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002_小多・看小多\001_年度別\013_R7\001_募集～締切まで(0515~0628)\002_建設の手引き・事業計画書・選定基準\02_事業計画書（含 併設案件）\01_通常・未整備　共通\0424_金岩修正\"/>
    </mc:Choice>
  </mc:AlternateContent>
  <bookViews>
    <workbookView xWindow="0" yWindow="0" windowWidth="8985" windowHeight="5040" tabRatio="841"/>
  </bookViews>
  <sheets>
    <sheet name="ファイルの綴り方" sheetId="1" r:id="rId1"/>
    <sheet name="提出書類一覧 （全２ページ）" sheetId="2" r:id="rId2"/>
    <sheet name="★提出書類一覧（全２ページ）" sheetId="3" r:id="rId3"/>
    <sheet name="事業計画書表紙" sheetId="4" r:id="rId4"/>
    <sheet name="★事業計画書表紙" sheetId="5" r:id="rId5"/>
    <sheet name="事業計画書　全3頁" sheetId="6" r:id="rId6"/>
    <sheet name="★事業計画書　全３頁" sheetId="7" r:id="rId7"/>
    <sheet name="別紙1-1（実績）" sheetId="8" r:id="rId8"/>
    <sheet name="★別紙1-1（実績）" sheetId="9" r:id="rId9"/>
    <sheet name="別紙1-2（廃止） " sheetId="10" r:id="rId10"/>
    <sheet name="★別紙1-2（廃止）" sheetId="11" r:id="rId11"/>
    <sheet name="別紙2-1（代表者）" sheetId="12" r:id="rId12"/>
    <sheet name="★別紙2-1（代表者）" sheetId="13" r:id="rId13"/>
    <sheet name="別紙2-2（管理者）" sheetId="14" r:id="rId14"/>
    <sheet name="★別紙2-2（管理者）" sheetId="15" r:id="rId15"/>
    <sheet name="別紙2-3（既存・新管理者）" sheetId="16" r:id="rId16"/>
    <sheet name="★別紙2-3（既存・新管理者）" sheetId="17" r:id="rId17"/>
    <sheet name="別紙3（土地利用等協議）（全２ページ）" sheetId="18" r:id="rId18"/>
    <sheet name="★別紙3（土地利用等協議）" sheetId="19" r:id="rId19"/>
    <sheet name="■別紙３ 添付資料作成要領" sheetId="20" r:id="rId20"/>
    <sheet name="別紙4（資金計画）" sheetId="21" r:id="rId21"/>
    <sheet name="★別紙4（資金計画）" sheetId="22" r:id="rId22"/>
    <sheet name="【小多用】別紙5-1（収支予算書）全3ページ" sheetId="23" r:id="rId23"/>
    <sheet name="★【小多用】別紙5-1（収支予算書）" sheetId="24" r:id="rId24"/>
    <sheet name="【ＧＨ用】別紙5-2（収支予算書）全3ページ" sheetId="25" r:id="rId25"/>
    <sheet name="★【ＧＨ用】別紙5-2（収支予算書）" sheetId="26" r:id="rId26"/>
    <sheet name="別紙6（地元へ説明）" sheetId="27" r:id="rId27"/>
    <sheet name="★別紙6（地元へ説明）" sheetId="28" r:id="rId28"/>
    <sheet name="別紙７（地域連携）" sheetId="29" r:id="rId29"/>
    <sheet name="★別紙７（地域連携）" sheetId="30" r:id="rId30"/>
    <sheet name="別紙８(危機管理）" sheetId="31" r:id="rId31"/>
    <sheet name="★別紙８（危機管理）" sheetId="32" r:id="rId32"/>
    <sheet name="■別紙８ 添付資料作成要領" sheetId="33" r:id="rId33"/>
    <sheet name="■別紙８ 関連資料作成要領" sheetId="34" r:id="rId34"/>
    <sheet name="別紙９（人材育成）全２ページ" sheetId="35" r:id="rId35"/>
    <sheet name="★別紙９（人材育成）" sheetId="36" r:id="rId36"/>
    <sheet name="別紙10（誓約書）全3ページ" sheetId="37" r:id="rId37"/>
    <sheet name="別紙11（原本証明）" sheetId="38" r:id="rId38"/>
  </sheets>
  <definedNames>
    <definedName name="_xlnm.Print_Area" localSheetId="24">'【ＧＨ用】別紙5-2（収支予算書）全3ページ'!$A$1:$AE$111</definedName>
    <definedName name="_xlnm.Print_Area" localSheetId="22">'【小多用】別紙5-1（収支予算書）全3ページ'!$A$1:$AE$119</definedName>
    <definedName name="_xlnm.Print_Area" localSheetId="19">'■別紙３ 添付資料作成要領'!$A$1:$K$41</definedName>
    <definedName name="_xlnm.Print_Area" localSheetId="33">'■別紙８ 関連資料作成要領'!$A$1:$B$23</definedName>
    <definedName name="_xlnm.Print_Area" localSheetId="32">'■別紙８ 添付資料作成要領'!$A$1:$A$37</definedName>
    <definedName name="_xlnm.Print_Area" localSheetId="25">'★【ＧＨ用】別紙5-2（収支予算書）'!$A$1:$AF$109</definedName>
    <definedName name="_xlnm.Print_Area" localSheetId="23">'★【小多用】別紙5-1（収支予算書）'!$A$1:$AE$121</definedName>
    <definedName name="_xlnm.Print_Area" localSheetId="6">'★事業計画書　全３頁'!$A$1:$Y$82</definedName>
    <definedName name="_xlnm.Print_Area" localSheetId="4">★事業計画書表紙!$A$1:$AE$60</definedName>
    <definedName name="_xlnm.Print_Area" localSheetId="2">'★提出書類一覧（全２ページ）'!$B$1:$AG$65</definedName>
    <definedName name="_xlnm.Print_Area" localSheetId="8">'★別紙1-1（実績）'!$A$1:$G$34</definedName>
    <definedName name="_xlnm.Print_Area" localSheetId="10">'★別紙1-2（廃止）'!$A$1:$F$28</definedName>
    <definedName name="_xlnm.Print_Area" localSheetId="12">'★別紙2-1（代表者）'!$A$1:$Z$42</definedName>
    <definedName name="_xlnm.Print_Area" localSheetId="14">'★別紙2-2（管理者）'!$A$1:$Z$46</definedName>
    <definedName name="_xlnm.Print_Area" localSheetId="16">'★別紙2-3（既存・新管理者）'!$A$1:$AA$39</definedName>
    <definedName name="_xlnm.Print_Area" localSheetId="18">'★別紙3（土地利用等協議）'!$A$1:$O$73</definedName>
    <definedName name="_xlnm.Print_Area" localSheetId="21">'★別紙4（資金計画）'!$A$1:$AB$60</definedName>
    <definedName name="_xlnm.Print_Area" localSheetId="27">'★別紙6（地元へ説明）'!$A$1:$AC$33</definedName>
    <definedName name="_xlnm.Print_Area" localSheetId="29">'★別紙７（地域連携）'!$A$1:$H$18</definedName>
    <definedName name="_xlnm.Print_Area" localSheetId="31">'★別紙８（危機管理）'!$A$1:$C$41</definedName>
    <definedName name="_xlnm.Print_Area" localSheetId="35">'★別紙９（人材育成）'!$A$1:$K$50</definedName>
    <definedName name="_xlnm.Print_Area" localSheetId="0">ファイルの綴り方!$A$1:$AT$54</definedName>
    <definedName name="_xlnm.Print_Area" localSheetId="5">'事業計画書　全3頁'!$A$1:$Y$83</definedName>
    <definedName name="_xlnm.Print_Area" localSheetId="3">事業計画書表紙!$A$1:$AE$60</definedName>
    <definedName name="_xlnm.Print_Area" localSheetId="1">'提出書類一覧 （全２ページ）'!$B$1:$AG$65</definedName>
    <definedName name="_xlnm.Print_Area" localSheetId="36">'別紙10（誓約書）全3ページ'!$A$1:$AC$58</definedName>
    <definedName name="_xlnm.Print_Area" localSheetId="37">'別紙11（原本証明）'!$A$1:$AC$27</definedName>
    <definedName name="_xlnm.Print_Area" localSheetId="7">'別紙1-1（実績）'!$A$1:$G$34</definedName>
    <definedName name="_xlnm.Print_Area" localSheetId="9">'別紙1-2（廃止） '!$A$1:$F$28</definedName>
    <definedName name="_xlnm.Print_Area" localSheetId="11">'別紙2-1（代表者）'!$A$1:$Z$42</definedName>
    <definedName name="_xlnm.Print_Area" localSheetId="13">'別紙2-2（管理者）'!$A$1:$Z$46</definedName>
    <definedName name="_xlnm.Print_Area" localSheetId="15">'別紙2-3（既存・新管理者）'!$A$1:$Z$39</definedName>
    <definedName name="_xlnm.Print_Area" localSheetId="17">'別紙3（土地利用等協議）（全２ページ）'!$A$1:$O$73</definedName>
    <definedName name="_xlnm.Print_Area" localSheetId="20">'別紙4（資金計画）'!$A$1:$AB$60</definedName>
    <definedName name="_xlnm.Print_Area" localSheetId="26">'別紙6（地元へ説明）'!$A$1:$AC$33</definedName>
    <definedName name="_xlnm.Print_Area" localSheetId="28">'別紙７（地域連携）'!$A$1:$H$18</definedName>
    <definedName name="_xlnm.Print_Area" localSheetId="30">'別紙８(危機管理）'!$A:$C</definedName>
    <definedName name="_xlnm.Print_Area" localSheetId="34">'別紙９（人材育成）全２ページ'!$A$1:$K$50</definedName>
    <definedName name="_xlnm.Print_Titles" localSheetId="2">'★提出書類一覧（全２ページ）'!$9:$10</definedName>
    <definedName name="_xlnm.Print_Titles" localSheetId="1">'提出書類一覧 （全２ページ）'!$9:$10</definedName>
    <definedName name="Z_5720E392_AF30_4D2D_8276_53ACEA327B8C_.wvu.PrintArea" localSheetId="24" hidden="1">'【ＧＨ用】別紙5-2（収支予算書）全3ページ'!$A$1:$AE$111</definedName>
    <definedName name="Z_5720E392_AF30_4D2D_8276_53ACEA327B8C_.wvu.PrintArea" localSheetId="22" hidden="1">'【小多用】別紙5-1（収支予算書）全3ページ'!$A$1:$AE$119</definedName>
    <definedName name="Z_5720E392_AF30_4D2D_8276_53ACEA327B8C_.wvu.PrintArea" localSheetId="19" hidden="1">'■別紙３ 添付資料作成要領'!$A$1:$K$41</definedName>
    <definedName name="Z_5720E392_AF30_4D2D_8276_53ACEA327B8C_.wvu.PrintArea" localSheetId="33" hidden="1">'■別紙８ 関連資料作成要領'!$A$1:$B$23</definedName>
    <definedName name="Z_5720E392_AF30_4D2D_8276_53ACEA327B8C_.wvu.PrintArea" localSheetId="32" hidden="1">'■別紙８ 添付資料作成要領'!$A$1:$A$37</definedName>
    <definedName name="Z_5720E392_AF30_4D2D_8276_53ACEA327B8C_.wvu.PrintArea" localSheetId="25" hidden="1">'★【ＧＨ用】別紙5-2（収支予算書）'!$A$1:$AF$109</definedName>
    <definedName name="Z_5720E392_AF30_4D2D_8276_53ACEA327B8C_.wvu.PrintArea" localSheetId="23" hidden="1">'★【小多用】別紙5-1（収支予算書）'!$A$1:$AE$121</definedName>
    <definedName name="Z_5720E392_AF30_4D2D_8276_53ACEA327B8C_.wvu.PrintArea" localSheetId="6" hidden="1">'★事業計画書　全３頁'!$A$1:$Y$82</definedName>
    <definedName name="Z_5720E392_AF30_4D2D_8276_53ACEA327B8C_.wvu.PrintArea" localSheetId="4" hidden="1">★事業計画書表紙!$A$1:$AE$60</definedName>
    <definedName name="Z_5720E392_AF30_4D2D_8276_53ACEA327B8C_.wvu.PrintArea" localSheetId="2" hidden="1">'★提出書類一覧（全２ページ）'!$B$1:$AG$65</definedName>
    <definedName name="Z_5720E392_AF30_4D2D_8276_53ACEA327B8C_.wvu.PrintArea" localSheetId="8" hidden="1">'★別紙1-1（実績）'!$A$1:$G$34</definedName>
    <definedName name="Z_5720E392_AF30_4D2D_8276_53ACEA327B8C_.wvu.PrintArea" localSheetId="10" hidden="1">'★別紙1-2（廃止）'!$A$1:$F$28</definedName>
    <definedName name="Z_5720E392_AF30_4D2D_8276_53ACEA327B8C_.wvu.PrintArea" localSheetId="12" hidden="1">'★別紙2-1（代表者）'!$A$1:$Z$42</definedName>
    <definedName name="Z_5720E392_AF30_4D2D_8276_53ACEA327B8C_.wvu.PrintArea" localSheetId="14" hidden="1">'★別紙2-2（管理者）'!$A$1:$Z$46</definedName>
    <definedName name="Z_5720E392_AF30_4D2D_8276_53ACEA327B8C_.wvu.PrintArea" localSheetId="16" hidden="1">'★別紙2-3（既存・新管理者）'!$A$1:$AA$39</definedName>
    <definedName name="Z_5720E392_AF30_4D2D_8276_53ACEA327B8C_.wvu.PrintArea" localSheetId="18" hidden="1">'★別紙3（土地利用等協議）'!$A$1:$O$73</definedName>
    <definedName name="Z_5720E392_AF30_4D2D_8276_53ACEA327B8C_.wvu.PrintArea" localSheetId="21" hidden="1">'★別紙4（資金計画）'!$A$1:$AB$60</definedName>
    <definedName name="Z_5720E392_AF30_4D2D_8276_53ACEA327B8C_.wvu.PrintArea" localSheetId="27" hidden="1">'★別紙6（地元へ説明）'!$A$1:$AC$33</definedName>
    <definedName name="Z_5720E392_AF30_4D2D_8276_53ACEA327B8C_.wvu.PrintArea" localSheetId="29" hidden="1">'★別紙７（地域連携）'!$A$1:$H$18</definedName>
    <definedName name="Z_5720E392_AF30_4D2D_8276_53ACEA327B8C_.wvu.PrintArea" localSheetId="31" hidden="1">'★別紙８（危機管理）'!$A$1:$C$41</definedName>
    <definedName name="Z_5720E392_AF30_4D2D_8276_53ACEA327B8C_.wvu.PrintArea" localSheetId="35" hidden="1">'★別紙９（人材育成）'!$A$1:$K$50</definedName>
    <definedName name="Z_5720E392_AF30_4D2D_8276_53ACEA327B8C_.wvu.PrintArea" localSheetId="0" hidden="1">ファイルの綴り方!$A$1:$AT$54</definedName>
    <definedName name="Z_5720E392_AF30_4D2D_8276_53ACEA327B8C_.wvu.PrintArea" localSheetId="5" hidden="1">'事業計画書　全3頁'!$A$1:$Y$83</definedName>
    <definedName name="Z_5720E392_AF30_4D2D_8276_53ACEA327B8C_.wvu.PrintArea" localSheetId="3" hidden="1">事業計画書表紙!$A$1:$AE$60</definedName>
    <definedName name="Z_5720E392_AF30_4D2D_8276_53ACEA327B8C_.wvu.PrintArea" localSheetId="1" hidden="1">'提出書類一覧 （全２ページ）'!$B$1:$AG$65</definedName>
    <definedName name="Z_5720E392_AF30_4D2D_8276_53ACEA327B8C_.wvu.PrintArea" localSheetId="36" hidden="1">'別紙10（誓約書）全3ページ'!$A$1:$AC$58</definedName>
    <definedName name="Z_5720E392_AF30_4D2D_8276_53ACEA327B8C_.wvu.PrintArea" localSheetId="37" hidden="1">'別紙11（原本証明）'!$A$1:$AC$27</definedName>
    <definedName name="Z_5720E392_AF30_4D2D_8276_53ACEA327B8C_.wvu.PrintArea" localSheetId="7" hidden="1">'別紙1-1（実績）'!$A$1:$G$34</definedName>
    <definedName name="Z_5720E392_AF30_4D2D_8276_53ACEA327B8C_.wvu.PrintArea" localSheetId="9" hidden="1">'別紙1-2（廃止） '!$A$1:$F$28</definedName>
    <definedName name="Z_5720E392_AF30_4D2D_8276_53ACEA327B8C_.wvu.PrintArea" localSheetId="11" hidden="1">'別紙2-1（代表者）'!$A$1:$Z$42</definedName>
    <definedName name="Z_5720E392_AF30_4D2D_8276_53ACEA327B8C_.wvu.PrintArea" localSheetId="13" hidden="1">'別紙2-2（管理者）'!$A$1:$Z$46</definedName>
    <definedName name="Z_5720E392_AF30_4D2D_8276_53ACEA327B8C_.wvu.PrintArea" localSheetId="15" hidden="1">'別紙2-3（既存・新管理者）'!$A$1:$Z$39</definedName>
    <definedName name="Z_5720E392_AF30_4D2D_8276_53ACEA327B8C_.wvu.PrintArea" localSheetId="17" hidden="1">'別紙3（土地利用等協議）（全２ページ）'!$A$1:$O$73</definedName>
    <definedName name="Z_5720E392_AF30_4D2D_8276_53ACEA327B8C_.wvu.PrintArea" localSheetId="20" hidden="1">'別紙4（資金計画）'!$A$1:$AB$60</definedName>
    <definedName name="Z_5720E392_AF30_4D2D_8276_53ACEA327B8C_.wvu.PrintArea" localSheetId="26" hidden="1">'別紙6（地元へ説明）'!$A$1:$AC$33</definedName>
    <definedName name="Z_5720E392_AF30_4D2D_8276_53ACEA327B8C_.wvu.PrintArea" localSheetId="28" hidden="1">'別紙７（地域連携）'!$A$1:$H$18</definedName>
    <definedName name="Z_5720E392_AF30_4D2D_8276_53ACEA327B8C_.wvu.PrintArea" localSheetId="30" hidden="1">'別紙８(危機管理）'!$A:$C</definedName>
    <definedName name="Z_5720E392_AF30_4D2D_8276_53ACEA327B8C_.wvu.PrintArea" localSheetId="34" hidden="1">'別紙９（人材育成）全２ページ'!$A$1:$K$50</definedName>
    <definedName name="Z_5720E392_AF30_4D2D_8276_53ACEA327B8C_.wvu.PrintTitles" localSheetId="2" hidden="1">'★提出書類一覧（全２ページ）'!$9:$10</definedName>
    <definedName name="Z_5720E392_AF30_4D2D_8276_53ACEA327B8C_.wvu.PrintTitles" localSheetId="1" hidden="1">'提出書類一覧 （全２ページ）'!$9:$10</definedName>
  </definedNames>
  <calcPr calcId="162913"/>
  <customWorkbookViews>
    <customWorkbookView name="Administrator - 個人用ビュー" guid="{5720E392-AF30-4D2D-8276-53ACEA327B8C}" mergeInterval="0" personalView="1" xWindow="67" yWindow="40" windowWidth="1299" windowHeight="728" tabRatio="841" activeSheetId="1" showComments="commIndAndComment"/>
  </customWorkbookViews>
</workbook>
</file>

<file path=xl/calcChain.xml><?xml version="1.0" encoding="utf-8"?>
<calcChain xmlns="http://schemas.openxmlformats.org/spreadsheetml/2006/main">
  <c r="K15" i="36" l="1"/>
  <c r="J15" i="36"/>
  <c r="I14" i="36"/>
  <c r="I13" i="36"/>
  <c r="I12" i="36"/>
  <c r="I11" i="36"/>
  <c r="I15" i="36" s="1"/>
  <c r="AJ38" i="23"/>
  <c r="AJ37" i="23"/>
  <c r="AJ37" i="24" l="1"/>
  <c r="L31" i="26" l="1"/>
  <c r="L36" i="26"/>
  <c r="L35" i="26"/>
  <c r="L34" i="26"/>
  <c r="L33" i="26"/>
  <c r="L32" i="26"/>
  <c r="L30" i="26"/>
  <c r="AO43" i="24"/>
  <c r="AJ43" i="24"/>
  <c r="AO42" i="24"/>
  <c r="AJ42" i="24"/>
  <c r="AO41" i="24"/>
  <c r="AJ41" i="24"/>
  <c r="AO40" i="24"/>
  <c r="AJ40" i="24"/>
  <c r="AO39" i="24"/>
  <c r="AJ39" i="24"/>
  <c r="AJ38" i="24"/>
  <c r="Q36" i="22" l="1"/>
  <c r="Q33" i="22"/>
  <c r="Q31" i="22"/>
  <c r="Q30" i="22" s="1"/>
  <c r="Q40" i="22" s="1"/>
  <c r="L31" i="22"/>
  <c r="L30" i="22"/>
  <c r="AJ36" i="26" l="1"/>
  <c r="AG72" i="26"/>
  <c r="AJ72" i="26" s="1"/>
  <c r="AG73" i="26"/>
  <c r="AJ73" i="26" s="1"/>
  <c r="AG74" i="26"/>
  <c r="AJ74" i="26" s="1"/>
  <c r="AG75" i="26"/>
  <c r="AJ75" i="26" s="1"/>
  <c r="AG76" i="26"/>
  <c r="AJ76" i="26" s="1"/>
  <c r="AG77" i="26"/>
  <c r="AJ77" i="26" s="1"/>
  <c r="AJ78" i="26"/>
  <c r="H38" i="35" l="1"/>
  <c r="G38" i="35"/>
  <c r="F38" i="35"/>
  <c r="E38" i="35"/>
  <c r="D38" i="35"/>
  <c r="C38" i="35"/>
  <c r="C14" i="35"/>
  <c r="C13" i="35"/>
  <c r="C12" i="35"/>
  <c r="C11" i="35"/>
  <c r="C15" i="35" s="1"/>
  <c r="E15" i="35"/>
  <c r="D15" i="35"/>
  <c r="C12" i="36"/>
  <c r="C13" i="36"/>
  <c r="C14" i="36"/>
  <c r="C11" i="36"/>
  <c r="D15" i="36"/>
  <c r="E15" i="36"/>
  <c r="D38" i="36"/>
  <c r="E38" i="36"/>
  <c r="F38" i="36"/>
  <c r="G38" i="36"/>
  <c r="H38" i="36"/>
  <c r="C38" i="36"/>
  <c r="C15" i="36" l="1"/>
  <c r="L33" i="22" l="1"/>
  <c r="T62" i="7" l="1"/>
  <c r="T57" i="7"/>
  <c r="J62" i="7"/>
  <c r="J57" i="7"/>
  <c r="L69" i="7"/>
  <c r="I69" i="7"/>
  <c r="F69" i="7"/>
  <c r="O68" i="7"/>
  <c r="O67" i="7"/>
  <c r="O69" i="7" s="1"/>
  <c r="U60" i="7"/>
  <c r="O69" i="6"/>
  <c r="O68" i="6"/>
  <c r="I70" i="6"/>
  <c r="L70" i="6"/>
  <c r="F70" i="6"/>
  <c r="O70" i="6" l="1"/>
  <c r="AF9" i="3"/>
  <c r="B1" i="7" l="1"/>
  <c r="E1" i="3" l="1"/>
  <c r="B1" i="6" l="1"/>
  <c r="C45" i="3"/>
  <c r="F5" i="10"/>
  <c r="F5" i="11"/>
  <c r="V10" i="12"/>
  <c r="V21" i="12" s="1"/>
  <c r="V35" i="12"/>
  <c r="V10" i="13"/>
  <c r="V21" i="13" s="1"/>
  <c r="V11" i="14"/>
  <c r="V11" i="15"/>
  <c r="V10" i="16"/>
  <c r="W10" i="17"/>
  <c r="W28" i="17" s="1"/>
  <c r="Q7" i="21"/>
  <c r="V7" i="21"/>
  <c r="L12" i="21"/>
  <c r="Q12" i="21"/>
  <c r="Q27" i="21" s="1"/>
  <c r="L16" i="21"/>
  <c r="Q16" i="21"/>
  <c r="L23" i="21"/>
  <c r="Q23" i="21"/>
  <c r="L27" i="21"/>
  <c r="L30" i="21"/>
  <c r="Q30" i="21"/>
  <c r="L36" i="21"/>
  <c r="L40" i="21" s="1"/>
  <c r="Q36" i="21"/>
  <c r="K48" i="21"/>
  <c r="E50" i="21" s="1"/>
  <c r="K60" i="21"/>
  <c r="Q7" i="22"/>
  <c r="V7" i="22"/>
  <c r="L12" i="22"/>
  <c r="Q12" i="22"/>
  <c r="L16" i="22"/>
  <c r="Q16" i="22"/>
  <c r="L23" i="22"/>
  <c r="Q23" i="22"/>
  <c r="L27" i="22"/>
  <c r="L36" i="22"/>
  <c r="K48" i="22"/>
  <c r="E50" i="22" s="1"/>
  <c r="K60" i="22"/>
  <c r="AD7" i="23"/>
  <c r="AE7" i="23" s="1"/>
  <c r="AD8" i="23"/>
  <c r="AE8" i="23" s="1"/>
  <c r="AD9" i="23"/>
  <c r="AD10" i="23"/>
  <c r="AE10" i="23"/>
  <c r="AD11" i="23"/>
  <c r="AE11" i="23" s="1"/>
  <c r="AD12" i="23"/>
  <c r="AE12" i="23" s="1"/>
  <c r="AD16" i="23"/>
  <c r="AE16" i="23" s="1"/>
  <c r="AD17" i="23"/>
  <c r="AE17" i="23"/>
  <c r="AD18" i="23"/>
  <c r="AD19" i="23"/>
  <c r="AE19" i="23" s="1"/>
  <c r="AD20" i="23"/>
  <c r="AE20" i="23" s="1"/>
  <c r="AD21" i="23"/>
  <c r="AE21" i="23"/>
  <c r="F26" i="23"/>
  <c r="I26" i="23"/>
  <c r="P48" i="23" s="1"/>
  <c r="T48" i="23" s="1"/>
  <c r="O26" i="23"/>
  <c r="R26" i="23"/>
  <c r="U26" i="23"/>
  <c r="AA26" i="23"/>
  <c r="P37" i="23"/>
  <c r="T37" i="23" s="1"/>
  <c r="P38" i="23"/>
  <c r="T38" i="23"/>
  <c r="P39" i="23"/>
  <c r="T39" i="23" s="1"/>
  <c r="AJ39" i="23"/>
  <c r="AO39" i="23"/>
  <c r="P40" i="23"/>
  <c r="T40" i="23" s="1"/>
  <c r="AJ40" i="23"/>
  <c r="AO40" i="23"/>
  <c r="P41" i="23"/>
  <c r="T41" i="23" s="1"/>
  <c r="AJ41" i="23"/>
  <c r="AO41" i="23"/>
  <c r="P42" i="23"/>
  <c r="T42" i="23" s="1"/>
  <c r="AJ42" i="23"/>
  <c r="AO42" i="23"/>
  <c r="P43" i="23"/>
  <c r="T43" i="23" s="1"/>
  <c r="AJ43" i="23"/>
  <c r="AO43" i="23"/>
  <c r="T44" i="23"/>
  <c r="T45" i="23"/>
  <c r="T46" i="23"/>
  <c r="T52" i="23"/>
  <c r="T53" i="23"/>
  <c r="T58" i="23"/>
  <c r="T59" i="23"/>
  <c r="T60" i="23"/>
  <c r="T61" i="23"/>
  <c r="T62" i="23"/>
  <c r="T63" i="23"/>
  <c r="T64" i="23"/>
  <c r="T65" i="23"/>
  <c r="T66" i="23"/>
  <c r="T67" i="23"/>
  <c r="T68" i="23"/>
  <c r="T69" i="23"/>
  <c r="T70" i="23"/>
  <c r="T71" i="23"/>
  <c r="T72" i="23"/>
  <c r="AG78" i="23"/>
  <c r="P79" i="23"/>
  <c r="T79" i="23" s="1"/>
  <c r="P80" i="23"/>
  <c r="T80" i="23"/>
  <c r="AG80" i="23"/>
  <c r="AJ80" i="23" s="1"/>
  <c r="AL80" i="23"/>
  <c r="P81" i="23"/>
  <c r="T81" i="23"/>
  <c r="AG81" i="23"/>
  <c r="AJ81" i="23" s="1"/>
  <c r="P82" i="23"/>
  <c r="T82" i="23" s="1"/>
  <c r="AG82" i="23"/>
  <c r="AJ82" i="23" s="1"/>
  <c r="AL82" i="23"/>
  <c r="AO82" i="23" s="1"/>
  <c r="P83" i="23"/>
  <c r="T83" i="23" s="1"/>
  <c r="AG83" i="23"/>
  <c r="AJ83" i="23" s="1"/>
  <c r="AL83" i="23"/>
  <c r="AO83" i="23" s="1"/>
  <c r="P84" i="23"/>
  <c r="T84" i="23" s="1"/>
  <c r="AG84" i="23"/>
  <c r="AJ84" i="23" s="1"/>
  <c r="AL84" i="23"/>
  <c r="AO84" i="23" s="1"/>
  <c r="P85" i="23"/>
  <c r="T85" i="23" s="1"/>
  <c r="AG85" i="23"/>
  <c r="AJ85" i="23" s="1"/>
  <c r="AL85" i="23"/>
  <c r="AO85" i="23" s="1"/>
  <c r="T86" i="23"/>
  <c r="AG86" i="23"/>
  <c r="AJ86" i="23" s="1"/>
  <c r="AL86" i="23"/>
  <c r="AO86" i="23" s="1"/>
  <c r="T87" i="23"/>
  <c r="T88" i="23"/>
  <c r="P90" i="23"/>
  <c r="T90" i="23" s="1"/>
  <c r="P92" i="23"/>
  <c r="T92" i="23" s="1"/>
  <c r="T94" i="23"/>
  <c r="T95" i="23"/>
  <c r="T100" i="23"/>
  <c r="T101" i="23"/>
  <c r="T102" i="23"/>
  <c r="T103" i="23"/>
  <c r="T104" i="23"/>
  <c r="T105" i="23"/>
  <c r="T106" i="23"/>
  <c r="T107" i="23"/>
  <c r="T108" i="23"/>
  <c r="T109" i="23"/>
  <c r="T110" i="23"/>
  <c r="T111" i="23"/>
  <c r="T112" i="23"/>
  <c r="T113" i="23"/>
  <c r="T114" i="23"/>
  <c r="AD7" i="24"/>
  <c r="AE7" i="24" s="1"/>
  <c r="AD8" i="24"/>
  <c r="AE8" i="24" s="1"/>
  <c r="AD9" i="24"/>
  <c r="AE9" i="24" s="1"/>
  <c r="AD10" i="24"/>
  <c r="AE10" i="24" s="1"/>
  <c r="AD11" i="24"/>
  <c r="AE11" i="24" s="1"/>
  <c r="AD12" i="24"/>
  <c r="AE12" i="24"/>
  <c r="AD16" i="24"/>
  <c r="AE16" i="24" s="1"/>
  <c r="F17" i="24"/>
  <c r="H17" i="24"/>
  <c r="AD18" i="24"/>
  <c r="AE18" i="24" s="1"/>
  <c r="AD19" i="24"/>
  <c r="AD20" i="24"/>
  <c r="AE20" i="24"/>
  <c r="AD21" i="24"/>
  <c r="AE21" i="24" s="1"/>
  <c r="F26" i="24"/>
  <c r="O26" i="24"/>
  <c r="R26" i="24"/>
  <c r="P37" i="24"/>
  <c r="T37" i="24"/>
  <c r="P38" i="24"/>
  <c r="T38" i="24" s="1"/>
  <c r="P39" i="24"/>
  <c r="T39" i="24" s="1"/>
  <c r="P40" i="24"/>
  <c r="T40" i="24" s="1"/>
  <c r="P41" i="24"/>
  <c r="T41" i="24" s="1"/>
  <c r="P42" i="24"/>
  <c r="T42" i="24" s="1"/>
  <c r="P43" i="24"/>
  <c r="T43" i="24" s="1"/>
  <c r="T44" i="24"/>
  <c r="T45" i="24"/>
  <c r="T46" i="24"/>
  <c r="T52" i="24"/>
  <c r="T53" i="24"/>
  <c r="T58" i="24"/>
  <c r="T59" i="24"/>
  <c r="T60" i="24"/>
  <c r="T61" i="24"/>
  <c r="T74" i="24" s="1"/>
  <c r="T62" i="24"/>
  <c r="T63" i="24"/>
  <c r="T64" i="24"/>
  <c r="T65" i="24"/>
  <c r="T66" i="24"/>
  <c r="T67" i="24"/>
  <c r="T68" i="24"/>
  <c r="T69" i="24"/>
  <c r="T70" i="24"/>
  <c r="T71" i="24"/>
  <c r="T72" i="24"/>
  <c r="T73" i="24"/>
  <c r="P80" i="24"/>
  <c r="T80" i="24" s="1"/>
  <c r="AG80" i="24"/>
  <c r="AJ80" i="24" s="1"/>
  <c r="P81" i="24"/>
  <c r="T81" i="24"/>
  <c r="AG81" i="24"/>
  <c r="AJ81" i="24" s="1"/>
  <c r="P82" i="24"/>
  <c r="T82" i="24" s="1"/>
  <c r="AG82" i="24"/>
  <c r="AJ82" i="24" s="1"/>
  <c r="AL82" i="24"/>
  <c r="AO82" i="24"/>
  <c r="P83" i="24"/>
  <c r="T83" i="24" s="1"/>
  <c r="AG83" i="24"/>
  <c r="AJ83" i="24" s="1"/>
  <c r="AL83" i="24"/>
  <c r="AO83" i="24" s="1"/>
  <c r="P84" i="24"/>
  <c r="T84" i="24"/>
  <c r="AG84" i="24"/>
  <c r="AJ84" i="24" s="1"/>
  <c r="AL84" i="24"/>
  <c r="AO84" i="24" s="1"/>
  <c r="P85" i="24"/>
  <c r="T85" i="24" s="1"/>
  <c r="AG85" i="24"/>
  <c r="AJ85" i="24"/>
  <c r="AL85" i="24"/>
  <c r="AO85" i="24" s="1"/>
  <c r="P86" i="24"/>
  <c r="T86" i="24" s="1"/>
  <c r="AG86" i="24"/>
  <c r="AJ86" i="24" s="1"/>
  <c r="AL86" i="24"/>
  <c r="AO86" i="24" s="1"/>
  <c r="T87" i="24"/>
  <c r="T88" i="24"/>
  <c r="T89" i="24"/>
  <c r="T95" i="24"/>
  <c r="T96" i="24"/>
  <c r="T101" i="24"/>
  <c r="T102" i="24"/>
  <c r="T103" i="24"/>
  <c r="T117" i="24" s="1"/>
  <c r="T104" i="24"/>
  <c r="T105" i="24"/>
  <c r="T106" i="24"/>
  <c r="T107" i="24"/>
  <c r="T108" i="24"/>
  <c r="T109" i="24"/>
  <c r="T110" i="24"/>
  <c r="T111" i="24"/>
  <c r="T112" i="24"/>
  <c r="T113" i="24"/>
  <c r="T114" i="24"/>
  <c r="T115" i="24"/>
  <c r="T116" i="24"/>
  <c r="AD7" i="25"/>
  <c r="AE7" i="25"/>
  <c r="AD8" i="25"/>
  <c r="AE8" i="25" s="1"/>
  <c r="AD9" i="25"/>
  <c r="AE9" i="25" s="1"/>
  <c r="AD13" i="25"/>
  <c r="AE13" i="25" s="1"/>
  <c r="AD14" i="25"/>
  <c r="O20" i="25" s="1"/>
  <c r="AE14" i="25"/>
  <c r="AD15" i="25"/>
  <c r="AE15" i="25" s="1"/>
  <c r="F20" i="25"/>
  <c r="P40" i="25" s="1"/>
  <c r="T40" i="25" s="1"/>
  <c r="I20" i="25"/>
  <c r="L20" i="25"/>
  <c r="P82" i="25" s="1"/>
  <c r="T82" i="25" s="1"/>
  <c r="P30" i="25"/>
  <c r="T30" i="25"/>
  <c r="AJ30" i="25"/>
  <c r="P31" i="25"/>
  <c r="T31" i="25" s="1"/>
  <c r="AJ31" i="25"/>
  <c r="P32" i="25"/>
  <c r="T32" i="25" s="1"/>
  <c r="AJ32" i="25"/>
  <c r="P33" i="25"/>
  <c r="T33" i="25"/>
  <c r="AJ33" i="25"/>
  <c r="P34" i="25"/>
  <c r="T34" i="25" s="1"/>
  <c r="AJ34" i="25"/>
  <c r="P35" i="25"/>
  <c r="T35" i="25"/>
  <c r="AJ35" i="25"/>
  <c r="T36" i="25"/>
  <c r="T37" i="25"/>
  <c r="T38" i="25"/>
  <c r="T48" i="25"/>
  <c r="T52" i="25"/>
  <c r="T53" i="25"/>
  <c r="T67" i="25" s="1"/>
  <c r="T54" i="25"/>
  <c r="T55" i="25"/>
  <c r="T56" i="25"/>
  <c r="T57" i="25"/>
  <c r="T58" i="25"/>
  <c r="T59" i="25"/>
  <c r="T60" i="25"/>
  <c r="T61" i="25"/>
  <c r="T62" i="25"/>
  <c r="T63" i="25"/>
  <c r="T64" i="25"/>
  <c r="T65" i="25"/>
  <c r="T66" i="25"/>
  <c r="P72" i="25"/>
  <c r="T72" i="25"/>
  <c r="AG72" i="25"/>
  <c r="AJ72" i="25" s="1"/>
  <c r="P73" i="25"/>
  <c r="T73" i="25" s="1"/>
  <c r="AG73" i="25"/>
  <c r="AJ73" i="25" s="1"/>
  <c r="P74" i="25"/>
  <c r="T74" i="25" s="1"/>
  <c r="AG74" i="25"/>
  <c r="AJ74" i="25" s="1"/>
  <c r="P75" i="25"/>
  <c r="T75" i="25"/>
  <c r="AG75" i="25"/>
  <c r="AJ75" i="25" s="1"/>
  <c r="P76" i="25"/>
  <c r="T76" i="25" s="1"/>
  <c r="AG76" i="25"/>
  <c r="AJ76" i="25" s="1"/>
  <c r="P77" i="25"/>
  <c r="T77" i="25" s="1"/>
  <c r="AG77" i="25"/>
  <c r="AJ77" i="25" s="1"/>
  <c r="T78" i="25"/>
  <c r="T79" i="25"/>
  <c r="T80" i="25"/>
  <c r="P83" i="25"/>
  <c r="T83" i="25"/>
  <c r="P87" i="25"/>
  <c r="T87" i="25"/>
  <c r="C91" i="25"/>
  <c r="T94" i="25"/>
  <c r="T109" i="25" s="1"/>
  <c r="T95" i="25"/>
  <c r="T96" i="25"/>
  <c r="T97" i="25"/>
  <c r="T98" i="25"/>
  <c r="T99" i="25"/>
  <c r="T100" i="25"/>
  <c r="T101" i="25"/>
  <c r="T102" i="25"/>
  <c r="T103" i="25"/>
  <c r="T104" i="25"/>
  <c r="T105" i="25"/>
  <c r="T106" i="25"/>
  <c r="T107" i="25"/>
  <c r="T108" i="25"/>
  <c r="AD7" i="26"/>
  <c r="AE7" i="26" s="1"/>
  <c r="AD8" i="26"/>
  <c r="AE8" i="26" s="1"/>
  <c r="AD9" i="26"/>
  <c r="AE9" i="26"/>
  <c r="AD13" i="26"/>
  <c r="AE13" i="26" s="1"/>
  <c r="AD14" i="26"/>
  <c r="O20" i="26" s="1"/>
  <c r="AD15" i="26"/>
  <c r="AE15" i="26" s="1"/>
  <c r="F20" i="26"/>
  <c r="P41" i="26" s="1"/>
  <c r="T41" i="26" s="1"/>
  <c r="L20" i="26"/>
  <c r="P82" i="26" s="1"/>
  <c r="T82" i="26" s="1"/>
  <c r="P30" i="26"/>
  <c r="T30" i="26"/>
  <c r="P31" i="26"/>
  <c r="T31" i="26" s="1"/>
  <c r="P32" i="26"/>
  <c r="T32" i="26" s="1"/>
  <c r="P33" i="26"/>
  <c r="T33" i="26"/>
  <c r="P34" i="26"/>
  <c r="T34" i="26" s="1"/>
  <c r="P35" i="26"/>
  <c r="T35" i="26"/>
  <c r="T36" i="26"/>
  <c r="T37" i="26"/>
  <c r="T38" i="26"/>
  <c r="P39" i="26"/>
  <c r="T39" i="26" s="1"/>
  <c r="P40" i="26"/>
  <c r="T40" i="26"/>
  <c r="P42" i="26"/>
  <c r="T42" i="26" s="1"/>
  <c r="P43" i="26"/>
  <c r="T43" i="26" s="1"/>
  <c r="T44" i="26"/>
  <c r="T45" i="26"/>
  <c r="T46" i="26"/>
  <c r="T48" i="26"/>
  <c r="T52" i="26"/>
  <c r="T53" i="26"/>
  <c r="T54" i="26"/>
  <c r="T55" i="26"/>
  <c r="T56" i="26"/>
  <c r="T57" i="26"/>
  <c r="T58" i="26"/>
  <c r="T59" i="26"/>
  <c r="T60" i="26"/>
  <c r="T61" i="26"/>
  <c r="T62" i="26"/>
  <c r="T63" i="26"/>
  <c r="T64" i="26"/>
  <c r="T65" i="26"/>
  <c r="P72" i="26"/>
  <c r="T72" i="26"/>
  <c r="P73" i="26"/>
  <c r="T73" i="26"/>
  <c r="P74" i="26"/>
  <c r="T74" i="26"/>
  <c r="P75" i="26"/>
  <c r="T75" i="26"/>
  <c r="P76" i="26"/>
  <c r="T76" i="26"/>
  <c r="P77" i="26"/>
  <c r="T77" i="26"/>
  <c r="T78" i="26"/>
  <c r="T79" i="26"/>
  <c r="T80" i="26"/>
  <c r="T86" i="26"/>
  <c r="T87" i="26"/>
  <c r="T88" i="26"/>
  <c r="C90" i="26"/>
  <c r="T94" i="26"/>
  <c r="T95" i="26"/>
  <c r="T96" i="26"/>
  <c r="T97" i="26"/>
  <c r="T98" i="26"/>
  <c r="T99" i="26"/>
  <c r="T100" i="26"/>
  <c r="T101" i="26"/>
  <c r="T102" i="26"/>
  <c r="T103" i="26"/>
  <c r="T104" i="26"/>
  <c r="T105" i="26"/>
  <c r="T106" i="26"/>
  <c r="V23" i="15" l="1"/>
  <c r="V41" i="15"/>
  <c r="V23" i="14"/>
  <c r="V41" i="14"/>
  <c r="V29" i="14"/>
  <c r="V29" i="12"/>
  <c r="V35" i="13"/>
  <c r="V29" i="13"/>
  <c r="T107" i="26"/>
  <c r="T66" i="26"/>
  <c r="AE14" i="26"/>
  <c r="P85" i="25"/>
  <c r="T85" i="25" s="1"/>
  <c r="P81" i="25"/>
  <c r="T81" i="25" s="1"/>
  <c r="P43" i="25"/>
  <c r="T43" i="25" s="1"/>
  <c r="P39" i="25"/>
  <c r="T39" i="25" s="1"/>
  <c r="I26" i="24"/>
  <c r="P48" i="24" s="1"/>
  <c r="T48" i="24" s="1"/>
  <c r="AD17" i="24"/>
  <c r="X26" i="24"/>
  <c r="P50" i="23"/>
  <c r="T50" i="23" s="1"/>
  <c r="Q40" i="21"/>
  <c r="V29" i="15"/>
  <c r="P45" i="25"/>
  <c r="T45" i="25" s="1"/>
  <c r="P41" i="25"/>
  <c r="T41" i="25" s="1"/>
  <c r="L7" i="22"/>
  <c r="T47" i="26"/>
  <c r="T68" i="26" s="1"/>
  <c r="AE17" i="24"/>
  <c r="U26" i="24"/>
  <c r="N50" i="21"/>
  <c r="E51" i="21"/>
  <c r="AE19" i="24"/>
  <c r="AA26" i="24"/>
  <c r="AE18" i="23"/>
  <c r="X26" i="23"/>
  <c r="P85" i="26"/>
  <c r="T85" i="26" s="1"/>
  <c r="P83" i="26"/>
  <c r="T83" i="26" s="1"/>
  <c r="P81" i="26"/>
  <c r="T81" i="26" s="1"/>
  <c r="I20" i="26"/>
  <c r="T73" i="23"/>
  <c r="AE9" i="23"/>
  <c r="L26" i="23"/>
  <c r="V22" i="16"/>
  <c r="V28" i="16"/>
  <c r="L26" i="24"/>
  <c r="Q27" i="22"/>
  <c r="L7" i="21"/>
  <c r="P84" i="26"/>
  <c r="T84" i="26" s="1"/>
  <c r="P88" i="25"/>
  <c r="T88" i="25" s="1"/>
  <c r="P86" i="25"/>
  <c r="T86" i="25" s="1"/>
  <c r="P84" i="25"/>
  <c r="T84" i="25" s="1"/>
  <c r="P94" i="24"/>
  <c r="T94" i="24" s="1"/>
  <c r="P50" i="24"/>
  <c r="T50" i="24" s="1"/>
  <c r="T115" i="23"/>
  <c r="E51" i="22"/>
  <c r="N50" i="22"/>
  <c r="W22" i="17"/>
  <c r="P46" i="25"/>
  <c r="T46" i="25" s="1"/>
  <c r="P44" i="25"/>
  <c r="T44" i="25" s="1"/>
  <c r="P42" i="25"/>
  <c r="T42" i="25" s="1"/>
  <c r="T47" i="25" l="1"/>
  <c r="T69" i="25" s="1"/>
  <c r="P90" i="24"/>
  <c r="T90" i="24" s="1"/>
  <c r="P92" i="24"/>
  <c r="T92" i="24" s="1"/>
  <c r="T89" i="25"/>
  <c r="T111" i="25" s="1"/>
  <c r="P50" i="21"/>
  <c r="T50" i="21" s="1"/>
  <c r="P89" i="23"/>
  <c r="T89" i="23" s="1"/>
  <c r="P91" i="23"/>
  <c r="T91" i="23" s="1"/>
  <c r="P93" i="23"/>
  <c r="T93" i="23" s="1"/>
  <c r="P91" i="24"/>
  <c r="T91" i="24" s="1"/>
  <c r="P93" i="24"/>
  <c r="T93" i="24" s="1"/>
  <c r="P50" i="22"/>
  <c r="T50" i="22" s="1"/>
  <c r="P47" i="23"/>
  <c r="T47" i="23" s="1"/>
  <c r="P49" i="23"/>
  <c r="T49" i="23" s="1"/>
  <c r="P51" i="23"/>
  <c r="T51" i="23" s="1"/>
  <c r="T89" i="26"/>
  <c r="T109" i="26" s="1"/>
  <c r="E52" i="22"/>
  <c r="N51" i="22"/>
  <c r="P51" i="22" s="1"/>
  <c r="T51" i="22" s="1"/>
  <c r="P49" i="24"/>
  <c r="T49" i="24" s="1"/>
  <c r="P47" i="24"/>
  <c r="T47" i="24" s="1"/>
  <c r="P51" i="24"/>
  <c r="T51" i="24" s="1"/>
  <c r="N51" i="21"/>
  <c r="P51" i="21" s="1"/>
  <c r="T51" i="21" s="1"/>
  <c r="E52" i="21"/>
  <c r="T96" i="23" l="1"/>
  <c r="T116" i="23" s="1"/>
  <c r="E53" i="22"/>
  <c r="N52" i="22"/>
  <c r="P52" i="22" s="1"/>
  <c r="T52" i="22" s="1"/>
  <c r="T54" i="23"/>
  <c r="T74" i="23" s="1"/>
  <c r="T97" i="24"/>
  <c r="T118" i="24" s="1"/>
  <c r="T54" i="24"/>
  <c r="T75" i="24" s="1"/>
  <c r="N52" i="21"/>
  <c r="P52" i="21" s="1"/>
  <c r="T52" i="21" s="1"/>
  <c r="E53" i="21"/>
  <c r="E54" i="22" l="1"/>
  <c r="N53" i="22"/>
  <c r="P53" i="22" s="1"/>
  <c r="T53" i="22" s="1"/>
  <c r="N53" i="21"/>
  <c r="E54" i="21"/>
  <c r="E55" i="22" l="1"/>
  <c r="N54" i="22"/>
  <c r="N54" i="21"/>
  <c r="P54" i="21" s="1"/>
  <c r="T54" i="21" s="1"/>
  <c r="E55" i="21"/>
  <c r="P53" i="21"/>
  <c r="T53" i="21" s="1"/>
  <c r="P54" i="22" l="1"/>
  <c r="T54" i="22" s="1"/>
  <c r="E56" i="22"/>
  <c r="N55" i="22"/>
  <c r="P55" i="22" s="1"/>
  <c r="T55" i="22" s="1"/>
  <c r="N55" i="21"/>
  <c r="E56" i="21"/>
  <c r="N56" i="21" l="1"/>
  <c r="P56" i="21" s="1"/>
  <c r="T56" i="21" s="1"/>
  <c r="E57" i="21"/>
  <c r="E57" i="22"/>
  <c r="N56" i="22"/>
  <c r="P56" i="22" s="1"/>
  <c r="T56" i="22" s="1"/>
  <c r="P55" i="21"/>
  <c r="T55" i="21" s="1"/>
  <c r="E58" i="22" l="1"/>
  <c r="N57" i="22"/>
  <c r="N57" i="21"/>
  <c r="E58" i="21"/>
  <c r="N58" i="21" l="1"/>
  <c r="P58" i="21" s="1"/>
  <c r="T58" i="21" s="1"/>
  <c r="E59" i="21"/>
  <c r="N59" i="21" s="1"/>
  <c r="P59" i="21" s="1"/>
  <c r="T59" i="21" s="1"/>
  <c r="P57" i="22"/>
  <c r="T57" i="22" s="1"/>
  <c r="P57" i="21"/>
  <c r="T57" i="21" s="1"/>
  <c r="N60" i="21"/>
  <c r="P60" i="21" s="1"/>
  <c r="E59" i="22"/>
  <c r="N59" i="22" s="1"/>
  <c r="P59" i="22" s="1"/>
  <c r="T59" i="22" s="1"/>
  <c r="N58" i="22"/>
  <c r="P58" i="22" s="1"/>
  <c r="T58" i="22" s="1"/>
  <c r="N60" i="22" l="1"/>
  <c r="P60" i="22" s="1"/>
  <c r="L40" i="22" l="1"/>
</calcChain>
</file>

<file path=xl/comments1.xml><?xml version="1.0" encoding="utf-8"?>
<comments xmlns="http://schemas.openxmlformats.org/spreadsheetml/2006/main">
  <authors>
    <author>Administrator</author>
  </authors>
  <commentList>
    <comment ref="B58" authorId="0" guid="{061B89C1-6C17-421B-A126-398D8D76CE68}" shapeId="0">
      <text>
        <r>
          <rPr>
            <b/>
            <sz val="10"/>
            <color indexed="81"/>
            <rFont val="MS P ゴシック"/>
            <family val="3"/>
            <charset val="128"/>
          </rPr>
          <t>管理予定者</t>
        </r>
        <r>
          <rPr>
            <sz val="10"/>
            <color indexed="81"/>
            <rFont val="MS P ゴシック"/>
            <family val="3"/>
            <charset val="128"/>
          </rPr>
          <t>の記入・押印を
忘れないようにしてください。</t>
        </r>
      </text>
    </comment>
  </commentList>
</comments>
</file>

<file path=xl/sharedStrings.xml><?xml version="1.0" encoding="utf-8"?>
<sst xmlns="http://schemas.openxmlformats.org/spreadsheetml/2006/main" count="3963" uniqueCount="1156">
  <si>
    <t>フリガナ</t>
    <phoneticPr fontId="3"/>
  </si>
  <si>
    <t>駐車場
について</t>
    <rPh sb="0" eb="2">
      <t>チュウシャ</t>
    </rPh>
    <rPh sb="2" eb="3">
      <t>ジョウ</t>
    </rPh>
    <phoneticPr fontId="3"/>
  </si>
  <si>
    <t>□</t>
    <phoneticPr fontId="3"/>
  </si>
  <si>
    <t>台予定）</t>
    <rPh sb="0" eb="1">
      <t>ダイ</t>
    </rPh>
    <rPh sb="1" eb="3">
      <t>ヨテイ</t>
    </rPh>
    <phoneticPr fontId="3"/>
  </si>
  <si>
    <t>敷地外(敷地から</t>
    <rPh sb="0" eb="2">
      <t>シキチ</t>
    </rPh>
    <rPh sb="2" eb="3">
      <t>ガイ</t>
    </rPh>
    <rPh sb="4" eb="6">
      <t>シキチ</t>
    </rPh>
    <phoneticPr fontId="3"/>
  </si>
  <si>
    <t>㎡</t>
    <phoneticPr fontId="3"/>
  </si>
  <si>
    <t>（</t>
    <phoneticPr fontId="3"/>
  </si>
  <si>
    <t>階建</t>
    <rPh sb="0" eb="2">
      <t>カイダ</t>
    </rPh>
    <phoneticPr fontId="3"/>
  </si>
  <si>
    <t>耐火</t>
    <rPh sb="0" eb="2">
      <t>タイカ</t>
    </rPh>
    <phoneticPr fontId="3"/>
  </si>
  <si>
    <t>準耐火</t>
    <rPh sb="0" eb="1">
      <t>ジュン</t>
    </rPh>
    <rPh sb="1" eb="3">
      <t>タイカ</t>
    </rPh>
    <phoneticPr fontId="3"/>
  </si>
  <si>
    <t>建物の構造等</t>
    <rPh sb="0" eb="2">
      <t>タテモノ</t>
    </rPh>
    <rPh sb="3" eb="5">
      <t>コウゾウ</t>
    </rPh>
    <rPh sb="5" eb="6">
      <t>トウ</t>
    </rPh>
    <phoneticPr fontId="3"/>
  </si>
  <si>
    <t>）</t>
    <phoneticPr fontId="3"/>
  </si>
  <si>
    <t>建築の形態(</t>
    <rPh sb="0" eb="2">
      <t>ケンチク</t>
    </rPh>
    <rPh sb="3" eb="5">
      <t>ケイタイ</t>
    </rPh>
    <phoneticPr fontId="3"/>
  </si>
  <si>
    <t>単独</t>
    <rPh sb="0" eb="2">
      <t>タンドク</t>
    </rPh>
    <phoneticPr fontId="3"/>
  </si>
  <si>
    <t>地図（縮尺1：10,000程度のもの）に、連携を予定している具体的な地域資源を図示してください。
また、最寄りの鉄道駅からのアクセスを図示。</t>
    <rPh sb="39" eb="41">
      <t>ズシ</t>
    </rPh>
    <rPh sb="52" eb="54">
      <t>モヨ</t>
    </rPh>
    <rPh sb="56" eb="58">
      <t>テツドウ</t>
    </rPh>
    <rPh sb="58" eb="59">
      <t>エキ</t>
    </rPh>
    <rPh sb="67" eb="69">
      <t>ズシ</t>
    </rPh>
    <phoneticPr fontId="3"/>
  </si>
  <si>
    <t>既存事業所新管理者の経歴書</t>
    <rPh sb="0" eb="2">
      <t>キゾン</t>
    </rPh>
    <rPh sb="2" eb="5">
      <t>ジギョウショ</t>
    </rPh>
    <rPh sb="5" eb="6">
      <t>シン</t>
    </rPh>
    <phoneticPr fontId="3"/>
  </si>
  <si>
    <t>２年目収入合計</t>
    <rPh sb="1" eb="3">
      <t>ネンメ</t>
    </rPh>
    <rPh sb="3" eb="5">
      <t>シュウニュウ</t>
    </rPh>
    <rPh sb="5" eb="7">
      <t>ゴウケイ</t>
    </rPh>
    <phoneticPr fontId="3"/>
  </si>
  <si>
    <t>２年目収支</t>
    <rPh sb="1" eb="3">
      <t>ネンメ</t>
    </rPh>
    <rPh sb="3" eb="5">
      <t>シュウシ</t>
    </rPh>
    <phoneticPr fontId="3"/>
  </si>
  <si>
    <t>２年目支出合計</t>
    <rPh sb="1" eb="3">
      <t>ネンメ</t>
    </rPh>
    <rPh sb="3" eb="5">
      <t>シシュツ</t>
    </rPh>
    <rPh sb="5" eb="7">
      <t>ゴウケイ</t>
    </rPh>
    <phoneticPr fontId="3"/>
  </si>
  <si>
    <t>１年目支出合計</t>
    <rPh sb="1" eb="3">
      <t>ネンメ</t>
    </rPh>
    <rPh sb="3" eb="5">
      <t>シシュツ</t>
    </rPh>
    <rPh sb="5" eb="7">
      <t>ゴウケイ</t>
    </rPh>
    <phoneticPr fontId="3"/>
  </si>
  <si>
    <t>１年目収入合計</t>
    <rPh sb="1" eb="3">
      <t>ネンメ</t>
    </rPh>
    <rPh sb="3" eb="5">
      <t>シュウニュウ</t>
    </rPh>
    <rPh sb="5" eb="7">
      <t>ゴウケイ</t>
    </rPh>
    <phoneticPr fontId="3"/>
  </si>
  <si>
    <t>支出予想</t>
    <rPh sb="0" eb="2">
      <t>シシュツ</t>
    </rPh>
    <rPh sb="2" eb="4">
      <t>ヨソウ</t>
    </rPh>
    <phoneticPr fontId="3"/>
  </si>
  <si>
    <t>平成5年10月～平成10年9月</t>
    <phoneticPr fontId="3"/>
  </si>
  <si>
    <t>4</t>
    <phoneticPr fontId="3"/>
  </si>
  <si>
    <t>社会福祉法人○○会
特別養護老人ホーム○○苑</t>
    <phoneticPr fontId="3"/>
  </si>
  <si>
    <t>介護従事者</t>
    <rPh sb="0" eb="2">
      <t>カイゴ</t>
    </rPh>
    <rPh sb="2" eb="5">
      <t>ジュウジシャ</t>
    </rPh>
    <phoneticPr fontId="3"/>
  </si>
  <si>
    <t>代表取締役</t>
    <rPh sb="0" eb="2">
      <t>ダイヒョウ</t>
    </rPh>
    <rPh sb="2" eb="5">
      <t>トリシマリヤク</t>
    </rPh>
    <phoneticPr fontId="3"/>
  </si>
  <si>
    <t>株式会社○○○○</t>
    <phoneticPr fontId="3"/>
  </si>
  <si>
    <t>平成○年○月</t>
    <rPh sb="0" eb="2">
      <t>ヘイセイ</t>
    </rPh>
    <rPh sb="3" eb="4">
      <t>ネン</t>
    </rPh>
    <rPh sb="5" eb="6">
      <t>ガツ</t>
    </rPh>
    <phoneticPr fontId="3"/>
  </si>
  <si>
    <t>平成○年○月</t>
    <phoneticPr fontId="3"/>
  </si>
  <si>
    <t>申込済）</t>
    <rPh sb="0" eb="2">
      <t>モウシコミ</t>
    </rPh>
    <rPh sb="2" eb="3">
      <t>ス</t>
    </rPh>
    <phoneticPr fontId="3"/>
  </si>
  <si>
    <t>○</t>
    <phoneticPr fontId="3"/>
  </si>
  <si>
    <t>5</t>
    <phoneticPr fontId="3"/>
  </si>
  <si>
    <t>0</t>
    <phoneticPr fontId="3"/>
  </si>
  <si>
    <t>ユニット１：</t>
    <phoneticPr fontId="3"/>
  </si>
  <si>
    <t>、</t>
    <phoneticPr fontId="3"/>
  </si>
  <si>
    <t>ユニット２：</t>
    <phoneticPr fontId="3"/>
  </si>
  <si>
    <t>定員数</t>
    <rPh sb="0" eb="2">
      <t>テイイン</t>
    </rPh>
    <rPh sb="2" eb="3">
      <t>スウ</t>
    </rPh>
    <phoneticPr fontId="3"/>
  </si>
  <si>
    <t>別紙１－１</t>
    <phoneticPr fontId="3"/>
  </si>
  <si>
    <t>　</t>
    <phoneticPr fontId="3"/>
  </si>
  <si>
    <t>※記入欄が足りない場合は適宜追加してください</t>
    <phoneticPr fontId="3"/>
  </si>
  <si>
    <t>別紙３</t>
    <rPh sb="0" eb="2">
      <t>ベッシ</t>
    </rPh>
    <phoneticPr fontId="3"/>
  </si>
  <si>
    <t>フリガナ</t>
    <phoneticPr fontId="3"/>
  </si>
  <si>
    <t>　年　月　～　年　月</t>
    <phoneticPr fontId="3"/>
  </si>
  <si>
    <t>5</t>
    <phoneticPr fontId="3"/>
  </si>
  <si>
    <t>0</t>
    <phoneticPr fontId="3"/>
  </si>
  <si>
    <t>介護従業者</t>
    <phoneticPr fontId="3"/>
  </si>
  <si>
    <t>２、</t>
    <phoneticPr fontId="3"/>
  </si>
  <si>
    <t>　年　月　～　年　月</t>
    <phoneticPr fontId="3"/>
  </si>
  <si>
    <t>ホームヘルパー２級</t>
    <phoneticPr fontId="3"/>
  </si>
  <si>
    <t>社会福祉士</t>
    <phoneticPr fontId="3"/>
  </si>
  <si>
    <t>４、</t>
    <phoneticPr fontId="3"/>
  </si>
  <si>
    <t>※</t>
    <phoneticPr fontId="3"/>
  </si>
  <si>
    <t>■</t>
    <phoneticPr fontId="3"/>
  </si>
  <si>
    <t>なし</t>
    <phoneticPr fontId="3"/>
  </si>
  <si>
    <t>％</t>
    <phoneticPr fontId="3"/>
  </si>
  <si>
    <t>２</t>
    <phoneticPr fontId="3"/>
  </si>
  <si>
    <t>設置に係る総事業費</t>
    <phoneticPr fontId="3"/>
  </si>
  <si>
    <t>内訳</t>
    <phoneticPr fontId="3"/>
  </si>
  <si>
    <t>利息</t>
    <phoneticPr fontId="3"/>
  </si>
  <si>
    <t>１</t>
    <phoneticPr fontId="3"/>
  </si>
  <si>
    <t>１年目　</t>
    <phoneticPr fontId="3"/>
  </si>
  <si>
    <t>うち
正職員</t>
    <rPh sb="3" eb="4">
      <t>セイ</t>
    </rPh>
    <rPh sb="4" eb="6">
      <t>ショクイン</t>
    </rPh>
    <phoneticPr fontId="3"/>
  </si>
  <si>
    <t>要支援2</t>
    <phoneticPr fontId="3"/>
  </si>
  <si>
    <t>要介護1</t>
    <phoneticPr fontId="3"/>
  </si>
  <si>
    <t>おやつ</t>
    <phoneticPr fontId="3"/>
  </si>
  <si>
    <t>備考（数量根拠等）</t>
    <phoneticPr fontId="3"/>
  </si>
  <si>
    <t>看護職員</t>
    <rPh sb="0" eb="2">
      <t>カンゴ</t>
    </rPh>
    <rPh sb="2" eb="4">
      <t>ショクイン</t>
    </rPh>
    <phoneticPr fontId="3"/>
  </si>
  <si>
    <t>４</t>
    <phoneticPr fontId="3"/>
  </si>
  <si>
    <t>※</t>
    <phoneticPr fontId="3"/>
  </si>
  <si>
    <t xml:space="preserve">    その際、クリアーポケットには、入れないでください。</t>
    <rPh sb="6" eb="7">
      <t>サイ</t>
    </rPh>
    <rPh sb="19" eb="20">
      <t>イ</t>
    </rPh>
    <phoneticPr fontId="3"/>
  </si>
  <si>
    <t>※記入欄が足りない場合は適宜追加してください。</t>
    <phoneticPr fontId="3"/>
  </si>
  <si>
    <t>要</t>
    <rPh sb="0" eb="1">
      <t>ヨウ</t>
    </rPh>
    <phoneticPr fontId="3"/>
  </si>
  <si>
    <t>項目</t>
    <rPh sb="0" eb="2">
      <t>コウモク</t>
    </rPh>
    <phoneticPr fontId="3"/>
  </si>
  <si>
    <t>㈱よこはま福祉</t>
    <rPh sb="5" eb="7">
      <t>フクシ</t>
    </rPh>
    <phoneticPr fontId="3"/>
  </si>
  <si>
    <t>資 格 取 得 年 月</t>
    <phoneticPr fontId="3"/>
  </si>
  <si>
    <t>資 金 計 画</t>
    <phoneticPr fontId="3"/>
  </si>
  <si>
    <t>３</t>
    <phoneticPr fontId="3"/>
  </si>
  <si>
    <t>年利</t>
    <phoneticPr fontId="3"/>
  </si>
  <si>
    <t>誓約書</t>
    <phoneticPr fontId="3"/>
  </si>
  <si>
    <t>１</t>
    <phoneticPr fontId="3"/>
  </si>
  <si>
    <t>１年目　</t>
    <phoneticPr fontId="3"/>
  </si>
  <si>
    <t>２年目　</t>
    <phoneticPr fontId="3"/>
  </si>
  <si>
    <t>２</t>
    <phoneticPr fontId="3"/>
  </si>
  <si>
    <t>２年目　</t>
    <phoneticPr fontId="3"/>
  </si>
  <si>
    <t>要支援2</t>
    <phoneticPr fontId="3"/>
  </si>
  <si>
    <t>要介護1</t>
    <phoneticPr fontId="3"/>
  </si>
  <si>
    <t>※</t>
    <phoneticPr fontId="3"/>
  </si>
  <si>
    <t>３</t>
    <phoneticPr fontId="3"/>
  </si>
  <si>
    <t>１年目収支</t>
    <phoneticPr fontId="3"/>
  </si>
  <si>
    <t>収入予想</t>
    <phoneticPr fontId="3"/>
  </si>
  <si>
    <t>×</t>
    <phoneticPr fontId="3"/>
  </si>
  <si>
    <t>介護報酬（要支援2）</t>
    <phoneticPr fontId="3"/>
  </si>
  <si>
    <t>おやつ</t>
    <phoneticPr fontId="3"/>
  </si>
  <si>
    <t>２年目収支</t>
    <phoneticPr fontId="3"/>
  </si>
  <si>
    <t>氏</t>
    <rPh sb="0" eb="1">
      <t>シ</t>
    </rPh>
    <phoneticPr fontId="3"/>
  </si>
  <si>
    <t>別紙４</t>
    <rPh sb="0" eb="2">
      <t>ベッシ</t>
    </rPh>
    <phoneticPr fontId="3"/>
  </si>
  <si>
    <t>事業費</t>
    <rPh sb="0" eb="3">
      <t>ジギョウヒ</t>
    </rPh>
    <phoneticPr fontId="3"/>
  </si>
  <si>
    <t>内訳</t>
    <rPh sb="0" eb="2">
      <t>ウチワケ</t>
    </rPh>
    <phoneticPr fontId="3"/>
  </si>
  <si>
    <t>土地購入費</t>
    <rPh sb="0" eb="2">
      <t>トチ</t>
    </rPh>
    <rPh sb="2" eb="5">
      <t>コウニュウヒ</t>
    </rPh>
    <phoneticPr fontId="3"/>
  </si>
  <si>
    <t>建築費（改修費含む）</t>
    <rPh sb="0" eb="3">
      <t>ケンチクヒ</t>
    </rPh>
    <rPh sb="4" eb="7">
      <t>カイシュウヒ</t>
    </rPh>
    <rPh sb="7" eb="8">
      <t>フク</t>
    </rPh>
    <phoneticPr fontId="3"/>
  </si>
  <si>
    <t>設計費</t>
    <rPh sb="0" eb="3">
      <t>セッケイヒ</t>
    </rPh>
    <phoneticPr fontId="3"/>
  </si>
  <si>
    <t>外構工事費</t>
    <rPh sb="0" eb="1">
      <t>ガイ</t>
    </rPh>
    <rPh sb="1" eb="2">
      <t>コウ</t>
    </rPh>
    <rPh sb="2" eb="4">
      <t>コウジ</t>
    </rPh>
    <rPh sb="4" eb="5">
      <t>ヒ</t>
    </rPh>
    <phoneticPr fontId="3"/>
  </si>
  <si>
    <t>造成工事費</t>
    <rPh sb="0" eb="2">
      <t>ゾウセイ</t>
    </rPh>
    <rPh sb="2" eb="5">
      <t>コウジヒ</t>
    </rPh>
    <phoneticPr fontId="3"/>
  </si>
  <si>
    <t>その他費用</t>
    <rPh sb="2" eb="3">
      <t>タ</t>
    </rPh>
    <rPh sb="3" eb="5">
      <t>ヒヨウ</t>
    </rPh>
    <phoneticPr fontId="3"/>
  </si>
  <si>
    <t>初度調弁・備品購入費</t>
    <rPh sb="0" eb="2">
      <t>ショド</t>
    </rPh>
    <rPh sb="2" eb="3">
      <t>チョウ</t>
    </rPh>
    <rPh sb="3" eb="4">
      <t>ベン</t>
    </rPh>
    <rPh sb="5" eb="7">
      <t>ビヒン</t>
    </rPh>
    <rPh sb="7" eb="9">
      <t>コウニュウ</t>
    </rPh>
    <rPh sb="9" eb="10">
      <t>ヒ</t>
    </rPh>
    <phoneticPr fontId="3"/>
  </si>
  <si>
    <t>運転資金（３か月分）</t>
    <rPh sb="0" eb="2">
      <t>ウンテン</t>
    </rPh>
    <rPh sb="2" eb="4">
      <t>シキン</t>
    </rPh>
    <rPh sb="7" eb="8">
      <t>ゲツ</t>
    </rPh>
    <rPh sb="8" eb="9">
      <t>ブン</t>
    </rPh>
    <phoneticPr fontId="3"/>
  </si>
  <si>
    <t>自己資金</t>
    <rPh sb="0" eb="2">
      <t>ジコ</t>
    </rPh>
    <rPh sb="2" eb="4">
      <t>シキン</t>
    </rPh>
    <phoneticPr fontId="3"/>
  </si>
  <si>
    <t>法人預金</t>
    <rPh sb="0" eb="2">
      <t>ホウジン</t>
    </rPh>
    <rPh sb="2" eb="4">
      <t>ヨキン</t>
    </rPh>
    <phoneticPr fontId="3"/>
  </si>
  <si>
    <t>借入金（元金を記入）</t>
    <rPh sb="0" eb="2">
      <t>カリイレ</t>
    </rPh>
    <rPh sb="2" eb="3">
      <t>キン</t>
    </rPh>
    <rPh sb="4" eb="6">
      <t>ガンキン</t>
    </rPh>
    <rPh sb="7" eb="9">
      <t>キニュウ</t>
    </rPh>
    <phoneticPr fontId="3"/>
  </si>
  <si>
    <t>寄付金</t>
    <rPh sb="0" eb="3">
      <t>キフキン</t>
    </rPh>
    <phoneticPr fontId="3"/>
  </si>
  <si>
    <t>出資金</t>
    <rPh sb="0" eb="2">
      <t>シュッシ</t>
    </rPh>
    <rPh sb="2" eb="3">
      <t>キン</t>
    </rPh>
    <phoneticPr fontId="3"/>
  </si>
  <si>
    <t>その他（個人資金等）</t>
    <rPh sb="2" eb="3">
      <t>タ</t>
    </rPh>
    <rPh sb="4" eb="6">
      <t>コジン</t>
    </rPh>
    <rPh sb="6" eb="8">
      <t>シキン</t>
    </rPh>
    <rPh sb="8" eb="9">
      <t>ナド</t>
    </rPh>
    <phoneticPr fontId="3"/>
  </si>
  <si>
    <t>財源内訳計</t>
    <rPh sb="0" eb="2">
      <t>ザイゲン</t>
    </rPh>
    <rPh sb="2" eb="4">
      <t>ウチワケ</t>
    </rPh>
    <rPh sb="4" eb="5">
      <t>ケイ</t>
    </rPh>
    <phoneticPr fontId="3"/>
  </si>
  <si>
    <t>　（１）金融機関との折衝状況</t>
    <rPh sb="4" eb="6">
      <t>キンユウ</t>
    </rPh>
    <rPh sb="6" eb="8">
      <t>キカン</t>
    </rPh>
    <rPh sb="10" eb="12">
      <t>セッショウ</t>
    </rPh>
    <rPh sb="12" eb="14">
      <t>ジョウキョウ</t>
    </rPh>
    <phoneticPr fontId="3"/>
  </si>
  <si>
    <t>書面による確約を得ている。</t>
    <rPh sb="0" eb="2">
      <t>ショメン</t>
    </rPh>
    <rPh sb="5" eb="7">
      <t>カクヤク</t>
    </rPh>
    <rPh sb="8" eb="9">
      <t>エ</t>
    </rPh>
    <phoneticPr fontId="3"/>
  </si>
  <si>
    <t>口頭による確約を得ている。</t>
    <rPh sb="0" eb="2">
      <t>コウトウ</t>
    </rPh>
    <rPh sb="5" eb="7">
      <t>カクヤク</t>
    </rPh>
    <rPh sb="8" eb="9">
      <t>エ</t>
    </rPh>
    <phoneticPr fontId="3"/>
  </si>
  <si>
    <t>折衝金融機関：　</t>
    <rPh sb="0" eb="2">
      <t>セッショウ</t>
    </rPh>
    <rPh sb="2" eb="4">
      <t>キンユウ</t>
    </rPh>
    <rPh sb="4" eb="6">
      <t>キカン</t>
    </rPh>
    <phoneticPr fontId="3"/>
  </si>
  <si>
    <t>月別状況一覧表（開設予定月から２か年）</t>
    <rPh sb="12" eb="13">
      <t>ツキ</t>
    </rPh>
    <phoneticPr fontId="3"/>
  </si>
  <si>
    <t>年間合計</t>
    <rPh sb="0" eb="2">
      <t>ネンカン</t>
    </rPh>
    <rPh sb="2" eb="4">
      <t>ゴウケイ</t>
    </rPh>
    <phoneticPr fontId="3"/>
  </si>
  <si>
    <t>月平均</t>
    <rPh sb="0" eb="3">
      <t>ツキヘイキン</t>
    </rPh>
    <phoneticPr fontId="3"/>
  </si>
  <si>
    <t>月目</t>
    <rPh sb="0" eb="1">
      <t>ツキ</t>
    </rPh>
    <rPh sb="1" eb="2">
      <t>メ</t>
    </rPh>
    <phoneticPr fontId="3"/>
  </si>
  <si>
    <t>１年目　</t>
  </si>
  <si>
    <t>要介護2</t>
  </si>
  <si>
    <t>要介護3</t>
  </si>
  <si>
    <t>要介護4</t>
  </si>
  <si>
    <t>要介護5</t>
  </si>
  <si>
    <t>次ページに続く</t>
  </si>
  <si>
    <t>収入</t>
    <rPh sb="0" eb="2">
      <t>シュウニュウ</t>
    </rPh>
    <phoneticPr fontId="3"/>
  </si>
  <si>
    <t>内容</t>
    <rPh sb="0" eb="2">
      <t>ナイヨウ</t>
    </rPh>
    <phoneticPr fontId="3"/>
  </si>
  <si>
    <t>単価（円）</t>
    <rPh sb="0" eb="2">
      <t>タンカ</t>
    </rPh>
    <rPh sb="3" eb="4">
      <t>エン</t>
    </rPh>
    <phoneticPr fontId="3"/>
  </si>
  <si>
    <t>数量</t>
    <rPh sb="0" eb="2">
      <t>スウリョウ</t>
    </rPh>
    <phoneticPr fontId="3"/>
  </si>
  <si>
    <t>収入予想</t>
    <phoneticPr fontId="3"/>
  </si>
  <si>
    <t>備考（数量根拠等）</t>
    <phoneticPr fontId="3"/>
  </si>
  <si>
    <t>介護報酬（要支援2）</t>
    <phoneticPr fontId="3"/>
  </si>
  <si>
    <t>介護報酬（要介護1）</t>
    <rPh sb="0" eb="2">
      <t>カイゴ</t>
    </rPh>
    <rPh sb="2" eb="4">
      <t>ホウシュウ</t>
    </rPh>
    <rPh sb="5" eb="8">
      <t>ヨウカイゴ</t>
    </rPh>
    <phoneticPr fontId="3"/>
  </si>
  <si>
    <t>介護報酬（要介護2）</t>
    <rPh sb="0" eb="2">
      <t>カイゴ</t>
    </rPh>
    <rPh sb="2" eb="4">
      <t>ホウシュウ</t>
    </rPh>
    <rPh sb="5" eb="8">
      <t>ヨウカイゴ</t>
    </rPh>
    <phoneticPr fontId="3"/>
  </si>
  <si>
    <t>介護報酬（要介護3）</t>
    <rPh sb="0" eb="2">
      <t>カイゴ</t>
    </rPh>
    <rPh sb="2" eb="4">
      <t>ホウシュウ</t>
    </rPh>
    <rPh sb="5" eb="6">
      <t>カナメ</t>
    </rPh>
    <rPh sb="6" eb="8">
      <t>カイゴ</t>
    </rPh>
    <phoneticPr fontId="3"/>
  </si>
  <si>
    <t>介護報酬（要介護4）</t>
    <rPh sb="0" eb="2">
      <t>カイゴ</t>
    </rPh>
    <rPh sb="2" eb="4">
      <t>ホウシュウ</t>
    </rPh>
    <rPh sb="5" eb="8">
      <t>ヨウカイゴ</t>
    </rPh>
    <phoneticPr fontId="3"/>
  </si>
  <si>
    <t>介護報酬（要介護5）</t>
    <rPh sb="0" eb="2">
      <t>カイゴ</t>
    </rPh>
    <rPh sb="2" eb="4">
      <t>ホウシュウ</t>
    </rPh>
    <rPh sb="5" eb="8">
      <t>ヨウカイゴ</t>
    </rPh>
    <phoneticPr fontId="3"/>
  </si>
  <si>
    <t>保険外収入</t>
    <rPh sb="0" eb="2">
      <t>ホケン</t>
    </rPh>
    <rPh sb="2" eb="3">
      <t>ガイ</t>
    </rPh>
    <rPh sb="3" eb="5">
      <t>シュウニュウ</t>
    </rPh>
    <phoneticPr fontId="3"/>
  </si>
  <si>
    <t>朝食</t>
    <rPh sb="0" eb="2">
      <t>チョウショク</t>
    </rPh>
    <phoneticPr fontId="3"/>
  </si>
  <si>
    <t>昼食</t>
    <rPh sb="0" eb="2">
      <t>チュウショク</t>
    </rPh>
    <phoneticPr fontId="3"/>
  </si>
  <si>
    <t>夕食</t>
    <rPh sb="0" eb="2">
      <t>ユウショク</t>
    </rPh>
    <phoneticPr fontId="3"/>
  </si>
  <si>
    <t>支出</t>
    <rPh sb="0" eb="2">
      <t>シシュツ</t>
    </rPh>
    <phoneticPr fontId="3"/>
  </si>
  <si>
    <t>人件費</t>
    <rPh sb="0" eb="3">
      <t>ジンケンヒ</t>
    </rPh>
    <phoneticPr fontId="3"/>
  </si>
  <si>
    <t>管理者</t>
    <rPh sb="0" eb="2">
      <t>カンリ</t>
    </rPh>
    <rPh sb="2" eb="3">
      <t>シャ</t>
    </rPh>
    <phoneticPr fontId="3"/>
  </si>
  <si>
    <t>計画作成担当者</t>
    <rPh sb="0" eb="2">
      <t>ケイカク</t>
    </rPh>
    <rPh sb="2" eb="4">
      <t>サクセイ</t>
    </rPh>
    <rPh sb="4" eb="7">
      <t>タントウシャ</t>
    </rPh>
    <phoneticPr fontId="3"/>
  </si>
  <si>
    <t>介護職員</t>
    <rPh sb="0" eb="2">
      <t>カイゴ</t>
    </rPh>
    <rPh sb="2" eb="4">
      <t>ショクイン</t>
    </rPh>
    <phoneticPr fontId="3"/>
  </si>
  <si>
    <t>賞与</t>
    <rPh sb="0" eb="2">
      <t>ショウヨ</t>
    </rPh>
    <phoneticPr fontId="3"/>
  </si>
  <si>
    <t>福利厚生費</t>
    <rPh sb="0" eb="2">
      <t>フクリ</t>
    </rPh>
    <rPh sb="2" eb="4">
      <t>コウセイ</t>
    </rPh>
    <rPh sb="4" eb="5">
      <t>ヒ</t>
    </rPh>
    <phoneticPr fontId="3"/>
  </si>
  <si>
    <t>交通費</t>
    <rPh sb="0" eb="3">
      <t>コウツウヒ</t>
    </rPh>
    <phoneticPr fontId="3"/>
  </si>
  <si>
    <t>事務所経費等</t>
    <rPh sb="0" eb="3">
      <t>ジムショ</t>
    </rPh>
    <rPh sb="3" eb="5">
      <t>ケイヒ</t>
    </rPh>
    <rPh sb="5" eb="6">
      <t>トウ</t>
    </rPh>
    <phoneticPr fontId="3"/>
  </si>
  <si>
    <t>建物賃借料</t>
    <rPh sb="0" eb="2">
      <t>タテモノ</t>
    </rPh>
    <rPh sb="2" eb="4">
      <t>チンシャク</t>
    </rPh>
    <rPh sb="4" eb="5">
      <t>リョウ</t>
    </rPh>
    <phoneticPr fontId="3"/>
  </si>
  <si>
    <t>水道光熱費</t>
    <rPh sb="0" eb="2">
      <t>スイドウ</t>
    </rPh>
    <rPh sb="2" eb="5">
      <t>コウネツヒ</t>
    </rPh>
    <phoneticPr fontId="3"/>
  </si>
  <si>
    <t>食材費</t>
    <rPh sb="0" eb="2">
      <t>ショクザイ</t>
    </rPh>
    <rPh sb="2" eb="3">
      <t>ヒ</t>
    </rPh>
    <phoneticPr fontId="3"/>
  </si>
  <si>
    <t>通信費</t>
    <rPh sb="0" eb="3">
      <t>ツウシンヒ</t>
    </rPh>
    <phoneticPr fontId="3"/>
  </si>
  <si>
    <t>車リース</t>
    <rPh sb="0" eb="1">
      <t>クルマ</t>
    </rPh>
    <phoneticPr fontId="3"/>
  </si>
  <si>
    <t>車維持費（燃料等）</t>
    <rPh sb="0" eb="1">
      <t>クルマ</t>
    </rPh>
    <rPh sb="1" eb="4">
      <t>イジヒ</t>
    </rPh>
    <rPh sb="5" eb="7">
      <t>ネンリョウ</t>
    </rPh>
    <rPh sb="7" eb="8">
      <t>ナド</t>
    </rPh>
    <phoneticPr fontId="3"/>
  </si>
  <si>
    <t>借入金返済</t>
    <rPh sb="0" eb="2">
      <t>カリイレ</t>
    </rPh>
    <rPh sb="2" eb="3">
      <t>キン</t>
    </rPh>
    <rPh sb="3" eb="5">
      <t>ヘンサイ</t>
    </rPh>
    <phoneticPr fontId="3"/>
  </si>
  <si>
    <t>その他事務経費</t>
    <rPh sb="2" eb="3">
      <t>タ</t>
    </rPh>
    <rPh sb="3" eb="5">
      <t>ジム</t>
    </rPh>
    <rPh sb="5" eb="7">
      <t>ケイヒ</t>
    </rPh>
    <phoneticPr fontId="3"/>
  </si>
  <si>
    <t>１年目収支</t>
    <rPh sb="1" eb="3">
      <t>ネンメ</t>
    </rPh>
    <rPh sb="3" eb="5">
      <t>シュウシ</t>
    </rPh>
    <phoneticPr fontId="3"/>
  </si>
  <si>
    <t>別紙６</t>
    <rPh sb="0" eb="2">
      <t>ベッシ</t>
    </rPh>
    <phoneticPr fontId="3"/>
  </si>
  <si>
    <t>地元への説明経緯</t>
    <rPh sb="0" eb="1">
      <t>チ</t>
    </rPh>
    <rPh sb="1" eb="2">
      <t>モト</t>
    </rPh>
    <phoneticPr fontId="3"/>
  </si>
  <si>
    <t>説明内容</t>
    <rPh sb="2" eb="4">
      <t>ナイヨウ</t>
    </rPh>
    <phoneticPr fontId="3"/>
  </si>
  <si>
    <t>説明日時</t>
    <rPh sb="2" eb="4">
      <t>ニチジ</t>
    </rPh>
    <phoneticPr fontId="3"/>
  </si>
  <si>
    <t>この様式は必要に応じて適宜追加してください。</t>
    <rPh sb="2" eb="4">
      <t>ヨウシキ</t>
    </rPh>
    <rPh sb="5" eb="7">
      <t>ヒツヨウ</t>
    </rPh>
    <rPh sb="8" eb="9">
      <t>オウ</t>
    </rPh>
    <rPh sb="11" eb="13">
      <t>テキギ</t>
    </rPh>
    <rPh sb="13" eb="15">
      <t>ツイカ</t>
    </rPh>
    <phoneticPr fontId="3"/>
  </si>
  <si>
    <t>地 域 連 携 の 計 画</t>
    <rPh sb="0" eb="1">
      <t>チ</t>
    </rPh>
    <rPh sb="2" eb="3">
      <t>イキ</t>
    </rPh>
    <rPh sb="4" eb="5">
      <t>レン</t>
    </rPh>
    <rPh sb="6" eb="7">
      <t>タズサ</t>
    </rPh>
    <rPh sb="10" eb="11">
      <t>ケイ</t>
    </rPh>
    <rPh sb="12" eb="13">
      <t>ガ</t>
    </rPh>
    <phoneticPr fontId="3"/>
  </si>
  <si>
    <t>地域資源名</t>
    <rPh sb="0" eb="5">
      <t>チイキシゲンメイ</t>
    </rPh>
    <phoneticPr fontId="3"/>
  </si>
  <si>
    <t>所在地</t>
    <rPh sb="0" eb="3">
      <t>ショザイチ</t>
    </rPh>
    <phoneticPr fontId="3"/>
  </si>
  <si>
    <t>連携・活用内容（具体的に）</t>
    <rPh sb="0" eb="2">
      <t>レンケイ</t>
    </rPh>
    <rPh sb="3" eb="5">
      <t>カツヨウ</t>
    </rPh>
    <rPh sb="5" eb="7">
      <t>ナイヨウ</t>
    </rPh>
    <rPh sb="8" eb="11">
      <t>グタイテキ</t>
    </rPh>
    <phoneticPr fontId="3"/>
  </si>
  <si>
    <t>現在の調整状況</t>
    <rPh sb="0" eb="2">
      <t>ゲンザイ</t>
    </rPh>
    <rPh sb="3" eb="5">
      <t>チョウセイ</t>
    </rPh>
    <rPh sb="5" eb="7">
      <t>ジョウキョウ</t>
    </rPh>
    <phoneticPr fontId="3"/>
  </si>
  <si>
    <t>月</t>
    <rPh sb="0" eb="1">
      <t>ツキ</t>
    </rPh>
    <phoneticPr fontId="3"/>
  </si>
  <si>
    <t>日</t>
    <rPh sb="0" eb="1">
      <t>ヒ</t>
    </rPh>
    <phoneticPr fontId="3"/>
  </si>
  <si>
    <t>（提出先）</t>
    <rPh sb="1" eb="4">
      <t>テイシュツサキ</t>
    </rPh>
    <phoneticPr fontId="3"/>
  </si>
  <si>
    <t>横 浜 市 長</t>
    <rPh sb="0" eb="1">
      <t>ヨコ</t>
    </rPh>
    <rPh sb="2" eb="3">
      <t>ハマ</t>
    </rPh>
    <rPh sb="4" eb="5">
      <t>シ</t>
    </rPh>
    <rPh sb="6" eb="7">
      <t>チョウ</t>
    </rPh>
    <phoneticPr fontId="3"/>
  </si>
  <si>
    <t>代表者職氏名</t>
    <rPh sb="0" eb="3">
      <t>ダイヒョウシャ</t>
    </rPh>
    <rPh sb="3" eb="4">
      <t>ショク</t>
    </rPh>
    <rPh sb="4" eb="6">
      <t>シメイ</t>
    </rPh>
    <phoneticPr fontId="3"/>
  </si>
  <si>
    <t>新築</t>
  </si>
  <si>
    <t>役員等名簿</t>
  </si>
  <si>
    <t>原本証明</t>
    <rPh sb="0" eb="2">
      <t>ゲンポン</t>
    </rPh>
    <rPh sb="2" eb="4">
      <t>ショウメイ</t>
    </rPh>
    <phoneticPr fontId="3"/>
  </si>
  <si>
    <t>（添付）</t>
    <rPh sb="1" eb="3">
      <t>テンプ</t>
    </rPh>
    <phoneticPr fontId="3"/>
  </si>
  <si>
    <t>（確認）</t>
    <rPh sb="1" eb="3">
      <t>カクニン</t>
    </rPh>
    <phoneticPr fontId="3"/>
  </si>
  <si>
    <t>地域連携の計画</t>
    <rPh sb="5" eb="7">
      <t>ケイカク</t>
    </rPh>
    <phoneticPr fontId="3"/>
  </si>
  <si>
    <t>○○</t>
    <phoneticPr fontId="3"/>
  </si>
  <si>
    <t>定款</t>
    <rPh sb="0" eb="2">
      <t>テイカン</t>
    </rPh>
    <phoneticPr fontId="3"/>
  </si>
  <si>
    <t>法人登記簿謄本</t>
    <rPh sb="0" eb="2">
      <t>ホウジン</t>
    </rPh>
    <rPh sb="2" eb="5">
      <t>トウキボ</t>
    </rPh>
    <rPh sb="5" eb="7">
      <t>トウホン</t>
    </rPh>
    <phoneticPr fontId="3"/>
  </si>
  <si>
    <t>パンフレット等、事業所運営の基本的考え方や運営方針等がわかる資料</t>
    <rPh sb="8" eb="10">
      <t>ジギョウ</t>
    </rPh>
    <rPh sb="10" eb="11">
      <t>ショ</t>
    </rPh>
    <rPh sb="11" eb="13">
      <t>ウンエイ</t>
    </rPh>
    <rPh sb="14" eb="17">
      <t>キホンテキ</t>
    </rPh>
    <rPh sb="17" eb="18">
      <t>カンガ</t>
    </rPh>
    <rPh sb="19" eb="20">
      <t>カタ</t>
    </rPh>
    <rPh sb="21" eb="23">
      <t>ウンエイ</t>
    </rPh>
    <rPh sb="23" eb="25">
      <t>ホウシン</t>
    </rPh>
    <rPh sb="25" eb="26">
      <t>ナド</t>
    </rPh>
    <rPh sb="30" eb="32">
      <t>シリョウ</t>
    </rPh>
    <phoneticPr fontId="3"/>
  </si>
  <si>
    <t>土地売買契約書、土地賃貸借契約書、合意書等があれば添付（所有者が複数の場合、所有者全員分）</t>
    <rPh sb="0" eb="2">
      <t>トチ</t>
    </rPh>
    <rPh sb="2" eb="4">
      <t>バイバイ</t>
    </rPh>
    <rPh sb="4" eb="6">
      <t>ケイヤク</t>
    </rPh>
    <rPh sb="6" eb="7">
      <t>ショ</t>
    </rPh>
    <rPh sb="8" eb="10">
      <t>トチ</t>
    </rPh>
    <rPh sb="10" eb="13">
      <t>チンタイシャク</t>
    </rPh>
    <rPh sb="13" eb="15">
      <t>ケイヤク</t>
    </rPh>
    <rPh sb="15" eb="16">
      <t>ショ</t>
    </rPh>
    <rPh sb="17" eb="20">
      <t>ゴウイショ</t>
    </rPh>
    <rPh sb="20" eb="21">
      <t>ナド</t>
    </rPh>
    <rPh sb="25" eb="27">
      <t>テンプ</t>
    </rPh>
    <rPh sb="28" eb="31">
      <t>ショユウシャ</t>
    </rPh>
    <rPh sb="32" eb="34">
      <t>フクスウ</t>
    </rPh>
    <rPh sb="35" eb="37">
      <t>バアイ</t>
    </rPh>
    <rPh sb="38" eb="41">
      <t>ショユウシャ</t>
    </rPh>
    <rPh sb="41" eb="43">
      <t>ゼンイン</t>
    </rPh>
    <rPh sb="43" eb="44">
      <t>ブン</t>
    </rPh>
    <phoneticPr fontId="3"/>
  </si>
  <si>
    <t>【自己資金がある場合】直近の預金残高証明書（通帳のコピー可）</t>
    <rPh sb="11" eb="13">
      <t>チョッキン</t>
    </rPh>
    <rPh sb="22" eb="24">
      <t>ツウチョウ</t>
    </rPh>
    <rPh sb="28" eb="29">
      <t>カ</t>
    </rPh>
    <phoneticPr fontId="3"/>
  </si>
  <si>
    <t>【個人資金がある場合】直近の預金残高証明書（通帳のコピー可）</t>
    <rPh sb="1" eb="3">
      <t>コジン</t>
    </rPh>
    <rPh sb="3" eb="5">
      <t>シキン</t>
    </rPh>
    <phoneticPr fontId="3"/>
  </si>
  <si>
    <t>平成</t>
    <rPh sb="0" eb="2">
      <t>ヘイセイ</t>
    </rPh>
    <phoneticPr fontId="3"/>
  </si>
  <si>
    <t>年</t>
    <rPh sb="0" eb="1">
      <t>ネン</t>
    </rPh>
    <phoneticPr fontId="3"/>
  </si>
  <si>
    <t>月</t>
    <rPh sb="0" eb="1">
      <t>ガツ</t>
    </rPh>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</si>
  <si>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</si>
  <si>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</si>
  <si>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</si>
  <si>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事業所名称　：</t>
    <rPh sb="0" eb="2">
      <t>ジギョウ</t>
    </rPh>
    <rPh sb="2" eb="3">
      <t>ショ</t>
    </rPh>
    <rPh sb="3" eb="5">
      <t>メイショウ</t>
    </rPh>
    <phoneticPr fontId="3"/>
  </si>
  <si>
    <t>設置予定地　：</t>
    <rPh sb="0" eb="2">
      <t>セッチ</t>
    </rPh>
    <rPh sb="2" eb="5">
      <t>ヨテイチ</t>
    </rPh>
    <phoneticPr fontId="3"/>
  </si>
  <si>
    <t>区</t>
    <rPh sb="0" eb="1">
      <t>ク</t>
    </rPh>
    <phoneticPr fontId="3"/>
  </si>
  <si>
    <t>日</t>
    <rPh sb="0" eb="1">
      <t>ニチ</t>
    </rPh>
    <phoneticPr fontId="3"/>
  </si>
  <si>
    <t>人</t>
    <rPh sb="0" eb="1">
      <t>ニン</t>
    </rPh>
    <phoneticPr fontId="3"/>
  </si>
  <si>
    <t>第</t>
    <rPh sb="0" eb="1">
      <t>ダイ</t>
    </rPh>
    <phoneticPr fontId="3"/>
  </si>
  <si>
    <t>担当者：</t>
    <rPh sb="0" eb="3">
      <t>タントウシャ</t>
    </rPh>
    <phoneticPr fontId="3"/>
  </si>
  <si>
    <t>連絡先：</t>
    <rPh sb="0" eb="3">
      <t>レンラクサキ</t>
    </rPh>
    <phoneticPr fontId="3"/>
  </si>
  <si>
    <t>郵便物送付先</t>
    <rPh sb="0" eb="3">
      <t>ユウビンブツ</t>
    </rPh>
    <rPh sb="3" eb="5">
      <t>ソウフ</t>
    </rPh>
    <rPh sb="5" eb="6">
      <t>サキ</t>
    </rPh>
    <phoneticPr fontId="3"/>
  </si>
  <si>
    <t>受　理　印</t>
    <rPh sb="0" eb="1">
      <t>ウケ</t>
    </rPh>
    <rPh sb="2" eb="3">
      <t>リ</t>
    </rPh>
    <rPh sb="4" eb="5">
      <t>イン</t>
    </rPh>
    <phoneticPr fontId="3"/>
  </si>
  <si>
    <t>※</t>
    <phoneticPr fontId="3"/>
  </si>
  <si>
    <t>法人概要</t>
    <rPh sb="0" eb="2">
      <t>ホウジン</t>
    </rPh>
    <rPh sb="2" eb="4">
      <t>ガイヨウ</t>
    </rPh>
    <phoneticPr fontId="3"/>
  </si>
  <si>
    <t>◆２  事業所について</t>
    <rPh sb="4" eb="6">
      <t>ジギョウ</t>
    </rPh>
    <rPh sb="6" eb="7">
      <t>ショ</t>
    </rPh>
    <phoneticPr fontId="3"/>
  </si>
  <si>
    <t>日常生活圏域</t>
    <rPh sb="0" eb="2">
      <t>ニチジョウ</t>
    </rPh>
    <rPh sb="2" eb="4">
      <t>セイカツ</t>
    </rPh>
    <rPh sb="4" eb="6">
      <t>ケンイキ</t>
    </rPh>
    <phoneticPr fontId="3"/>
  </si>
  <si>
    <t>圏域</t>
    <rPh sb="0" eb="2">
      <t>ケンイキ</t>
    </rPh>
    <phoneticPr fontId="3"/>
  </si>
  <si>
    <t>事業理念
運営方針概要</t>
    <rPh sb="0" eb="2">
      <t>ジギョウ</t>
    </rPh>
    <rPh sb="2" eb="4">
      <t>リネン</t>
    </rPh>
    <rPh sb="5" eb="7">
      <t>ウンエイ</t>
    </rPh>
    <rPh sb="7" eb="9">
      <t>ホウシン</t>
    </rPh>
    <rPh sb="9" eb="11">
      <t>ガイヨウ</t>
    </rPh>
    <phoneticPr fontId="3"/>
  </si>
  <si>
    <t>交通機関アクセス</t>
    <rPh sb="0" eb="2">
      <t>コウツウ</t>
    </rPh>
    <rPh sb="2" eb="4">
      <t>キカン</t>
    </rPh>
    <phoneticPr fontId="3"/>
  </si>
  <si>
    <t>現状</t>
    <rPh sb="0" eb="2">
      <t>ゲンジョウ</t>
    </rPh>
    <phoneticPr fontId="3"/>
  </si>
  <si>
    <t>地目</t>
    <rPh sb="0" eb="2">
      <t>チモク</t>
    </rPh>
    <phoneticPr fontId="3"/>
  </si>
  <si>
    <t>用途地域</t>
    <rPh sb="0" eb="2">
      <t>ヨウト</t>
    </rPh>
    <rPh sb="2" eb="4">
      <t>チイキ</t>
    </rPh>
    <phoneticPr fontId="3"/>
  </si>
  <si>
    <t>２</t>
    <phoneticPr fontId="3"/>
  </si>
  <si>
    <t>３</t>
    <phoneticPr fontId="3"/>
  </si>
  <si>
    <t>契約書又は合意書等を締結している。</t>
  </si>
  <si>
    <t>建築基準法第42条第１項第１号から第４号までのいずれかに判断される道路（道路幅員４ｍ以上）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7" eb="18">
      <t>ダイ</t>
    </rPh>
    <rPh sb="19" eb="20">
      <t>ゴウ</t>
    </rPh>
    <rPh sb="28" eb="30">
      <t>ハンダン</t>
    </rPh>
    <rPh sb="33" eb="35">
      <t>ドウロ</t>
    </rPh>
    <rPh sb="36" eb="38">
      <t>ドウロ</t>
    </rPh>
    <rPh sb="38" eb="39">
      <t>ハバ</t>
    </rPh>
    <rPh sb="39" eb="40">
      <t>イン</t>
    </rPh>
    <rPh sb="42" eb="44">
      <t>イジョウ</t>
    </rPh>
    <phoneticPr fontId="3"/>
  </si>
  <si>
    <t>建築基準法第42条第１項第５号に該当する道路（道路幅員４ｍ以上）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6" eb="18">
      <t>ガイトウ</t>
    </rPh>
    <rPh sb="20" eb="22">
      <t>ドウロ</t>
    </rPh>
    <rPh sb="23" eb="25">
      <t>ドウロ</t>
    </rPh>
    <rPh sb="25" eb="26">
      <t>ハバ</t>
    </rPh>
    <rPh sb="26" eb="27">
      <t>イン</t>
    </rPh>
    <rPh sb="29" eb="31">
      <t>イジョウ</t>
    </rPh>
    <phoneticPr fontId="3"/>
  </si>
  <si>
    <t>（道路幅員４ｍ未満）建築基準法第42条第２項に判断される道路</t>
    <rPh sb="10" eb="12">
      <t>ケンチク</t>
    </rPh>
    <rPh sb="12" eb="14">
      <t>キジュン</t>
    </rPh>
    <rPh sb="14" eb="15">
      <t>ホウ</t>
    </rPh>
    <rPh sb="15" eb="16">
      <t>ダイ</t>
    </rPh>
    <rPh sb="18" eb="19">
      <t>ジョウ</t>
    </rPh>
    <rPh sb="19" eb="20">
      <t>ダイ</t>
    </rPh>
    <rPh sb="21" eb="22">
      <t>コウ</t>
    </rPh>
    <rPh sb="23" eb="25">
      <t>ハンダン</t>
    </rPh>
    <rPh sb="28" eb="30">
      <t>ドウロ</t>
    </rPh>
    <phoneticPr fontId="3"/>
  </si>
  <si>
    <t>建築基準法第43条第１項ただし書きの許可を要する道路状空き地</t>
    <rPh sb="0" eb="2">
      <t>ケンチク</t>
    </rPh>
    <rPh sb="2" eb="4">
      <t>キジュン</t>
    </rPh>
    <rPh sb="4" eb="5">
      <t>ホウ</t>
    </rPh>
    <rPh sb="5" eb="6">
      <t>ダイ</t>
    </rPh>
    <rPh sb="8" eb="9">
      <t>ジョウ</t>
    </rPh>
    <rPh sb="9" eb="10">
      <t>ダイ</t>
    </rPh>
    <rPh sb="11" eb="12">
      <t>コウ</t>
    </rPh>
    <rPh sb="15" eb="16">
      <t>カ</t>
    </rPh>
    <rPh sb="18" eb="20">
      <t>キョカ</t>
    </rPh>
    <rPh sb="21" eb="22">
      <t>ヨウ</t>
    </rPh>
    <rPh sb="24" eb="26">
      <t>ドウロ</t>
    </rPh>
    <rPh sb="26" eb="27">
      <t>ジョウ</t>
    </rPh>
    <rPh sb="27" eb="28">
      <t>ア</t>
    </rPh>
    <rPh sb="29" eb="30">
      <t>チ</t>
    </rPh>
    <phoneticPr fontId="3"/>
  </si>
  <si>
    <t>建物登記簿謄本（要約書不可）</t>
    <rPh sb="0" eb="2">
      <t>タテモノ</t>
    </rPh>
    <phoneticPr fontId="3"/>
  </si>
  <si>
    <t>【既存建物を利用する場合】現況写真（全景のほか、建物内の主要部分）</t>
    <rPh sb="13" eb="15">
      <t>ゲンキョウ</t>
    </rPh>
    <rPh sb="15" eb="17">
      <t>シャシン</t>
    </rPh>
    <phoneticPr fontId="3"/>
  </si>
  <si>
    <t>工程表</t>
    <rPh sb="0" eb="3">
      <t>コウテイヒョウ</t>
    </rPh>
    <phoneticPr fontId="3"/>
  </si>
  <si>
    <t>既存建物を
利用する場合</t>
    <rPh sb="0" eb="2">
      <t>キゾン</t>
    </rPh>
    <rPh sb="2" eb="4">
      <t>タテモノ</t>
    </rPh>
    <rPh sb="6" eb="8">
      <t>リヨウ</t>
    </rPh>
    <rPh sb="10" eb="12">
      <t>バアイ</t>
    </rPh>
    <phoneticPr fontId="3"/>
  </si>
  <si>
    <t>駐車場の確保の目途が立たない。</t>
    <rPh sb="0" eb="2">
      <t>チュウシャ</t>
    </rPh>
    <rPh sb="2" eb="3">
      <t>バ</t>
    </rPh>
    <rPh sb="4" eb="6">
      <t>カクホ</t>
    </rPh>
    <rPh sb="7" eb="9">
      <t>メド</t>
    </rPh>
    <rPh sb="10" eb="11">
      <t>タ</t>
    </rPh>
    <phoneticPr fontId="3"/>
  </si>
  <si>
    <t>階部分</t>
    <rPh sb="0" eb="1">
      <t>カイ</t>
    </rPh>
    <rPh sb="1" eb="3">
      <t>ブブン</t>
    </rPh>
    <phoneticPr fontId="3"/>
  </si>
  <si>
    <t>建築面積</t>
    <rPh sb="0" eb="2">
      <t>ケンチク</t>
    </rPh>
    <rPh sb="2" eb="4">
      <t>メンセキ</t>
    </rPh>
    <phoneticPr fontId="3"/>
  </si>
  <si>
    <t>設置する</t>
    <rPh sb="0" eb="2">
      <t>セッチ</t>
    </rPh>
    <phoneticPr fontId="3"/>
  </si>
  <si>
    <t>現在交渉中。</t>
    <rPh sb="0" eb="2">
      <t>ゲンザイ</t>
    </rPh>
    <rPh sb="2" eb="5">
      <t>コウショウチュウ</t>
    </rPh>
    <phoneticPr fontId="3"/>
  </si>
  <si>
    <t>指定年月日</t>
    <rPh sb="0" eb="2">
      <t>シテイ</t>
    </rPh>
    <rPh sb="2" eb="5">
      <t>ネンガッピ</t>
    </rPh>
    <phoneticPr fontId="3"/>
  </si>
  <si>
    <t>運営年数</t>
    <rPh sb="0" eb="2">
      <t>ウンエイ</t>
    </rPh>
    <rPh sb="2" eb="4">
      <t>ネンスウ</t>
    </rPh>
    <phoneticPr fontId="3"/>
  </si>
  <si>
    <t>事業種別</t>
    <rPh sb="0" eb="2">
      <t>ジギョウ</t>
    </rPh>
    <rPh sb="2" eb="4">
      <t>シュベツ</t>
    </rPh>
    <phoneticPr fontId="3"/>
  </si>
  <si>
    <t>事業所名</t>
    <rPh sb="0" eb="2">
      <t>ジギョウ</t>
    </rPh>
    <rPh sb="2" eb="3">
      <t>ショ</t>
    </rPh>
    <rPh sb="3" eb="4">
      <t>メイ</t>
    </rPh>
    <phoneticPr fontId="3"/>
  </si>
  <si>
    <t>事業所所在地</t>
    <rPh sb="0" eb="2">
      <t>ジギョウ</t>
    </rPh>
    <rPh sb="2" eb="3">
      <t>ショ</t>
    </rPh>
    <rPh sb="3" eb="6">
      <t>ショザイチ</t>
    </rPh>
    <phoneticPr fontId="3"/>
  </si>
  <si>
    <t>　</t>
    <phoneticPr fontId="3"/>
  </si>
  <si>
    <t>その他</t>
    <rPh sb="2" eb="3">
      <t>タ</t>
    </rPh>
    <phoneticPr fontId="3"/>
  </si>
  <si>
    <t>事業所名</t>
    <rPh sb="0" eb="3">
      <t>ジギョウショ</t>
    </rPh>
    <rPh sb="3" eb="4">
      <t>メイ</t>
    </rPh>
    <phoneticPr fontId="3"/>
  </si>
  <si>
    <t>廃止年月日</t>
    <rPh sb="0" eb="2">
      <t>ハイシ</t>
    </rPh>
    <rPh sb="2" eb="5">
      <t>ネンガッピ</t>
    </rPh>
    <phoneticPr fontId="3"/>
  </si>
  <si>
    <t>廃止理由</t>
    <rPh sb="0" eb="2">
      <t>ハイシ</t>
    </rPh>
    <rPh sb="2" eb="4">
      <t>リユウ</t>
    </rPh>
    <phoneticPr fontId="3"/>
  </si>
  <si>
    <t>認知症対応型
共同生活介護</t>
    <rPh sb="0" eb="3">
      <t>ニンチショウ</t>
    </rPh>
    <rPh sb="3" eb="6">
      <t>タイオウガタ</t>
    </rPh>
    <rPh sb="7" eb="9">
      <t>キョウドウ</t>
    </rPh>
    <rPh sb="9" eb="11">
      <t>セイカツ</t>
    </rPh>
    <rPh sb="11" eb="13">
      <t>カイゴ</t>
    </rPh>
    <phoneticPr fontId="3"/>
  </si>
  <si>
    <t>備考</t>
    <rPh sb="0" eb="2">
      <t>ビコウ</t>
    </rPh>
    <phoneticPr fontId="3"/>
  </si>
  <si>
    <t>別紙２－１</t>
    <rPh sb="0" eb="2">
      <t>ベッシ</t>
    </rPh>
    <phoneticPr fontId="3"/>
  </si>
  <si>
    <t>※提出の際は、必ず本人の同意を得てください。</t>
    <rPh sb="1" eb="3">
      <t>テイシュツ</t>
    </rPh>
    <rPh sb="4" eb="5">
      <t>サイ</t>
    </rPh>
    <rPh sb="7" eb="8">
      <t>カナラ</t>
    </rPh>
    <rPh sb="9" eb="11">
      <t>ホンニン</t>
    </rPh>
    <rPh sb="12" eb="14">
      <t>ドウイ</t>
    </rPh>
    <rPh sb="15" eb="16">
      <t>エ</t>
    </rPh>
    <phoneticPr fontId="3"/>
  </si>
  <si>
    <t>氏　名</t>
    <rPh sb="0" eb="1">
      <t>シ</t>
    </rPh>
    <rPh sb="2" eb="3">
      <t>メイ</t>
    </rPh>
    <phoneticPr fontId="3"/>
  </si>
  <si>
    <t>勤 務 先 等（事業所名）</t>
    <rPh sb="0" eb="1">
      <t>ツトム</t>
    </rPh>
    <rPh sb="2" eb="3">
      <t>ツトム</t>
    </rPh>
    <rPh sb="4" eb="5">
      <t>サキ</t>
    </rPh>
    <rPh sb="6" eb="7">
      <t>ナド</t>
    </rPh>
    <rPh sb="8" eb="11">
      <t>ジギョウショ</t>
    </rPh>
    <rPh sb="11" eb="12">
      <t>メイ</t>
    </rPh>
    <phoneticPr fontId="3"/>
  </si>
  <si>
    <t>職 務 内 容</t>
    <rPh sb="0" eb="1">
      <t>ショク</t>
    </rPh>
    <rPh sb="2" eb="3">
      <t>ツトム</t>
    </rPh>
    <rPh sb="4" eb="5">
      <t>ナイ</t>
    </rPh>
    <rPh sb="6" eb="7">
      <t>カタチ</t>
    </rPh>
    <phoneticPr fontId="3"/>
  </si>
  <si>
    <t>年　</t>
    <rPh sb="0" eb="1">
      <t>ネン</t>
    </rPh>
    <phoneticPr fontId="3"/>
  </si>
  <si>
    <t>か月</t>
    <rPh sb="1" eb="2">
      <t>ツキ</t>
    </rPh>
    <phoneticPr fontId="3"/>
  </si>
  <si>
    <t>勤 務 先 等（法人名）</t>
    <rPh sb="0" eb="1">
      <t>ツトム</t>
    </rPh>
    <rPh sb="2" eb="3">
      <t>ツトム</t>
    </rPh>
    <rPh sb="4" eb="5">
      <t>サキ</t>
    </rPh>
    <rPh sb="6" eb="7">
      <t>ナド</t>
    </rPh>
    <rPh sb="8" eb="10">
      <t>ホウジン</t>
    </rPh>
    <rPh sb="10" eb="11">
      <t>メイ</t>
    </rPh>
    <phoneticPr fontId="3"/>
  </si>
  <si>
    <t>役 職</t>
    <rPh sb="0" eb="1">
      <t>エキ</t>
    </rPh>
    <rPh sb="2" eb="3">
      <t>ショク</t>
    </rPh>
    <phoneticPr fontId="3"/>
  </si>
  <si>
    <t>資 格 の 種 類</t>
    <rPh sb="0" eb="1">
      <t>シ</t>
    </rPh>
    <rPh sb="2" eb="3">
      <t>カク</t>
    </rPh>
    <rPh sb="6" eb="7">
      <t>タネ</t>
    </rPh>
    <rPh sb="8" eb="9">
      <t>タグイ</t>
    </rPh>
    <phoneticPr fontId="3"/>
  </si>
  <si>
    <t>受講済みの場合は、本人の同意を得て、修了証書の写しを添付してください。</t>
    <rPh sb="0" eb="2">
      <t>ジュコウ</t>
    </rPh>
    <rPh sb="2" eb="3">
      <t>ズ</t>
    </rPh>
    <rPh sb="5" eb="7">
      <t>バアイ</t>
    </rPh>
    <rPh sb="9" eb="11">
      <t>ホンニン</t>
    </rPh>
    <rPh sb="12" eb="14">
      <t>ドウイ</t>
    </rPh>
    <rPh sb="15" eb="16">
      <t>エ</t>
    </rPh>
    <rPh sb="18" eb="20">
      <t>シュウリョウ</t>
    </rPh>
    <rPh sb="20" eb="22">
      <t>ショウショ</t>
    </rPh>
    <rPh sb="23" eb="24">
      <t>ウツ</t>
    </rPh>
    <rPh sb="26" eb="28">
      <t>テンプ</t>
    </rPh>
    <phoneticPr fontId="3"/>
  </si>
  <si>
    <t>別紙２－２</t>
    <rPh sb="0" eb="2">
      <t>ベッシ</t>
    </rPh>
    <phoneticPr fontId="3"/>
  </si>
  <si>
    <t>管理者経験：</t>
    <rPh sb="0" eb="3">
      <t>カンリシャ</t>
    </rPh>
    <rPh sb="3" eb="5">
      <t>ケイケン</t>
    </rPh>
    <phoneticPr fontId="3"/>
  </si>
  <si>
    <t>資 格 取 得 年 月</t>
    <phoneticPr fontId="3"/>
  </si>
  <si>
    <t>別紙２－３</t>
    <rPh sb="0" eb="2">
      <t>ベッシ</t>
    </rPh>
    <phoneticPr fontId="3"/>
  </si>
  <si>
    <t>入居
見込数</t>
    <rPh sb="0" eb="2">
      <t>ニュウキョ</t>
    </rPh>
    <rPh sb="3" eb="5">
      <t>ミコ</t>
    </rPh>
    <rPh sb="5" eb="6">
      <t>スウ</t>
    </rPh>
    <phoneticPr fontId="3"/>
  </si>
  <si>
    <t>職員
見込数</t>
    <rPh sb="0" eb="2">
      <t>ショクイン</t>
    </rPh>
    <rPh sb="3" eb="5">
      <t>ミコミ</t>
    </rPh>
    <rPh sb="5" eb="6">
      <t>スウ</t>
    </rPh>
    <phoneticPr fontId="3"/>
  </si>
  <si>
    <t>２年目　</t>
    <phoneticPr fontId="3"/>
  </si>
  <si>
    <t>単位</t>
    <rPh sb="0" eb="2">
      <t>タンイ</t>
    </rPh>
    <phoneticPr fontId="3"/>
  </si>
  <si>
    <t>見込数の内訳</t>
    <rPh sb="0" eb="2">
      <t>ミコミ</t>
    </rPh>
    <rPh sb="2" eb="3">
      <t>スウ</t>
    </rPh>
    <rPh sb="4" eb="6">
      <t>ウチワケ</t>
    </rPh>
    <phoneticPr fontId="3"/>
  </si>
  <si>
    <t>介護保険収入</t>
    <rPh sb="0" eb="2">
      <t>カイゴ</t>
    </rPh>
    <rPh sb="2" eb="4">
      <t>ホケン</t>
    </rPh>
    <rPh sb="4" eb="6">
      <t>シュウニュウ</t>
    </rPh>
    <phoneticPr fontId="3"/>
  </si>
  <si>
    <t>家賃（月）</t>
    <rPh sb="0" eb="2">
      <t>ヤチン</t>
    </rPh>
    <rPh sb="3" eb="4">
      <t>ツキ</t>
    </rPh>
    <phoneticPr fontId="3"/>
  </si>
  <si>
    <t>１年目収支</t>
    <phoneticPr fontId="3"/>
  </si>
  <si>
    <t>２年目収支</t>
    <phoneticPr fontId="3"/>
  </si>
  <si>
    <t>敷金等入居一時金（入居時のみ）</t>
    <rPh sb="0" eb="2">
      <t>シキキン</t>
    </rPh>
    <rPh sb="2" eb="3">
      <t>トウ</t>
    </rPh>
    <rPh sb="3" eb="5">
      <t>ニュウキョ</t>
    </rPh>
    <rPh sb="5" eb="8">
      <t>イチジキン</t>
    </rPh>
    <rPh sb="9" eb="12">
      <t>ニュウキョジ</t>
    </rPh>
    <phoneticPr fontId="3"/>
  </si>
  <si>
    <t>月日</t>
    <rPh sb="0" eb="1">
      <t>ツキ</t>
    </rPh>
    <rPh sb="1" eb="2">
      <t>ヒ</t>
    </rPh>
    <phoneticPr fontId="3"/>
  </si>
  <si>
    <t>※事業計画書は、① 項目番号ごとにインデックスを付け、② 「ファイルの綴り方」を参考に綴ってください。</t>
    <rPh sb="40" eb="42">
      <t>サンコウ</t>
    </rPh>
    <rPh sb="43" eb="44">
      <t>ツヅ</t>
    </rPh>
    <phoneticPr fontId="3"/>
  </si>
  <si>
    <t>人</t>
    <rPh sb="0" eb="1">
      <t>ヒト</t>
    </rPh>
    <phoneticPr fontId="3"/>
  </si>
  <si>
    <t>「事業計画書」ファイルの綴り方</t>
    <rPh sb="1" eb="3">
      <t>ジギョウ</t>
    </rPh>
    <rPh sb="3" eb="5">
      <t>ケイカク</t>
    </rPh>
    <rPh sb="5" eb="6">
      <t>ショ</t>
    </rPh>
    <rPh sb="12" eb="13">
      <t>ツヅ</t>
    </rPh>
    <rPh sb="14" eb="15">
      <t>カタ</t>
    </rPh>
    <phoneticPr fontId="3"/>
  </si>
  <si>
    <t>　（２）認知症対応型サービス事業管理者研修</t>
    <rPh sb="4" eb="6">
      <t>ニンチ</t>
    </rPh>
    <rPh sb="6" eb="7">
      <t>ショウ</t>
    </rPh>
    <rPh sb="7" eb="10">
      <t>タイオウガタ</t>
    </rPh>
    <rPh sb="14" eb="16">
      <t>ジギョウ</t>
    </rPh>
    <phoneticPr fontId="3"/>
  </si>
  <si>
    <t>説明相手からの回答・意見・要望</t>
    <rPh sb="7" eb="9">
      <t>カイトウ</t>
    </rPh>
    <phoneticPr fontId="3"/>
  </si>
  <si>
    <t>受講済み：</t>
    <rPh sb="0" eb="2">
      <t>ジュコウ</t>
    </rPh>
    <rPh sb="2" eb="3">
      <t>ズ</t>
    </rPh>
    <phoneticPr fontId="3"/>
  </si>
  <si>
    <t>受講予定：</t>
    <rPh sb="0" eb="2">
      <t>ジュコウ</t>
    </rPh>
    <rPh sb="2" eb="4">
      <t>ヨテイ</t>
    </rPh>
    <phoneticPr fontId="3"/>
  </si>
  <si>
    <t>受講予定の場合は、本人の同意を得て、申込書を持参してください。（提出不要）</t>
    <rPh sb="0" eb="2">
      <t>ジュコウ</t>
    </rPh>
    <rPh sb="2" eb="4">
      <t>ヨテイ</t>
    </rPh>
    <rPh sb="5" eb="7">
      <t>バアイ</t>
    </rPh>
    <rPh sb="9" eb="11">
      <t>ホンニン</t>
    </rPh>
    <rPh sb="12" eb="14">
      <t>ドウイ</t>
    </rPh>
    <rPh sb="15" eb="16">
      <t>エ</t>
    </rPh>
    <rPh sb="18" eb="21">
      <t>モウシコミショ</t>
    </rPh>
    <rPh sb="22" eb="24">
      <t>ジサン</t>
    </rPh>
    <rPh sb="32" eb="34">
      <t>テイシュツ</t>
    </rPh>
    <rPh sb="34" eb="36">
      <t>フヨウ</t>
    </rPh>
    <phoneticPr fontId="3"/>
  </si>
  <si>
    <t>（添付）
（確認）</t>
    <rPh sb="1" eb="3">
      <t>テンプ</t>
    </rPh>
    <rPh sb="6" eb="8">
      <t>カクニン</t>
    </rPh>
    <phoneticPr fontId="3"/>
  </si>
  <si>
    <t>認知症介護サービス事業開設者研修</t>
    <rPh sb="9" eb="11">
      <t>ジギョウ</t>
    </rPh>
    <rPh sb="11" eb="13">
      <t>カイセツ</t>
    </rPh>
    <rPh sb="13" eb="14">
      <t>シャ</t>
    </rPh>
    <rPh sb="14" eb="16">
      <t>ケンシュウ</t>
    </rPh>
    <phoneticPr fontId="3"/>
  </si>
  <si>
    <t>償還
年次</t>
    <rPh sb="0" eb="2">
      <t>ショウカン</t>
    </rPh>
    <rPh sb="3" eb="5">
      <t>ネンジ</t>
    </rPh>
    <phoneticPr fontId="3"/>
  </si>
  <si>
    <t>元金</t>
    <rPh sb="0" eb="2">
      <t>ガンキン</t>
    </rPh>
    <phoneticPr fontId="3"/>
  </si>
  <si>
    <t>月返済額</t>
    <rPh sb="0" eb="1">
      <t>ツキ</t>
    </rPh>
    <rPh sb="1" eb="3">
      <t>ヘンサイ</t>
    </rPh>
    <rPh sb="3" eb="4">
      <t>ガク</t>
    </rPh>
    <phoneticPr fontId="3"/>
  </si>
  <si>
    <t>返還財源</t>
    <rPh sb="0" eb="2">
      <t>ヘンカン</t>
    </rPh>
    <rPh sb="2" eb="4">
      <t>ザイゲン</t>
    </rPh>
    <phoneticPr fontId="3"/>
  </si>
  <si>
    <t>償還額（年）</t>
    <rPh sb="0" eb="2">
      <t>ショウカン</t>
    </rPh>
    <rPh sb="2" eb="3">
      <t>ガク</t>
    </rPh>
    <rPh sb="4" eb="5">
      <t>ネン</t>
    </rPh>
    <phoneticPr fontId="3"/>
  </si>
  <si>
    <t>合計</t>
  </si>
  <si>
    <t>合計</t>
    <rPh sb="0" eb="2">
      <t>ゴウケイ</t>
    </rPh>
    <phoneticPr fontId="3"/>
  </si>
  <si>
    <t>未 受 講　</t>
    <rPh sb="0" eb="1">
      <t>ミ</t>
    </rPh>
    <rPh sb="2" eb="3">
      <t>ウケ</t>
    </rPh>
    <rPh sb="4" eb="5">
      <t>コウ</t>
    </rPh>
    <phoneticPr fontId="3"/>
  </si>
  <si>
    <t>期 間</t>
    <rPh sb="0" eb="1">
      <t>キ</t>
    </rPh>
    <rPh sb="2" eb="3">
      <t>アイダ</t>
    </rPh>
    <phoneticPr fontId="3"/>
  </si>
  <si>
    <t>種 別</t>
    <rPh sb="0" eb="1">
      <t>タネ</t>
    </rPh>
    <rPh sb="2" eb="3">
      <t>ベツ</t>
    </rPh>
    <phoneticPr fontId="3"/>
  </si>
  <si>
    <t>事 業 所 名（仮称）</t>
    <rPh sb="0" eb="1">
      <t>コト</t>
    </rPh>
    <rPh sb="2" eb="3">
      <t>ギョウ</t>
    </rPh>
    <rPh sb="4" eb="5">
      <t>ショ</t>
    </rPh>
    <rPh sb="6" eb="7">
      <t>メイ</t>
    </rPh>
    <rPh sb="8" eb="10">
      <t>カショウ</t>
    </rPh>
    <phoneticPr fontId="3"/>
  </si>
  <si>
    <t>【介護保険法第78条の２第４項第４号の２から第12号】（抜粋）</t>
    <rPh sb="6" eb="7">
      <t>ダイ</t>
    </rPh>
    <rPh sb="28" eb="30">
      <t>バッスイ</t>
    </rPh>
    <phoneticPr fontId="3"/>
  </si>
  <si>
    <t>事業の種類　：</t>
    <rPh sb="0" eb="2">
      <t>ジギョウ</t>
    </rPh>
    <rPh sb="3" eb="5">
      <t>シュルイ</t>
    </rPh>
    <phoneticPr fontId="3"/>
  </si>
  <si>
    <t>原本</t>
    <rPh sb="0" eb="2">
      <t>ゲンポン</t>
    </rPh>
    <phoneticPr fontId="3"/>
  </si>
  <si>
    <t>正副
【各１】</t>
    <rPh sb="0" eb="2">
      <t>セイフク</t>
    </rPh>
    <rPh sb="4" eb="5">
      <t>カク</t>
    </rPh>
    <phoneticPr fontId="3"/>
  </si>
  <si>
    <t>※「提出書類確認一覧」、「事業計画書」、「添付書類」の順にとじてください。</t>
    <rPh sb="2" eb="4">
      <t>テイシュツ</t>
    </rPh>
    <rPh sb="4" eb="6">
      <t>ショルイ</t>
    </rPh>
    <rPh sb="6" eb="8">
      <t>カクニン</t>
    </rPh>
    <rPh sb="8" eb="10">
      <t>イチラン</t>
    </rPh>
    <rPh sb="13" eb="15">
      <t>ジギョウ</t>
    </rPh>
    <rPh sb="15" eb="18">
      <t>ケイカクショ</t>
    </rPh>
    <rPh sb="21" eb="23">
      <t>テンプ</t>
    </rPh>
    <rPh sb="23" eb="25">
      <t>ショルイ</t>
    </rPh>
    <rPh sb="27" eb="28">
      <t>ジュン</t>
    </rPh>
    <phoneticPr fontId="3"/>
  </si>
  <si>
    <t>1</t>
    <phoneticPr fontId="3"/>
  </si>
  <si>
    <t>2</t>
    <phoneticPr fontId="3"/>
  </si>
  <si>
    <t>グループホーム○○</t>
    <phoneticPr fontId="3"/>
  </si>
  <si>
    <t>横浜市鶴見区</t>
    <rPh sb="0" eb="3">
      <t>ヨコハマシ</t>
    </rPh>
    <rPh sb="3" eb="6">
      <t>ツルミク</t>
    </rPh>
    <phoneticPr fontId="3"/>
  </si>
  <si>
    <t>○○町○-○</t>
    <rPh sb="2" eb="3">
      <t>マチ</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</si>
  <si>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</si>
  <si>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○○苑</t>
    <rPh sb="2" eb="3">
      <t>エン</t>
    </rPh>
    <phoneticPr fontId="3"/>
  </si>
  <si>
    <t>川崎市川崎区</t>
    <rPh sb="0" eb="3">
      <t>カワサキシ</t>
    </rPh>
    <rPh sb="3" eb="6">
      <t>カワサキク</t>
    </rPh>
    <phoneticPr fontId="3"/>
  </si>
  <si>
    <t>東京都大田区</t>
    <rPh sb="0" eb="3">
      <t>トウキョウト</t>
    </rPh>
    <rPh sb="3" eb="6">
      <t>オオタク</t>
    </rPh>
    <phoneticPr fontId="3"/>
  </si>
  <si>
    <t>○○町○-○-○</t>
    <rPh sb="2" eb="3">
      <t>マチ</t>
    </rPh>
    <phoneticPr fontId="3"/>
  </si>
  <si>
    <t>横浜市神奈川区</t>
    <rPh sb="0" eb="3">
      <t>ヨコハマシ</t>
    </rPh>
    <rPh sb="3" eb="7">
      <t>カナガワク</t>
    </rPh>
    <phoneticPr fontId="3"/>
  </si>
  <si>
    <t>小規模多機能　コスモス</t>
    <rPh sb="0" eb="3">
      <t>ショウキボ</t>
    </rPh>
    <rPh sb="3" eb="6">
      <t>タキノウ</t>
    </rPh>
    <phoneticPr fontId="3"/>
  </si>
  <si>
    <t>小規模多機能　若葉</t>
    <rPh sb="0" eb="3">
      <t>ショウキボ</t>
    </rPh>
    <rPh sb="3" eb="6">
      <t>タキノウ</t>
    </rPh>
    <rPh sb="7" eb="9">
      <t>ワカバ</t>
    </rPh>
    <phoneticPr fontId="3"/>
  </si>
  <si>
    <t>小規模多機能　あさがお</t>
    <rPh sb="0" eb="6">
      <t>ショウキボタキノウ</t>
    </rPh>
    <phoneticPr fontId="3"/>
  </si>
  <si>
    <t>　居住・宿泊系</t>
    <rPh sb="1" eb="3">
      <t>キョジュウ</t>
    </rPh>
    <rPh sb="4" eb="6">
      <t>シュクハク</t>
    </rPh>
    <rPh sb="6" eb="7">
      <t>ケイ</t>
    </rPh>
    <phoneticPr fontId="3"/>
  </si>
  <si>
    <t>　通所系</t>
    <rPh sb="1" eb="3">
      <t>ツウショ</t>
    </rPh>
    <rPh sb="3" eb="4">
      <t>ケイ</t>
    </rPh>
    <phoneticPr fontId="3"/>
  </si>
  <si>
    <t>　訪問系</t>
    <rPh sb="1" eb="3">
      <t>ホウモン</t>
    </rPh>
    <rPh sb="3" eb="4">
      <t>ケイ</t>
    </rPh>
    <phoneticPr fontId="3"/>
  </si>
  <si>
    <t>　居宅介護支援</t>
    <rPh sb="1" eb="3">
      <t>キョタク</t>
    </rPh>
    <rPh sb="3" eb="5">
      <t>カイゴ</t>
    </rPh>
    <rPh sb="5" eb="7">
      <t>シエン</t>
    </rPh>
    <phoneticPr fontId="3"/>
  </si>
  <si>
    <t>　医療系</t>
    <rPh sb="1" eb="3">
      <t>イリョウ</t>
    </rPh>
    <rPh sb="3" eb="4">
      <t>ケイ</t>
    </rPh>
    <phoneticPr fontId="3"/>
  </si>
  <si>
    <t>　その他</t>
    <rPh sb="3" eb="4">
      <t>タ</t>
    </rPh>
    <phoneticPr fontId="3"/>
  </si>
  <si>
    <t>小規模多機能型
居宅介護事業所</t>
    <rPh sb="0" eb="3">
      <t>ショウキボ</t>
    </rPh>
    <rPh sb="3" eb="6">
      <t>タキノウ</t>
    </rPh>
    <rPh sb="6" eb="7">
      <t>ガタ</t>
    </rPh>
    <rPh sb="8" eb="10">
      <t>キョタク</t>
    </rPh>
    <rPh sb="10" eb="12">
      <t>カイゴ</t>
    </rPh>
    <rPh sb="12" eb="15">
      <t>ジギョウショ</t>
    </rPh>
    <phoneticPr fontId="3"/>
  </si>
  <si>
    <t>認知症高齢者グループホーム○○○</t>
    <rPh sb="0" eb="3">
      <t>ニンチショウ</t>
    </rPh>
    <rPh sb="3" eb="6">
      <t>コウレイシャ</t>
    </rPh>
    <phoneticPr fontId="3"/>
  </si>
  <si>
    <t>平成10年10月～平成14年10月</t>
    <phoneticPr fontId="3"/>
  </si>
  <si>
    <t>←合計</t>
    <rPh sb="1" eb="3">
      <t>ゴウケイ</t>
    </rPh>
    <phoneticPr fontId="3"/>
  </si>
  <si>
    <t>ＧＨ</t>
    <phoneticPr fontId="3"/>
  </si>
  <si>
    <t>平成14年11月～平成20年10月</t>
    <phoneticPr fontId="3"/>
  </si>
  <si>
    <t>6</t>
    <phoneticPr fontId="3"/>
  </si>
  <si>
    <t>15</t>
    <phoneticPr fontId="3"/>
  </si>
  <si>
    <t>平成5年10月～平成20年10月</t>
    <rPh sb="0" eb="2">
      <t>ヘイセイ</t>
    </rPh>
    <rPh sb="3" eb="4">
      <t>ネン</t>
    </rPh>
    <rPh sb="6" eb="7">
      <t>ガツ</t>
    </rPh>
    <rPh sb="8" eb="10">
      <t>ヘイセイ</t>
    </rPh>
    <rPh sb="12" eb="13">
      <t>ネン</t>
    </rPh>
    <rPh sb="15" eb="16">
      <t>ガツ</t>
    </rPh>
    <phoneticPr fontId="3"/>
  </si>
  <si>
    <t>主 な 職 歴 等</t>
    <rPh sb="0" eb="1">
      <t>オモ</t>
    </rPh>
    <rPh sb="4" eb="5">
      <t>ショク</t>
    </rPh>
    <rPh sb="6" eb="7">
      <t>レキ</t>
    </rPh>
    <rPh sb="8" eb="9">
      <t>トウ</t>
    </rPh>
    <phoneticPr fontId="3"/>
  </si>
  <si>
    <t>○○　○○</t>
    <phoneticPr fontId="3"/>
  </si>
  <si>
    <t>○○　○○</t>
    <phoneticPr fontId="3"/>
  </si>
  <si>
    <t>新事業所管理者の経歴書</t>
    <rPh sb="0" eb="3">
      <t>シンジギョウ</t>
    </rPh>
    <rPh sb="3" eb="4">
      <t>ショ</t>
    </rPh>
    <rPh sb="4" eb="7">
      <t>カンリシャ</t>
    </rPh>
    <rPh sb="8" eb="11">
      <t>ケイレキショ</t>
    </rPh>
    <phoneticPr fontId="3"/>
  </si>
  <si>
    <t>≧認知症高齢者の介護経験が３年</t>
    <rPh sb="1" eb="4">
      <t>ニンチショウ</t>
    </rPh>
    <rPh sb="4" eb="7">
      <t>コウレイシャ</t>
    </rPh>
    <rPh sb="8" eb="10">
      <t>カイゴ</t>
    </rPh>
    <rPh sb="10" eb="12">
      <t>ケイケン</t>
    </rPh>
    <rPh sb="14" eb="15">
      <t>ネン</t>
    </rPh>
    <phoneticPr fontId="3"/>
  </si>
  <si>
    <t>平成9年11月～平成14年10月</t>
    <phoneticPr fontId="3"/>
  </si>
  <si>
    <t>あり（</t>
    <phoneticPr fontId="3"/>
  </si>
  <si>
    <t>地図番号→</t>
    <rPh sb="0" eb="2">
      <t>チズ</t>
    </rPh>
    <rPh sb="2" eb="4">
      <t>バンゴウ</t>
    </rPh>
    <phoneticPr fontId="3"/>
  </si>
  <si>
    <t>　　　　　　　説明相手</t>
    <phoneticPr fontId="3"/>
  </si>
  <si>
    <t>⑱</t>
    <phoneticPr fontId="3"/>
  </si>
  <si>
    <t>○○町内会長</t>
    <rPh sb="2" eb="4">
      <t>チョウナイ</t>
    </rPh>
    <rPh sb="4" eb="6">
      <t>カイチョウ</t>
    </rPh>
    <phoneticPr fontId="3"/>
  </si>
  <si>
    <t>○○・・・・</t>
    <phoneticPr fontId="3"/>
  </si>
  <si>
    <t>②</t>
    <phoneticPr fontId="3"/>
  </si>
  <si>
    <t>○○商店</t>
    <rPh sb="2" eb="4">
      <t>ショウテン</t>
    </rPh>
    <phoneticPr fontId="3"/>
  </si>
  <si>
    <t>民生委員</t>
    <rPh sb="0" eb="2">
      <t>ミンセイ</t>
    </rPh>
    <rPh sb="2" eb="4">
      <t>イイン</t>
    </rPh>
    <phoneticPr fontId="3"/>
  </si>
  <si>
    <t>近隣住民</t>
    <rPh sb="0" eb="2">
      <t>キンリン</t>
    </rPh>
    <rPh sb="2" eb="4">
      <t>ジュウミン</t>
    </rPh>
    <phoneticPr fontId="3"/>
  </si>
  <si>
    <t>③</t>
    <phoneticPr fontId="3"/>
  </si>
  <si>
    <t>別紙９</t>
    <rPh sb="0" eb="2">
      <t>ベッシ</t>
    </rPh>
    <phoneticPr fontId="3"/>
  </si>
  <si>
    <t>連携先を示した地図を添付</t>
    <rPh sb="0" eb="2">
      <t>レンケイ</t>
    </rPh>
    <rPh sb="2" eb="3">
      <t>サキ</t>
    </rPh>
    <rPh sb="4" eb="5">
      <t>シメ</t>
    </rPh>
    <rPh sb="7" eb="9">
      <t>チズ</t>
    </rPh>
    <rPh sb="10" eb="12">
      <t>テンプ</t>
    </rPh>
    <phoneticPr fontId="3"/>
  </si>
  <si>
    <t>①自治会</t>
    <rPh sb="1" eb="4">
      <t>ジチカイ</t>
    </rPh>
    <phoneticPr fontId="3"/>
  </si>
  <si>
    <t>②民生委員</t>
    <rPh sb="1" eb="3">
      <t>ミンセイ</t>
    </rPh>
    <rPh sb="3" eb="5">
      <t>イイン</t>
    </rPh>
    <phoneticPr fontId="3"/>
  </si>
  <si>
    <t>○○・・・</t>
    <phoneticPr fontId="3"/>
  </si>
  <si>
    <t>借家</t>
    <rPh sb="0" eb="2">
      <t>シャッカ</t>
    </rPh>
    <phoneticPr fontId="3"/>
  </si>
  <si>
    <t>取得・折衝状況</t>
    <rPh sb="0" eb="2">
      <t>シュトク</t>
    </rPh>
    <rPh sb="3" eb="5">
      <t>セッショウ</t>
    </rPh>
    <rPh sb="5" eb="7">
      <t>ジョウキョウ</t>
    </rPh>
    <phoneticPr fontId="3"/>
  </si>
  <si>
    <t>土地
所有形態</t>
    <rPh sb="0" eb="2">
      <t>トチ</t>
    </rPh>
    <rPh sb="3" eb="5">
      <t>ショユウ</t>
    </rPh>
    <phoneticPr fontId="3"/>
  </si>
  <si>
    <t>建物
所有形態</t>
    <rPh sb="0" eb="2">
      <t>タテモノ</t>
    </rPh>
    <rPh sb="3" eb="5">
      <t>ショユウ</t>
    </rPh>
    <phoneticPr fontId="3"/>
  </si>
  <si>
    <t>*横浜市福祉のまちづくり条例</t>
    <rPh sb="1" eb="4">
      <t>ヨコハマシ</t>
    </rPh>
    <rPh sb="4" eb="6">
      <t>フクシ</t>
    </rPh>
    <rPh sb="12" eb="14">
      <t>ジョウレイ</t>
    </rPh>
    <phoneticPr fontId="3"/>
  </si>
  <si>
    <t>敷地内に駐車場を確保する｡(</t>
    <rPh sb="0" eb="2">
      <t>シキチ</t>
    </rPh>
    <rPh sb="2" eb="3">
      <t>ナイ</t>
    </rPh>
    <rPh sb="4" eb="6">
      <t>チュウシャ</t>
    </rPh>
    <rPh sb="6" eb="7">
      <t>ジョウ</t>
    </rPh>
    <rPh sb="8" eb="10">
      <t>カクホ</t>
    </rPh>
    <phoneticPr fontId="3"/>
  </si>
  <si>
    <t>宅地</t>
    <rPh sb="0" eb="2">
      <t>タクチ</t>
    </rPh>
    <phoneticPr fontId="3"/>
  </si>
  <si>
    <t>200</t>
    <phoneticPr fontId="3"/>
  </si>
  <si>
    <t>60</t>
    <phoneticPr fontId="3"/>
  </si>
  <si>
    <t>建ペイ率</t>
    <rPh sb="0" eb="1">
      <t>ケン</t>
    </rPh>
    <rPh sb="3" eb="4">
      <t>リツ</t>
    </rPh>
    <phoneticPr fontId="3"/>
  </si>
  <si>
    <t>容積率</t>
    <rPh sb="0" eb="2">
      <t>ヨウセキ</t>
    </rPh>
    <rPh sb="2" eb="3">
      <t>リツ</t>
    </rPh>
    <phoneticPr fontId="3"/>
  </si>
  <si>
    <t>敷地面積</t>
    <rPh sb="0" eb="2">
      <t>シキチ</t>
    </rPh>
    <rPh sb="2" eb="4">
      <t>メンセキ</t>
    </rPh>
    <phoneticPr fontId="3"/>
  </si>
  <si>
    <t>300</t>
    <phoneticPr fontId="3"/>
  </si>
  <si>
    <r>
      <t xml:space="preserve">権利関係
</t>
    </r>
    <r>
      <rPr>
        <sz val="11"/>
        <rFont val="ＭＳ 明朝"/>
        <family val="1"/>
        <charset val="128"/>
      </rPr>
      <t>登記簿【権利部】</t>
    </r>
    <rPh sb="0" eb="2">
      <t>ケンリ</t>
    </rPh>
    <rPh sb="2" eb="4">
      <t>カンケイ</t>
    </rPh>
    <rPh sb="5" eb="8">
      <t>トウキボ</t>
    </rPh>
    <rPh sb="9" eb="11">
      <t>ケンリ</t>
    </rPh>
    <rPh sb="11" eb="12">
      <t>ブ</t>
    </rPh>
    <phoneticPr fontId="3"/>
  </si>
  <si>
    <t>◆４  敷地・接道・駐車場</t>
    <rPh sb="4" eb="6">
      <t>シキチ</t>
    </rPh>
    <rPh sb="7" eb="9">
      <t>セツドウ</t>
    </rPh>
    <rPh sb="10" eb="13">
      <t>チュウシャジョウ</t>
    </rPh>
    <phoneticPr fontId="3"/>
  </si>
  <si>
    <t>現状：</t>
    <rPh sb="0" eb="2">
      <t>ゲンジョウ</t>
    </rPh>
    <phoneticPr fontId="3"/>
  </si>
  <si>
    <t>今後：</t>
    <rPh sb="0" eb="2">
      <t>コンゴ</t>
    </rPh>
    <phoneticPr fontId="3"/>
  </si>
  <si>
    <t>無</t>
    <rPh sb="0" eb="1">
      <t>ナシ</t>
    </rPh>
    <phoneticPr fontId="3"/>
  </si>
  <si>
    <t>有</t>
    <rPh sb="0" eb="1">
      <t>アリ</t>
    </rPh>
    <phoneticPr fontId="3"/>
  </si>
  <si>
    <t>土地</t>
    <rPh sb="0" eb="2">
      <t>トチ</t>
    </rPh>
    <phoneticPr fontId="3"/>
  </si>
  <si>
    <t>建物</t>
    <rPh sb="0" eb="2">
      <t>タテモノ</t>
    </rPh>
    <phoneticPr fontId="3"/>
  </si>
  <si>
    <t>③地域包括支援センター</t>
    <rPh sb="1" eb="3">
      <t>チイキ</t>
    </rPh>
    <rPh sb="3" eb="5">
      <t>ホウカツ</t>
    </rPh>
    <rPh sb="5" eb="7">
      <t>シエン</t>
    </rPh>
    <phoneticPr fontId="3"/>
  </si>
  <si>
    <t>↑別紙６には、地図に説明をした先の番号を記入し、添付してください。</t>
    <rPh sb="1" eb="3">
      <t>ベッシ</t>
    </rPh>
    <rPh sb="7" eb="9">
      <t>チズ</t>
    </rPh>
    <rPh sb="10" eb="12">
      <t>セツメイ</t>
    </rPh>
    <rPh sb="15" eb="16">
      <t>サキ</t>
    </rPh>
    <rPh sb="17" eb="19">
      <t>バンゴウ</t>
    </rPh>
    <rPh sb="20" eb="22">
      <t>キニュウ</t>
    </rPh>
    <rPh sb="24" eb="26">
      <t>テンプ</t>
    </rPh>
    <phoneticPr fontId="3"/>
  </si>
  <si>
    <t>土地関係費</t>
    <rPh sb="0" eb="2">
      <t>トチ</t>
    </rPh>
    <rPh sb="2" eb="4">
      <t>カンケイ</t>
    </rPh>
    <rPh sb="4" eb="5">
      <t>ヒ</t>
    </rPh>
    <phoneticPr fontId="3"/>
  </si>
  <si>
    <t>建物関係費</t>
    <rPh sb="0" eb="2">
      <t>タテモノ</t>
    </rPh>
    <rPh sb="2" eb="4">
      <t>カンケイ</t>
    </rPh>
    <rPh sb="4" eb="5">
      <t>ヒ</t>
    </rPh>
    <phoneticPr fontId="3"/>
  </si>
  <si>
    <t>)</t>
    <phoneticPr fontId="3"/>
  </si>
  <si>
    <t>その他(</t>
    <rPh sb="2" eb="3">
      <t>タ</t>
    </rPh>
    <phoneticPr fontId="3"/>
  </si>
  <si>
    <t>総事業費</t>
    <rPh sb="0" eb="4">
      <t>ソウジギョウヒ</t>
    </rPh>
    <phoneticPr fontId="3"/>
  </si>
  <si>
    <t>　（１）事業費内訳（単位：千円）</t>
    <rPh sb="4" eb="7">
      <t>ジギョウヒ</t>
    </rPh>
    <rPh sb="7" eb="9">
      <t>ウチワケ</t>
    </rPh>
    <phoneticPr fontId="3"/>
  </si>
  <si>
    <t>　（２）財源内訳（単位：千円）</t>
    <rPh sb="4" eb="6">
      <t>ザイゲン</t>
    </rPh>
    <rPh sb="6" eb="8">
      <t>ウチワケ</t>
    </rPh>
    <rPh sb="9" eb="11">
      <t>タンイ</t>
    </rPh>
    <rPh sb="12" eb="14">
      <t>センエン</t>
    </rPh>
    <phoneticPr fontId="3"/>
  </si>
  <si>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3"/>
  </si>
  <si>
    <t>併設　　）</t>
    <rPh sb="0" eb="2">
      <t>ヘイセツ</t>
    </rPh>
    <phoneticPr fontId="3"/>
  </si>
  <si>
    <t>延床面積</t>
    <rPh sb="0" eb="2">
      <t>ノベユカ</t>
    </rPh>
    <rPh sb="2" eb="4">
      <t>メンセキ</t>
    </rPh>
    <phoneticPr fontId="3"/>
  </si>
  <si>
    <t>全体</t>
    <rPh sb="0" eb="2">
      <t>ゼンタイ</t>
    </rPh>
    <phoneticPr fontId="3"/>
  </si>
  <si>
    <t>割合</t>
    <rPh sb="0" eb="2">
      <t>ワリアイ</t>
    </rPh>
    <phoneticPr fontId="3"/>
  </si>
  <si>
    <t>１、認知症高齢者の介護（・管理者）経験が３年以上あることがわかる様に記入</t>
    <rPh sb="13" eb="16">
      <t>カンリシャ</t>
    </rPh>
    <rPh sb="17" eb="19">
      <t>ケイケン</t>
    </rPh>
    <rPh sb="21" eb="24">
      <t>ネンイジョウ</t>
    </rPh>
    <rPh sb="32" eb="33">
      <t>ヨウ</t>
    </rPh>
    <rPh sb="34" eb="36">
      <t>キニュウ</t>
    </rPh>
    <phoneticPr fontId="3"/>
  </si>
  <si>
    <t>敷金・手つけ金等</t>
    <rPh sb="0" eb="2">
      <t>シキキン</t>
    </rPh>
    <rPh sb="3" eb="4">
      <t>テ</t>
    </rPh>
    <rPh sb="6" eb="7">
      <t>キン</t>
    </rPh>
    <rPh sb="7" eb="8">
      <t>トウ</t>
    </rPh>
    <phoneticPr fontId="3"/>
  </si>
  <si>
    <t>⑤（医）○○クリニック</t>
    <rPh sb="2" eb="3">
      <t>イ</t>
    </rPh>
    <phoneticPr fontId="3"/>
  </si>
  <si>
    <t>⑦医療法人社団　○○歯科医院</t>
    <rPh sb="1" eb="3">
      <t>イリョウ</t>
    </rPh>
    <rPh sb="3" eb="5">
      <t>ホウジン</t>
    </rPh>
    <rPh sb="5" eb="7">
      <t>シャダン</t>
    </rPh>
    <rPh sb="10" eb="12">
      <t>シカ</t>
    </rPh>
    <rPh sb="12" eb="14">
      <t>イイン</t>
    </rPh>
    <phoneticPr fontId="3"/>
  </si>
  <si>
    <t>⑧○○小学校</t>
    <rPh sb="3" eb="6">
      <t>ショウガッコウ</t>
    </rPh>
    <phoneticPr fontId="3"/>
  </si>
  <si>
    <t>⑨○○保育園</t>
    <rPh sb="3" eb="6">
      <t>ホイクエン</t>
    </rPh>
    <phoneticPr fontId="3"/>
  </si>
  <si>
    <t>⑩○○商店街</t>
    <rPh sb="3" eb="6">
      <t>ショウテンガイ</t>
    </rPh>
    <phoneticPr fontId="3"/>
  </si>
  <si>
    <t>工種別、補助金に係る審査・入札、職員確保・研修・配置、指定相談、開始（指定）予定日 等を表したもの</t>
    <rPh sb="4" eb="7">
      <t>ホジョキン</t>
    </rPh>
    <rPh sb="8" eb="9">
      <t>カカ</t>
    </rPh>
    <rPh sb="10" eb="12">
      <t>シンサ</t>
    </rPh>
    <rPh sb="13" eb="15">
      <t>ニュウサツ</t>
    </rPh>
    <rPh sb="16" eb="18">
      <t>ショクイン</t>
    </rPh>
    <rPh sb="18" eb="20">
      <t>カクホ</t>
    </rPh>
    <rPh sb="21" eb="23">
      <t>ケンシュウ</t>
    </rPh>
    <rPh sb="24" eb="26">
      <t>ハイチ</t>
    </rPh>
    <rPh sb="27" eb="29">
      <t>シテイ</t>
    </rPh>
    <rPh sb="29" eb="31">
      <t>ソウダン</t>
    </rPh>
    <rPh sb="32" eb="34">
      <t>カイシ</t>
    </rPh>
    <rPh sb="35" eb="37">
      <t>シテイ</t>
    </rPh>
    <rPh sb="38" eb="40">
      <t>ヨテイ</t>
    </rPh>
    <rPh sb="40" eb="41">
      <t>ヒ</t>
    </rPh>
    <rPh sb="42" eb="43">
      <t>トウ</t>
    </rPh>
    <phoneticPr fontId="3"/>
  </si>
  <si>
    <t>（申請者）</t>
    <phoneticPr fontId="3"/>
  </si>
  <si>
    <t>‐</t>
    <phoneticPr fontId="3"/>
  </si>
  <si>
    <t>㊞</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</si>
  <si>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</si>
  <si>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</si>
  <si>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</si>
  <si>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</si>
  <si>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3"/>
  </si>
  <si>
    <t>八　申請者が、指定の申請前五年以内に居宅サービス等に関し不正又は著しく不当な行為をした者であると
　き。</t>
    <phoneticPr fontId="3"/>
  </si>
  <si>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3"/>
  </si>
  <si>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3"/>
  </si>
  <si>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3"/>
  </si>
  <si>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</si>
  <si>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</si>
  <si>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</si>
  <si>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</si>
  <si>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</si>
  <si>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3"/>
  </si>
  <si>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3"/>
  </si>
  <si>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3"/>
  </si>
  <si>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3"/>
  </si>
  <si>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3"/>
  </si>
  <si>
    <t>九　申請者（介護予防認知症対応型共同生活介護に係る指定の申請者を除く。）が、法人で、その役員等のう
　ちに第四号の二から第六号まで又は前三号のいずれかに該当する者のあるものであるとき。</t>
    <phoneticPr fontId="3"/>
  </si>
  <si>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3"/>
  </si>
  <si>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3"/>
  </si>
  <si>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3"/>
  </si>
  <si>
    <t>役職・呼称</t>
    <phoneticPr fontId="3"/>
  </si>
  <si>
    <t>押印</t>
    <phoneticPr fontId="3"/>
  </si>
  <si>
    <t>氏　　　名</t>
    <phoneticPr fontId="3"/>
  </si>
  <si>
    <t>別紙10</t>
    <rPh sb="0" eb="2">
      <t>ベッシ</t>
    </rPh>
    <phoneticPr fontId="3"/>
  </si>
  <si>
    <t>借地</t>
    <rPh sb="0" eb="2">
      <t>シャクチ</t>
    </rPh>
    <phoneticPr fontId="3"/>
  </si>
  <si>
    <t>電話番号：</t>
    <rPh sb="0" eb="2">
      <t>デンワ</t>
    </rPh>
    <rPh sb="2" eb="4">
      <t>バンゴウ</t>
    </rPh>
    <phoneticPr fontId="3"/>
  </si>
  <si>
    <t>設置予定地の所在地番：</t>
    <rPh sb="0" eb="2">
      <t>セッチ</t>
    </rPh>
    <rPh sb="2" eb="5">
      <t>ヨテイチ</t>
    </rPh>
    <rPh sb="6" eb="8">
      <t>ショザイ</t>
    </rPh>
    <rPh sb="8" eb="10">
      <t>チバン</t>
    </rPh>
    <phoneticPr fontId="3"/>
  </si>
  <si>
    <t>土地利用・建築に係る関係機関との協議・確認状況</t>
    <rPh sb="19" eb="21">
      <t>カクニン</t>
    </rPh>
    <phoneticPr fontId="3"/>
  </si>
  <si>
    <r>
      <t xml:space="preserve">
</t>
    </r>
    <r>
      <rPr>
        <u/>
        <sz val="11"/>
        <color indexed="10"/>
        <rFont val="ＭＳ Ｐ明朝"/>
        <family val="1"/>
        <charset val="128"/>
      </rPr>
      <t xml:space="preserve">事業計画書
</t>
    </r>
    <r>
      <rPr>
        <sz val="11"/>
        <color indexed="10"/>
        <rFont val="ＭＳ Ｐ明朝"/>
        <family val="1"/>
        <charset val="128"/>
      </rPr>
      <t xml:space="preserve">
</t>
    </r>
    <r>
      <rPr>
        <u/>
        <sz val="11"/>
        <color indexed="10"/>
        <rFont val="ＭＳ Ｐ明朝"/>
        <family val="1"/>
        <charset val="128"/>
      </rPr>
      <t>㈱よこはま福祉</t>
    </r>
    <rPh sb="1" eb="3">
      <t>ジギョウ</t>
    </rPh>
    <rPh sb="3" eb="5">
      <t>ケイカク</t>
    </rPh>
    <rPh sb="5" eb="6">
      <t>ショ</t>
    </rPh>
    <rPh sb="13" eb="15">
      <t>フクシ</t>
    </rPh>
    <phoneticPr fontId="3"/>
  </si>
  <si>
    <t>優先順位：</t>
    <rPh sb="0" eb="2">
      <t>ユウセン</t>
    </rPh>
    <rPh sb="2" eb="4">
      <t>ジュンイ</t>
    </rPh>
    <phoneticPr fontId="3"/>
  </si>
  <si>
    <t>（複数提出の場合）</t>
    <rPh sb="1" eb="3">
      <t>フクスウ</t>
    </rPh>
    <rPh sb="3" eb="5">
      <t>テイシュツ</t>
    </rPh>
    <rPh sb="6" eb="8">
      <t>バアイ</t>
    </rPh>
    <phoneticPr fontId="3"/>
  </si>
  <si>
    <t>併設の場合：</t>
    <rPh sb="0" eb="2">
      <t>ヘイセツ</t>
    </rPh>
    <rPh sb="3" eb="5">
      <t>バアイ</t>
    </rPh>
    <rPh sb="5" eb="6">
      <t>ヒライ</t>
    </rPh>
    <phoneticPr fontId="3"/>
  </si>
  <si>
    <t>一方が選定されなければ辞退</t>
    <rPh sb="0" eb="2">
      <t>イッポウ</t>
    </rPh>
    <rPh sb="3" eb="5">
      <t>センテイ</t>
    </rPh>
    <rPh sb="11" eb="13">
      <t>ジタイ</t>
    </rPh>
    <phoneticPr fontId="3"/>
  </si>
  <si>
    <t>別紙７</t>
    <rPh sb="0" eb="2">
      <t>ベッシ</t>
    </rPh>
    <phoneticPr fontId="3"/>
  </si>
  <si>
    <t>①</t>
    <phoneticPr fontId="3"/>
  </si>
  <si>
    <t>相手方の意見・要望等</t>
    <rPh sb="0" eb="2">
      <t>アイテ</t>
    </rPh>
    <rPh sb="2" eb="3">
      <t>カタ</t>
    </rPh>
    <rPh sb="4" eb="6">
      <t>イケン</t>
    </rPh>
    <rPh sb="7" eb="9">
      <t>ヨウボウ</t>
    </rPh>
    <rPh sb="9" eb="10">
      <t>トウ</t>
    </rPh>
    <phoneticPr fontId="3"/>
  </si>
  <si>
    <t>認知症や介護の相談所としても機能して欲しい。協力して、良い地域・事業所にしていきましょう。</t>
    <rPh sb="0" eb="3">
      <t>ニンチショウ</t>
    </rPh>
    <rPh sb="4" eb="6">
      <t>カイゴ</t>
    </rPh>
    <rPh sb="7" eb="9">
      <t>ソウダン</t>
    </rPh>
    <rPh sb="9" eb="10">
      <t>トコロ</t>
    </rPh>
    <rPh sb="14" eb="16">
      <t>キノウ</t>
    </rPh>
    <rPh sb="18" eb="19">
      <t>ホ</t>
    </rPh>
    <rPh sb="22" eb="24">
      <t>キョウリョク</t>
    </rPh>
    <rPh sb="27" eb="28">
      <t>ヨ</t>
    </rPh>
    <rPh sb="29" eb="31">
      <t>チイキ</t>
    </rPh>
    <rPh sb="32" eb="35">
      <t>ジギョウショ</t>
    </rPh>
    <phoneticPr fontId="3"/>
  </si>
  <si>
    <t>園児にとっても、入居者にとっても、とても良い刺激になると思うので、是非交流を深めたい。</t>
    <rPh sb="0" eb="2">
      <t>エンジ</t>
    </rPh>
    <rPh sb="8" eb="11">
      <t>ニュウキョシャ</t>
    </rPh>
    <rPh sb="20" eb="21">
      <t>イ</t>
    </rPh>
    <rPh sb="22" eb="24">
      <t>シゲキ</t>
    </rPh>
    <rPh sb="28" eb="29">
      <t>オモ</t>
    </rPh>
    <rPh sb="33" eb="35">
      <t>ゼヒ</t>
    </rPh>
    <rPh sb="35" eb="37">
      <t>コウリュウ</t>
    </rPh>
    <rPh sb="38" eb="39">
      <t>フカ</t>
    </rPh>
    <phoneticPr fontId="3"/>
  </si>
  <si>
    <t>説明内容について、了解しました。詳細は、選定結果が出た後に詰めましょう。</t>
    <rPh sb="0" eb="2">
      <t>セツメイ</t>
    </rPh>
    <rPh sb="2" eb="4">
      <t>ナイヨウ</t>
    </rPh>
    <rPh sb="9" eb="11">
      <t>リョウカイ</t>
    </rPh>
    <rPh sb="16" eb="18">
      <t>ショウサイ</t>
    </rPh>
    <rPh sb="20" eb="22">
      <t>センテイ</t>
    </rPh>
    <rPh sb="22" eb="24">
      <t>ケッカ</t>
    </rPh>
    <rPh sb="25" eb="26">
      <t>デ</t>
    </rPh>
    <rPh sb="27" eb="28">
      <t>アト</t>
    </rPh>
    <rPh sb="29" eb="30">
      <t>ツ</t>
    </rPh>
    <phoneticPr fontId="3"/>
  </si>
  <si>
    <t>訪問診療を依頼</t>
    <rPh sb="0" eb="2">
      <t>ホウモン</t>
    </rPh>
    <rPh sb="2" eb="4">
      <t>シンリョウ</t>
    </rPh>
    <rPh sb="5" eb="7">
      <t>イライ</t>
    </rPh>
    <phoneticPr fontId="3"/>
  </si>
  <si>
    <t>了解を頂きました。</t>
    <rPh sb="0" eb="2">
      <t>リョウカイ</t>
    </rPh>
    <rPh sb="3" eb="4">
      <t>イタダ</t>
    </rPh>
    <phoneticPr fontId="3"/>
  </si>
  <si>
    <t>是非、連携をしていきましょう。</t>
    <rPh sb="0" eb="2">
      <t>ゼヒ</t>
    </rPh>
    <rPh sb="3" eb="5">
      <t>レンケイ</t>
    </rPh>
    <phoneticPr fontId="3"/>
  </si>
  <si>
    <t>事業計画書</t>
    <rPh sb="0" eb="2">
      <t>ジギョウ</t>
    </rPh>
    <rPh sb="2" eb="5">
      <t>ケイカクショ</t>
    </rPh>
    <phoneticPr fontId="3"/>
  </si>
  <si>
    <t>10.72</t>
    <phoneticPr fontId="3"/>
  </si>
  <si>
    <t>④医療法人社団　○○歯科医院</t>
    <rPh sb="1" eb="3">
      <t>イリョウ</t>
    </rPh>
    <rPh sb="3" eb="5">
      <t>ホウジン</t>
    </rPh>
    <rPh sb="5" eb="7">
      <t>シャダン</t>
    </rPh>
    <rPh sb="10" eb="12">
      <t>シカ</t>
    </rPh>
    <rPh sb="12" eb="14">
      <t>イイン</t>
    </rPh>
    <phoneticPr fontId="3"/>
  </si>
  <si>
    <t>⑥（医）○○病院</t>
    <rPh sb="2" eb="3">
      <t>イ</t>
    </rPh>
    <rPh sb="6" eb="8">
      <t>ビョウイン</t>
    </rPh>
    <phoneticPr fontId="3"/>
  </si>
  <si>
    <t>　（看護）小規模多機能</t>
    <rPh sb="2" eb="4">
      <t>カンゴ</t>
    </rPh>
    <rPh sb="5" eb="8">
      <t>ショウキボ</t>
    </rPh>
    <rPh sb="8" eb="11">
      <t>タキノウ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</si>
  <si>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</si>
  <si>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3"/>
  </si>
  <si>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3"/>
  </si>
  <si>
    <t>六の三　申請者と密接な関係を有する者（地域密着型介護老人福祉施設入所者生活介護に係る指定の申請者と
　密接な関係を有する者を除く。）が、第七十八条の十（第二号から第五号までを除く。)の規定により指定
　を取り消され、その取消しの日から起算して五年を経過していないとき。ただし、当該指定の取消しが、指
　定地域密着型サービス事業者の指定の取消しのうち当該指定の取消しの処分の理由となった事実及び当該事
　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
　の号本文に規定する指定の取消しに該当しないこととすることが相当であると認められるものとして厚生労
　働省令で定めるものに該当する場合を除く。</t>
    <phoneticPr fontId="3"/>
  </si>
  <si>
    <t>六の二　申請者（認知症対応型共同生活介護、地域密着型特定施設入居者生活介護又は地域密着型介護老人福
　祉施設入所者生活介護に係る指定の申請者に限る。）が、第七十八条の十（第二号から第五号までを除
　く。）の規定により指定（認知症対応型共同生活介護、地域密着型特定施設入居者生活介護又は地域密着型
　介護老人福祉施設入所者生活介護に係る指定に限る。）を取り消され、その取消しの日から起算して五年を
　経過しない者（当該指定を取り消された者が法人である場合においては、当該取消しの処分に係る行政手続
　法第十五条の規定による通知があった日前六十日以内に当該法人の役員等であった者で当該取消しの日から
　起算して五年を経過しないものを含み、当該指定を取り消された者が法人でない事業所である場合において
　は、当該通知があった日前六十日以内に当該事業所の管理者であった者で当該取消しの日から起算して五年
　を経過しないものを含む。）であるとき。ただし、当該指定の取消しが、指定地域密着型サービス事業者の
　指定の取消しのうち当該指定の取消しの処分の理由となった事実及び当該事実の発生を防止するための当該
　指定地域密着型サービス事業者による業務管理体制の整備についての取組の状況その他の当該事実に関して
　当該指定地域密着型サービス事業者が有していた責任の程度を考慮して、この号本文に規定する指定の取消
　しに該当しないこととすることが相当であると認められるものとして厚生労働省令で定めるものに該当する
　場合を除く。</t>
    <phoneticPr fontId="3"/>
  </si>
  <si>
    <t>代表者の経歴書</t>
    <rPh sb="0" eb="3">
      <t>ダイヒョウシャ</t>
    </rPh>
    <rPh sb="4" eb="5">
      <t>キョウ</t>
    </rPh>
    <rPh sb="5" eb="6">
      <t>レキ</t>
    </rPh>
    <rPh sb="6" eb="7">
      <t>ショ</t>
    </rPh>
    <phoneticPr fontId="3"/>
  </si>
  <si>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3"/>
  </si>
  <si>
    <t>一方が選定されなくても整備</t>
    <rPh sb="0" eb="2">
      <t>イッポウ</t>
    </rPh>
    <rPh sb="3" eb="5">
      <t>センテイ</t>
    </rPh>
    <rPh sb="11" eb="13">
      <t>セイビ</t>
    </rPh>
    <phoneticPr fontId="3"/>
  </si>
  <si>
    <t>↑別紙６には、
地図に説明をした先の番号を記入し、
添付してください。</t>
    <rPh sb="1" eb="3">
      <t>ベッシ</t>
    </rPh>
    <rPh sb="8" eb="10">
      <t>チズ</t>
    </rPh>
    <rPh sb="11" eb="13">
      <t>セツメイ</t>
    </rPh>
    <rPh sb="16" eb="17">
      <t>サキ</t>
    </rPh>
    <rPh sb="18" eb="20">
      <t>バンゴウ</t>
    </rPh>
    <rPh sb="21" eb="23">
      <t>キニュウ</t>
    </rPh>
    <rPh sb="26" eb="28">
      <t>テンプ</t>
    </rPh>
    <phoneticPr fontId="3"/>
  </si>
  <si>
    <t>快く応じ、賛同してくれた。</t>
    <rPh sb="0" eb="1">
      <t>ココロヨ</t>
    </rPh>
    <rPh sb="2" eb="3">
      <t>オウ</t>
    </rPh>
    <rPh sb="5" eb="7">
      <t>サンドウ</t>
    </rPh>
    <phoneticPr fontId="3"/>
  </si>
  <si>
    <t>３、</t>
    <phoneticPr fontId="3"/>
  </si>
  <si>
    <t>30</t>
    <phoneticPr fontId="3"/>
  </si>
  <si>
    <t>&lt;確認者&gt;</t>
    <rPh sb="1" eb="3">
      <t>カクニン</t>
    </rPh>
    <rPh sb="3" eb="4">
      <t>シャ</t>
    </rPh>
    <phoneticPr fontId="3"/>
  </si>
  <si>
    <t>会社名：</t>
    <rPh sb="0" eb="2">
      <t>カイシャ</t>
    </rPh>
    <rPh sb="2" eb="3">
      <t>メイ</t>
    </rPh>
    <phoneticPr fontId="3"/>
  </si>
  <si>
    <t>建築士名：</t>
    <rPh sb="0" eb="2">
      <t>ケンチク</t>
    </rPh>
    <rPh sb="2" eb="3">
      <t>シ</t>
    </rPh>
    <rPh sb="3" eb="4">
      <t>メイ</t>
    </rPh>
    <phoneticPr fontId="3"/>
  </si>
  <si>
    <t>登録番号：</t>
    <rPh sb="0" eb="2">
      <t>トウロク</t>
    </rPh>
    <rPh sb="2" eb="4">
      <t>バンゴウ</t>
    </rPh>
    <phoneticPr fontId="3"/>
  </si>
  <si>
    <t>用　　　途　　　地　　　域：</t>
    <rPh sb="0" eb="1">
      <t>ヨウ</t>
    </rPh>
    <rPh sb="4" eb="5">
      <t>ト</t>
    </rPh>
    <rPh sb="8" eb="9">
      <t>チ</t>
    </rPh>
    <rPh sb="12" eb="13">
      <t>イキ</t>
    </rPh>
    <phoneticPr fontId="3"/>
  </si>
  <si>
    <t>確認等の概要</t>
    <rPh sb="0" eb="2">
      <t>カクニン</t>
    </rPh>
    <rPh sb="2" eb="3">
      <t>トウ</t>
    </rPh>
    <rPh sb="4" eb="6">
      <t>ガイヨウ</t>
    </rPh>
    <phoneticPr fontId="3"/>
  </si>
  <si>
    <t>今後の協議・手続き等予定</t>
    <rPh sb="0" eb="2">
      <t>コンゴ</t>
    </rPh>
    <rPh sb="3" eb="5">
      <t>キョウギ</t>
    </rPh>
    <rPh sb="6" eb="8">
      <t>テツヅ</t>
    </rPh>
    <rPh sb="9" eb="10">
      <t>トウ</t>
    </rPh>
    <rPh sb="10" eb="12">
      <t>ヨテイ</t>
    </rPh>
    <phoneticPr fontId="3"/>
  </si>
  <si>
    <t>法人名：</t>
    <rPh sb="0" eb="2">
      <t>ホウジン</t>
    </rPh>
    <rPh sb="2" eb="3">
      <t>メイ</t>
    </rPh>
    <phoneticPr fontId="3"/>
  </si>
  <si>
    <t>代表者職氏名：</t>
    <rPh sb="4" eb="6">
      <t>シメイ</t>
    </rPh>
    <phoneticPr fontId="3"/>
  </si>
  <si>
    <t>昭和</t>
    <rPh sb="0" eb="2">
      <t>ショウワ</t>
    </rPh>
    <phoneticPr fontId="3"/>
  </si>
  <si>
    <t>設立</t>
    <rPh sb="0" eb="2">
      <t>セツリツ</t>
    </rPh>
    <phoneticPr fontId="3"/>
  </si>
  <si>
    <t>設立予定</t>
    <rPh sb="0" eb="2">
      <t>セツリツ</t>
    </rPh>
    <rPh sb="2" eb="4">
      <t>ヨテイ</t>
    </rPh>
    <phoneticPr fontId="3"/>
  </si>
  <si>
    <t>所在地：</t>
    <rPh sb="0" eb="3">
      <t>ショザイチ</t>
    </rPh>
    <phoneticPr fontId="3"/>
  </si>
  <si>
    <t>施工計画</t>
    <rPh sb="0" eb="2">
      <t>セコウ</t>
    </rPh>
    <rPh sb="2" eb="4">
      <t>ケイカク</t>
    </rPh>
    <phoneticPr fontId="3"/>
  </si>
  <si>
    <t>（うち、補助対象工事）</t>
    <rPh sb="4" eb="6">
      <t>ホジョ</t>
    </rPh>
    <rPh sb="6" eb="8">
      <t>タイショウ</t>
    </rPh>
    <rPh sb="8" eb="10">
      <t>コウジ</t>
    </rPh>
    <phoneticPr fontId="3"/>
  </si>
  <si>
    <t>■</t>
    <phoneticPr fontId="3"/>
  </si>
  <si>
    <t>□</t>
    <phoneticPr fontId="3"/>
  </si>
  <si>
    <t>借入金（借入金がある場合のみご記入ください）</t>
    <phoneticPr fontId="3"/>
  </si>
  <si>
    <t>虚偽その他不正な申請があった場合、選定を取り消す場合があります。</t>
    <rPh sb="17" eb="19">
      <t>センテイ</t>
    </rPh>
    <phoneticPr fontId="3"/>
  </si>
  <si>
    <t>２、職務に関する資格</t>
    <rPh sb="2" eb="3">
      <t>ショク</t>
    </rPh>
    <rPh sb="3" eb="4">
      <t>ツトム</t>
    </rPh>
    <rPh sb="5" eb="6">
      <t>カン</t>
    </rPh>
    <rPh sb="8" eb="9">
      <t>シ</t>
    </rPh>
    <rPh sb="9" eb="10">
      <t>カク</t>
    </rPh>
    <phoneticPr fontId="3"/>
  </si>
  <si>
    <t>３、厚生労働省令に定める研修の受講状況</t>
    <phoneticPr fontId="3"/>
  </si>
  <si>
    <t>位（</t>
    <rPh sb="0" eb="1">
      <t>クライ</t>
    </rPh>
    <phoneticPr fontId="3"/>
  </si>
  <si>
    <t>人月</t>
    <rPh sb="0" eb="1">
      <t>ニン</t>
    </rPh>
    <rPh sb="1" eb="2">
      <t>ツキ</t>
    </rPh>
    <phoneticPr fontId="3"/>
  </si>
  <si>
    <t>月当た
り数</t>
    <rPh sb="0" eb="2">
      <t>ツキア</t>
    </rPh>
    <rPh sb="5" eb="6">
      <t>スウ</t>
    </rPh>
    <phoneticPr fontId="3"/>
  </si>
  <si>
    <t>加算</t>
    <rPh sb="0" eb="2">
      <t>カサン</t>
    </rPh>
    <phoneticPr fontId="3"/>
  </si>
  <si>
    <t>初期</t>
    <rPh sb="0" eb="2">
      <t>ショキ</t>
    </rPh>
    <phoneticPr fontId="3"/>
  </si>
  <si>
    <t>事務所経費等</t>
    <rPh sb="0" eb="2">
      <t>ジム</t>
    </rPh>
    <rPh sb="2" eb="3">
      <t>ショ</t>
    </rPh>
    <rPh sb="3" eb="5">
      <t>ケイヒ</t>
    </rPh>
    <rPh sb="5" eb="6">
      <t>ナド</t>
    </rPh>
    <phoneticPr fontId="3"/>
  </si>
  <si>
    <t>非常勤職員等</t>
    <rPh sb="0" eb="3">
      <t>ヒジョウキン</t>
    </rPh>
    <rPh sb="3" eb="5">
      <t>ショクイン</t>
    </rPh>
    <rPh sb="5" eb="6">
      <t>ナド</t>
    </rPh>
    <phoneticPr fontId="3"/>
  </si>
  <si>
    <t>権利関係なし</t>
    <rPh sb="0" eb="2">
      <t>ケンリ</t>
    </rPh>
    <rPh sb="2" eb="4">
      <t>カンケイ</t>
    </rPh>
    <phoneticPr fontId="3"/>
  </si>
  <si>
    <t>（抵当権等を設定する場合）事業との関連性</t>
    <rPh sb="1" eb="4">
      <t>テイトウケン</t>
    </rPh>
    <rPh sb="4" eb="5">
      <t>トウ</t>
    </rPh>
    <rPh sb="6" eb="8">
      <t>セッテイ</t>
    </rPh>
    <rPh sb="10" eb="12">
      <t>バアイ</t>
    </rPh>
    <rPh sb="13" eb="15">
      <t>ジギョウ</t>
    </rPh>
    <rPh sb="17" eb="20">
      <t>カンレンセイ</t>
    </rPh>
    <phoneticPr fontId="3"/>
  </si>
  <si>
    <t>２、</t>
    <phoneticPr fontId="3"/>
  </si>
  <si>
    <t>ユニット３：</t>
    <phoneticPr fontId="3"/>
  </si>
  <si>
    <t>事業計画書一覧</t>
    <phoneticPr fontId="3"/>
  </si>
  <si>
    <t>備　考</t>
    <rPh sb="0" eb="1">
      <t>ソナエ</t>
    </rPh>
    <rPh sb="2" eb="3">
      <t>コウ</t>
    </rPh>
    <phoneticPr fontId="3"/>
  </si>
  <si>
    <t>事業計画書</t>
    <phoneticPr fontId="3"/>
  </si>
  <si>
    <t>別紙1-1</t>
    <phoneticPr fontId="3"/>
  </si>
  <si>
    <t>別紙1-2</t>
    <phoneticPr fontId="3"/>
  </si>
  <si>
    <t>別紙2-1</t>
    <phoneticPr fontId="3"/>
  </si>
  <si>
    <t>代表者の経歴書</t>
    <phoneticPr fontId="3"/>
  </si>
  <si>
    <t>別紙2-2</t>
    <phoneticPr fontId="3"/>
  </si>
  <si>
    <t>新事業所管理者の経歴書</t>
    <phoneticPr fontId="3"/>
  </si>
  <si>
    <r>
      <t>研修受講済みの場合：修了証の写し
研修未受講の場合：申込書があれば持参</t>
    </r>
    <r>
      <rPr>
        <u/>
        <sz val="16"/>
        <rFont val="ＭＳ 明朝"/>
        <family val="1"/>
        <charset val="128"/>
      </rPr>
      <t>（※提出の必要はありません）</t>
    </r>
    <phoneticPr fontId="3"/>
  </si>
  <si>
    <t>別紙2-3</t>
    <phoneticPr fontId="3"/>
  </si>
  <si>
    <t>別紙3</t>
    <phoneticPr fontId="3"/>
  </si>
  <si>
    <t>別紙4</t>
    <phoneticPr fontId="3"/>
  </si>
  <si>
    <t>資金計画</t>
    <phoneticPr fontId="3"/>
  </si>
  <si>
    <r>
      <t>書面による確約を得ている場合、借入金に関する書類</t>
    </r>
    <r>
      <rPr>
        <u/>
        <sz val="16"/>
        <rFont val="ＭＳ 明朝"/>
        <family val="1"/>
        <charset val="128"/>
      </rPr>
      <t>（※提出の必要はありません）</t>
    </r>
    <rPh sb="0" eb="2">
      <t>ショメン</t>
    </rPh>
    <rPh sb="5" eb="7">
      <t>カクヤク</t>
    </rPh>
    <rPh sb="8" eb="9">
      <t>エ</t>
    </rPh>
    <rPh sb="12" eb="14">
      <t>バアイ</t>
    </rPh>
    <rPh sb="15" eb="17">
      <t>カリイレ</t>
    </rPh>
    <rPh sb="17" eb="18">
      <t>キン</t>
    </rPh>
    <rPh sb="19" eb="20">
      <t>カン</t>
    </rPh>
    <rPh sb="22" eb="24">
      <t>ショルイ</t>
    </rPh>
    <phoneticPr fontId="3"/>
  </si>
  <si>
    <t>別紙6</t>
    <phoneticPr fontId="3"/>
  </si>
  <si>
    <t>別紙7</t>
    <phoneticPr fontId="3"/>
  </si>
  <si>
    <t>別紙8</t>
    <phoneticPr fontId="3"/>
  </si>
  <si>
    <t>別紙9</t>
    <phoneticPr fontId="3"/>
  </si>
  <si>
    <t>1-1</t>
    <phoneticPr fontId="3"/>
  </si>
  <si>
    <t>土地登記簿謄本（要約書不可）</t>
    <phoneticPr fontId="3"/>
  </si>
  <si>
    <t>1-2</t>
    <phoneticPr fontId="3"/>
  </si>
  <si>
    <t>建物売買契約書、建物賃貸借契約書、合意書等があれば添付（所有者が複数の場合、所有者全員分）</t>
    <phoneticPr fontId="3"/>
  </si>
  <si>
    <t>1-3</t>
    <phoneticPr fontId="3"/>
  </si>
  <si>
    <t>1-4</t>
    <phoneticPr fontId="3"/>
  </si>
  <si>
    <t>1-5</t>
    <phoneticPr fontId="3"/>
  </si>
  <si>
    <t>1-6</t>
    <phoneticPr fontId="3"/>
  </si>
  <si>
    <r>
      <t>【既存建物を利用する場合】</t>
    </r>
    <r>
      <rPr>
        <u/>
        <sz val="16"/>
        <rFont val="ＭＳ 明朝"/>
        <family val="1"/>
        <charset val="128"/>
      </rPr>
      <t>検査済証（台帳記載証明書）※1</t>
    </r>
    <r>
      <rPr>
        <sz val="16"/>
        <rFont val="ＭＳ 明朝"/>
        <family val="1"/>
        <charset val="128"/>
      </rPr>
      <t>、耐震状況が分かる資料</t>
    </r>
    <rPh sb="29" eb="31">
      <t>タイシン</t>
    </rPh>
    <rPh sb="31" eb="33">
      <t>ジョウキョウ</t>
    </rPh>
    <rPh sb="34" eb="35">
      <t>ワ</t>
    </rPh>
    <rPh sb="37" eb="39">
      <t>シリョウ</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</si>
  <si>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</si>
  <si>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</si>
  <si>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</si>
  <si>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</si>
  <si>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</si>
  <si>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</si>
  <si>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</si>
  <si>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</si>
  <si>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</si>
  <si>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</si>
  <si>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【出資金がある場合】出資の決定を記したもの（理事会議事録、念書等）</t>
    <phoneticPr fontId="3"/>
  </si>
  <si>
    <t>※1検査済証のない建物を利用予定の場合は別途御相談ください。</t>
    <phoneticPr fontId="3"/>
  </si>
  <si>
    <t>別紙３の添付資料について</t>
    <rPh sb="0" eb="2">
      <t>ベッシ</t>
    </rPh>
    <rPh sb="4" eb="6">
      <t>テンプ</t>
    </rPh>
    <rPh sb="6" eb="8">
      <t>シリョウ</t>
    </rPh>
    <phoneticPr fontId="3"/>
  </si>
  <si>
    <t>別紙5-1</t>
    <phoneticPr fontId="3"/>
  </si>
  <si>
    <t>別紙5-2</t>
    <rPh sb="0" eb="2">
      <t>ベッシ</t>
    </rPh>
    <phoneticPr fontId="3"/>
  </si>
  <si>
    <t>収支予算書（ＧＨ用）</t>
    <rPh sb="8" eb="9">
      <t>ヨウ</t>
    </rPh>
    <phoneticPr fontId="3"/>
  </si>
  <si>
    <t>提出いただいた計画書は、行政文書として情報開示の対象となります。</t>
    <phoneticPr fontId="3"/>
  </si>
  <si>
    <t>※</t>
    <phoneticPr fontId="3"/>
  </si>
  <si>
    <r>
      <t>事業計画書等の作成に伴う費用は</t>
    </r>
    <r>
      <rPr>
        <b/>
        <u/>
        <sz val="12"/>
        <rFont val="ＭＳ 明朝"/>
        <family val="1"/>
        <charset val="128"/>
      </rPr>
      <t>全額事業者負担</t>
    </r>
    <r>
      <rPr>
        <sz val="12"/>
        <rFont val="ＭＳ 明朝"/>
        <family val="1"/>
        <charset val="128"/>
      </rPr>
      <t>となります。</t>
    </r>
    <phoneticPr fontId="3"/>
  </si>
  <si>
    <t>＜事業計画書の提出にあたり、以下の点にご注意ください＞</t>
    <phoneticPr fontId="3"/>
  </si>
  <si>
    <t>Ｍail address</t>
    <phoneticPr fontId="3"/>
  </si>
  <si>
    <t>ＦＡＸ</t>
    <phoneticPr fontId="3"/>
  </si>
  <si>
    <t>ＴＥＬ</t>
    <phoneticPr fontId="3"/>
  </si>
  <si>
    <t>－</t>
    <phoneticPr fontId="3"/>
  </si>
  <si>
    <t>〒</t>
    <phoneticPr fontId="3"/>
  </si>
  <si>
    <t>氏名</t>
    <phoneticPr fontId="3"/>
  </si>
  <si>
    <t>計画中）</t>
    <phoneticPr fontId="3"/>
  </si>
  <si>
    <t>全</t>
    <phoneticPr fontId="3"/>
  </si>
  <si>
    <t>宿泊：</t>
    <rPh sb="0" eb="2">
      <t>シュクハク</t>
    </rPh>
    <phoneticPr fontId="3"/>
  </si>
  <si>
    <t>通い：</t>
    <rPh sb="0" eb="1">
      <t>カヨ</t>
    </rPh>
    <phoneticPr fontId="3"/>
  </si>
  <si>
    <t>登録：</t>
    <rPh sb="0" eb="2">
      <t>トウロク</t>
    </rPh>
    <phoneticPr fontId="3"/>
  </si>
  <si>
    <t>から</t>
    <phoneticPr fontId="3"/>
  </si>
  <si>
    <t>開所予定日　：</t>
    <rPh sb="0" eb="2">
      <t>カイショ</t>
    </rPh>
    <rPh sb="2" eb="5">
      <t>ヨテイビ</t>
    </rPh>
    <phoneticPr fontId="3"/>
  </si>
  <si>
    <t>圏域</t>
    <phoneticPr fontId="3"/>
  </si>
  <si>
    <t>日常生活圏域：</t>
    <phoneticPr fontId="3"/>
  </si>
  <si>
    <t>（所在地番）</t>
    <phoneticPr fontId="3"/>
  </si>
  <si>
    <t>横浜市</t>
    <phoneticPr fontId="3"/>
  </si>
  <si>
    <t>（仮称）</t>
    <phoneticPr fontId="3"/>
  </si>
  <si>
    <t>　　次のとおり事業計画を申請します。</t>
    <phoneticPr fontId="3"/>
  </si>
  <si>
    <t>横　浜　市　長</t>
    <phoneticPr fontId="3"/>
  </si>
  <si>
    <t>※選択してください。</t>
    <rPh sb="1" eb="3">
      <t>センタク</t>
    </rPh>
    <phoneticPr fontId="3"/>
  </si>
  <si>
    <t>市街化調整区域</t>
    <rPh sb="0" eb="3">
      <t>シガイカ</t>
    </rPh>
    <rPh sb="3" eb="5">
      <t>チョウセイ</t>
    </rPh>
    <rPh sb="5" eb="7">
      <t>クイキ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</si>
  <si>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</si>
  <si>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</si>
  <si>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</si>
  <si>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</si>
  <si>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</si>
  <si>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</si>
  <si>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</si>
  <si>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第２種低層住居専用地域</t>
    <rPh sb="0" eb="1">
      <t>ダイ</t>
    </rPh>
    <rPh sb="2" eb="3">
      <t>シュ</t>
    </rPh>
    <rPh sb="3" eb="5">
      <t>テイソウ</t>
    </rPh>
    <rPh sb="5" eb="7">
      <t>ジュウキョ</t>
    </rPh>
    <rPh sb="7" eb="9">
      <t>センヨウ</t>
    </rPh>
    <rPh sb="9" eb="11">
      <t>チイキ</t>
    </rPh>
    <phoneticPr fontId="3"/>
  </si>
  <si>
    <t>第１種低層住居専用地域</t>
    <rPh sb="0" eb="1">
      <t>ダイ</t>
    </rPh>
    <rPh sb="2" eb="3">
      <t>シュ</t>
    </rPh>
    <rPh sb="3" eb="5">
      <t>テイソウ</t>
    </rPh>
    <rPh sb="5" eb="7">
      <t>ジュウキョ</t>
    </rPh>
    <rPh sb="7" eb="9">
      <t>センヨウ</t>
    </rPh>
    <rPh sb="9" eb="11">
      <t>チイキ</t>
    </rPh>
    <phoneticPr fontId="3"/>
  </si>
  <si>
    <t>理由</t>
    <rPh sb="0" eb="2">
      <t>リユウ</t>
    </rPh>
    <phoneticPr fontId="3"/>
  </si>
  <si>
    <t>設置しない</t>
    <rPh sb="0" eb="2">
      <t>セッチ</t>
    </rPh>
    <phoneticPr fontId="3"/>
  </si>
  <si>
    <t xml:space="preserve"> ）人乗り</t>
    <rPh sb="2" eb="3">
      <t>ニン</t>
    </rPh>
    <rPh sb="3" eb="4">
      <t>ノ</t>
    </rPh>
    <phoneticPr fontId="3"/>
  </si>
  <si>
    <t>エレベーター等</t>
    <rPh sb="6" eb="7">
      <t>トウ</t>
    </rPh>
    <phoneticPr fontId="3"/>
  </si>
  <si>
    <t>スプリンクラー等防火設備</t>
    <rPh sb="7" eb="8">
      <t>トウ</t>
    </rPh>
    <rPh sb="8" eb="10">
      <t>ボウカ</t>
    </rPh>
    <rPh sb="10" eb="12">
      <t>セツビ</t>
    </rPh>
    <phoneticPr fontId="3"/>
  </si>
  <si>
    <t>造</t>
    <rPh sb="0" eb="1">
      <t>ヅク</t>
    </rPh>
    <phoneticPr fontId="3"/>
  </si>
  <si>
    <t>◆５  建物について</t>
    <rPh sb="4" eb="6">
      <t>タテモノ</t>
    </rPh>
    <phoneticPr fontId="3"/>
  </si>
  <si>
    <t>台  うち 福まち条例*「適合」</t>
    <rPh sb="0" eb="1">
      <t>ダイ</t>
    </rPh>
    <rPh sb="6" eb="7">
      <t>フク</t>
    </rPh>
    <rPh sb="9" eb="11">
      <t>ジョウレイ</t>
    </rPh>
    <rPh sb="13" eb="15">
      <t>テキゴウ</t>
    </rPh>
    <phoneticPr fontId="3"/>
  </si>
  <si>
    <t>建物あり</t>
    <rPh sb="0" eb="2">
      <t>タテモノ</t>
    </rPh>
    <phoneticPr fontId="3"/>
  </si>
  <si>
    <t>更地</t>
    <rPh sb="0" eb="2">
      <t>サラチ</t>
    </rPh>
    <phoneticPr fontId="3"/>
  </si>
  <si>
    <t>◆３  土地・建物　権利・所有形態</t>
    <rPh sb="4" eb="6">
      <t>トチ</t>
    </rPh>
    <rPh sb="7" eb="9">
      <t>タテモノ</t>
    </rPh>
    <rPh sb="10" eb="12">
      <t>ケンリ</t>
    </rPh>
    <rPh sb="13" eb="15">
      <t>ショユウ</t>
    </rPh>
    <rPh sb="15" eb="17">
      <t>ケイタイ</t>
    </rPh>
    <phoneticPr fontId="3"/>
  </si>
  <si>
    <t>併設事業等</t>
    <rPh sb="0" eb="2">
      <t>ヘイセツ</t>
    </rPh>
    <rPh sb="2" eb="4">
      <t>ジギョウ</t>
    </rPh>
    <rPh sb="4" eb="5">
      <t>ナド</t>
    </rPh>
    <phoneticPr fontId="3"/>
  </si>
  <si>
    <t>：</t>
    <phoneticPr fontId="3"/>
  </si>
  <si>
    <t>通い</t>
    <rPh sb="0" eb="1">
      <t>カヨ</t>
    </rPh>
    <phoneticPr fontId="3"/>
  </si>
  <si>
    <t>登録</t>
    <rPh sb="0" eb="2">
      <t>トウロク</t>
    </rPh>
    <phoneticPr fontId="3"/>
  </si>
  <si>
    <t>設置予定地</t>
    <rPh sb="0" eb="2">
      <t>セッチ</t>
    </rPh>
    <rPh sb="2" eb="5">
      <t>ヨテイチ</t>
    </rPh>
    <phoneticPr fontId="3"/>
  </si>
  <si>
    <t>（仮称）</t>
    <rPh sb="1" eb="3">
      <t>カショウ</t>
    </rPh>
    <phoneticPr fontId="3"/>
  </si>
  <si>
    <t>事業所名称</t>
    <rPh sb="0" eb="3">
      <t>ジギョウショ</t>
    </rPh>
    <rPh sb="3" eb="5">
      <t>メイショウ</t>
    </rPh>
    <phoneticPr fontId="3"/>
  </si>
  <si>
    <t>＜　平成29年度募集　看護小規模多機能型居宅介護事業所 事業計画書　＞</t>
    <rPh sb="11" eb="13">
      <t>カンゴ</t>
    </rPh>
    <rPh sb="13" eb="16">
      <t>ショウキボ</t>
    </rPh>
    <rPh sb="16" eb="20">
      <t>タキノウガタ</t>
    </rPh>
    <rPh sb="20" eb="22">
      <t>キョタク</t>
    </rPh>
    <rPh sb="22" eb="24">
      <t>カイゴ</t>
    </rPh>
    <rPh sb="24" eb="27">
      <t>ジギョウショ</t>
    </rPh>
    <phoneticPr fontId="3"/>
  </si>
  <si>
    <t>木</t>
    <rPh sb="0" eb="1">
      <t>モク</t>
    </rPh>
    <phoneticPr fontId="3"/>
  </si>
  <si>
    <t>１</t>
    <phoneticPr fontId="3"/>
  </si>
  <si>
    <t>１年目　</t>
    <phoneticPr fontId="3"/>
  </si>
  <si>
    <t>登録
見込人数</t>
    <rPh sb="0" eb="2">
      <t>トウロク</t>
    </rPh>
    <rPh sb="3" eb="5">
      <t>ミコ</t>
    </rPh>
    <rPh sb="5" eb="6">
      <t>ニン</t>
    </rPh>
    <rPh sb="6" eb="7">
      <t>スウ</t>
    </rPh>
    <phoneticPr fontId="3"/>
  </si>
  <si>
    <t>通い
見込数
(月延人数)</t>
    <rPh sb="0" eb="1">
      <t>カヨ</t>
    </rPh>
    <rPh sb="3" eb="5">
      <t>ミコミ</t>
    </rPh>
    <rPh sb="5" eb="6">
      <t>スウ</t>
    </rPh>
    <rPh sb="8" eb="9">
      <t>ツキ</t>
    </rPh>
    <rPh sb="9" eb="10">
      <t>ノ</t>
    </rPh>
    <rPh sb="10" eb="12">
      <t>ニンズウ</t>
    </rPh>
    <phoneticPr fontId="3"/>
  </si>
  <si>
    <t>宿泊
見込数
(月延人数)</t>
    <rPh sb="0" eb="2">
      <t>シュクハク</t>
    </rPh>
    <rPh sb="3" eb="5">
      <t>ミコミ</t>
    </rPh>
    <rPh sb="5" eb="6">
      <t>スウ</t>
    </rPh>
    <rPh sb="8" eb="9">
      <t>ガツ</t>
    </rPh>
    <rPh sb="9" eb="10">
      <t>ノベ</t>
    </rPh>
    <rPh sb="10" eb="12">
      <t>ニンズウ</t>
    </rPh>
    <phoneticPr fontId="3"/>
  </si>
  <si>
    <t>職員
見込数</t>
    <rPh sb="0" eb="2">
      <t>ショクイン</t>
    </rPh>
    <rPh sb="3" eb="5">
      <t>ミコ</t>
    </rPh>
    <rPh sb="5" eb="6">
      <t>スウ</t>
    </rPh>
    <phoneticPr fontId="3"/>
  </si>
  <si>
    <t>うち
看護職員</t>
    <rPh sb="3" eb="5">
      <t>カンゴ</t>
    </rPh>
    <rPh sb="5" eb="7">
      <t>ショクイン</t>
    </rPh>
    <phoneticPr fontId="3"/>
  </si>
  <si>
    <t>２年目　</t>
    <phoneticPr fontId="3"/>
  </si>
  <si>
    <t>２</t>
    <phoneticPr fontId="3"/>
  </si>
  <si>
    <t>登録定員見込数内訳</t>
    <rPh sb="0" eb="2">
      <t>トウロク</t>
    </rPh>
    <rPh sb="2" eb="4">
      <t>テイイン</t>
    </rPh>
    <rPh sb="4" eb="6">
      <t>ミコミ</t>
    </rPh>
    <rPh sb="6" eb="7">
      <t>スウ</t>
    </rPh>
    <rPh sb="7" eb="9">
      <t>ウチワケ</t>
    </rPh>
    <phoneticPr fontId="3"/>
  </si>
  <si>
    <t>２年目　</t>
  </si>
  <si>
    <t>見込数</t>
    <rPh sb="0" eb="2">
      <t>ミコミ</t>
    </rPh>
    <rPh sb="2" eb="3">
      <t>スウ</t>
    </rPh>
    <phoneticPr fontId="3"/>
  </si>
  <si>
    <t>登録
見込数</t>
    <rPh sb="0" eb="2">
      <t>トウロク</t>
    </rPh>
    <rPh sb="3" eb="5">
      <t>ミコ</t>
    </rPh>
    <rPh sb="5" eb="6">
      <t>スウ</t>
    </rPh>
    <phoneticPr fontId="3"/>
  </si>
  <si>
    <t>通い
見込数</t>
    <rPh sb="0" eb="1">
      <t>カヨ</t>
    </rPh>
    <rPh sb="3" eb="5">
      <t>ミコミ</t>
    </rPh>
    <rPh sb="5" eb="6">
      <t>スウ</t>
    </rPh>
    <phoneticPr fontId="3"/>
  </si>
  <si>
    <t>宿泊
見込数</t>
    <rPh sb="0" eb="2">
      <t>シュクハク</t>
    </rPh>
    <rPh sb="3" eb="5">
      <t>ミコミ</t>
    </rPh>
    <rPh sb="5" eb="6">
      <t>スウ</t>
    </rPh>
    <phoneticPr fontId="3"/>
  </si>
  <si>
    <t>要支援1</t>
    <phoneticPr fontId="3"/>
  </si>
  <si>
    <t>要支援1</t>
    <phoneticPr fontId="3"/>
  </si>
  <si>
    <t>要支援2</t>
    <phoneticPr fontId="3"/>
  </si>
  <si>
    <t>要介護1</t>
    <phoneticPr fontId="3"/>
  </si>
  <si>
    <t>３</t>
    <phoneticPr fontId="3"/>
  </si>
  <si>
    <t>１年目収支</t>
    <phoneticPr fontId="3"/>
  </si>
  <si>
    <t>人年</t>
    <rPh sb="0" eb="1">
      <t>ニン</t>
    </rPh>
    <rPh sb="1" eb="2">
      <t>ネン</t>
    </rPh>
    <phoneticPr fontId="3"/>
  </si>
  <si>
    <t>収入予想</t>
    <phoneticPr fontId="3"/>
  </si>
  <si>
    <t>備考（数量根拠等）</t>
    <phoneticPr fontId="3"/>
  </si>
  <si>
    <t>介護報酬</t>
    <rPh sb="0" eb="2">
      <t>カイゴ</t>
    </rPh>
    <rPh sb="2" eb="4">
      <t>ホウシュウ</t>
    </rPh>
    <phoneticPr fontId="3"/>
  </si>
  <si>
    <t>２級地</t>
    <rPh sb="1" eb="2">
      <t>キュウ</t>
    </rPh>
    <rPh sb="2" eb="3">
      <t>チ</t>
    </rPh>
    <phoneticPr fontId="3"/>
  </si>
  <si>
    <t>介護保険収入</t>
    <phoneticPr fontId="3"/>
  </si>
  <si>
    <t>介護保険収入</t>
    <phoneticPr fontId="3"/>
  </si>
  <si>
    <t>介護報酬（要支援1）</t>
    <phoneticPr fontId="3"/>
  </si>
  <si>
    <t>介護報酬（要支援1）</t>
    <phoneticPr fontId="3"/>
  </si>
  <si>
    <t>10.88</t>
    <phoneticPr fontId="3"/>
  </si>
  <si>
    <t>介護報酬（要支援2）</t>
    <phoneticPr fontId="3"/>
  </si>
  <si>
    <t>おやつ</t>
    <phoneticPr fontId="3"/>
  </si>
  <si>
    <t>宿泊費</t>
    <rPh sb="0" eb="3">
      <t>シュクハクヒ</t>
    </rPh>
    <phoneticPr fontId="3"/>
  </si>
  <si>
    <t>備考（数量根拠等）</t>
    <phoneticPr fontId="3"/>
  </si>
  <si>
    <t>４</t>
    <phoneticPr fontId="3"/>
  </si>
  <si>
    <t>２年目収支</t>
    <phoneticPr fontId="3"/>
  </si>
  <si>
    <t>収入予想</t>
    <rPh sb="0" eb="2">
      <t>シュウニュウ</t>
    </rPh>
    <rPh sb="2" eb="4">
      <t>ヨソウ</t>
    </rPh>
    <phoneticPr fontId="3"/>
  </si>
  <si>
    <t>介護保険収入</t>
    <phoneticPr fontId="3"/>
  </si>
  <si>
    <t>介護報酬（要支援1）</t>
    <phoneticPr fontId="3"/>
  </si>
  <si>
    <t>介護報酬（要支援2）</t>
    <phoneticPr fontId="3"/>
  </si>
  <si>
    <t>１</t>
    <phoneticPr fontId="3"/>
  </si>
  <si>
    <t>１年目　</t>
    <phoneticPr fontId="3"/>
  </si>
  <si>
    <t>非常勤職員等</t>
    <rPh sb="0" eb="3">
      <t>ヒジョウキン</t>
    </rPh>
    <rPh sb="3" eb="5">
      <t>ショクイン</t>
    </rPh>
    <rPh sb="5" eb="6">
      <t>トウ</t>
    </rPh>
    <phoneticPr fontId="3"/>
  </si>
  <si>
    <t>人年</t>
    <rPh sb="0" eb="1">
      <t>ヒト</t>
    </rPh>
    <rPh sb="1" eb="2">
      <t>トシ</t>
    </rPh>
    <phoneticPr fontId="3"/>
  </si>
  <si>
    <t>おやつ</t>
    <phoneticPr fontId="3"/>
  </si>
  <si>
    <t>定員数（ＧＨ）：</t>
    <rPh sb="0" eb="1">
      <t>サダム</t>
    </rPh>
    <rPh sb="1" eb="2">
      <t>イン</t>
    </rPh>
    <rPh sb="2" eb="3">
      <t>カズ</t>
    </rPh>
    <phoneticPr fontId="3"/>
  </si>
  <si>
    <r>
      <t>事業計画書は</t>
    </r>
    <r>
      <rPr>
        <b/>
        <sz val="12"/>
        <rFont val="ＭＳ 明朝"/>
        <family val="1"/>
        <charset val="128"/>
      </rPr>
      <t>Ａ４のフラットファイルにとじ、項目番号ごとに必ずインデックスを付け</t>
    </r>
    <r>
      <rPr>
        <sz val="12"/>
        <rFont val="ＭＳ 明朝"/>
        <family val="1"/>
        <charset val="128"/>
      </rPr>
      <t>てくだ</t>
    </r>
    <phoneticPr fontId="3"/>
  </si>
  <si>
    <r>
      <t>　</t>
    </r>
    <r>
      <rPr>
        <sz val="12"/>
        <rFont val="ＭＳ 明朝"/>
        <family val="1"/>
        <charset val="128"/>
      </rPr>
      <t>さい。</t>
    </r>
    <r>
      <rPr>
        <sz val="11"/>
        <rFont val="ＭＳ 明朝"/>
        <family val="1"/>
        <charset val="128"/>
      </rPr>
      <t>（バインダーやビニールファイルは不可とします。）</t>
    </r>
    <r>
      <rPr>
        <b/>
        <u/>
        <sz val="12"/>
        <rFont val="ＭＳ 明朝"/>
        <family val="1"/>
        <charset val="128"/>
      </rPr>
      <t>※ファイルの綴り方参照</t>
    </r>
    <rPh sb="34" eb="35">
      <t>ツヅ</t>
    </rPh>
    <rPh sb="36" eb="37">
      <t>カタ</t>
    </rPh>
    <rPh sb="37" eb="39">
      <t>サンショウ</t>
    </rPh>
    <phoneticPr fontId="3"/>
  </si>
  <si>
    <t>＊＊＊</t>
    <phoneticPr fontId="3"/>
  </si>
  <si>
    <t>＊＊＊＊</t>
    <phoneticPr fontId="3"/>
  </si>
  <si>
    <t>横浜市○○区○○町一丁目○番○号</t>
    <phoneticPr fontId="3"/>
  </si>
  <si>
    <t>社会福祉法人　○○</t>
    <phoneticPr fontId="3"/>
  </si>
  <si>
    <t>理事長　○○　○○</t>
    <phoneticPr fontId="3"/>
  </si>
  <si>
    <t>○○町○○番○</t>
    <phoneticPr fontId="3"/>
  </si>
  <si>
    <t>○○地域ケアプラザ</t>
    <phoneticPr fontId="3"/>
  </si>
  <si>
    <t>横浜市○○区○○町</t>
    <phoneticPr fontId="3"/>
  </si>
  <si>
    <t>一丁目○番○号</t>
    <phoneticPr fontId="3"/>
  </si>
  <si>
    <t>＊＊＊-＊＊＊-＊＊＊＊</t>
    <phoneticPr fontId="3"/>
  </si>
  <si>
    <t>＊＊＊-＊＊＊-＊＊＊＊＊</t>
    <phoneticPr fontId="3"/>
  </si>
  <si>
    <t>＊＊＊＊＠＊＊＊＊＊．＊＊</t>
    <phoneticPr fontId="3"/>
  </si>
  <si>
    <t>法人本部　総務部　○○　○○</t>
    <phoneticPr fontId="3"/>
  </si>
  <si>
    <t>【既存建物を利用する場合】現況平面図</t>
    <rPh sb="15" eb="18">
      <t>ヘイメンズ</t>
    </rPh>
    <phoneticPr fontId="3"/>
  </si>
  <si>
    <t>危機管理対応</t>
    <rPh sb="0" eb="2">
      <t>キキ</t>
    </rPh>
    <rPh sb="2" eb="4">
      <t>カンリ</t>
    </rPh>
    <rPh sb="4" eb="6">
      <t>タイオウ</t>
    </rPh>
    <phoneticPr fontId="3"/>
  </si>
  <si>
    <t>借家</t>
    <phoneticPr fontId="3"/>
  </si>
  <si>
    <t>今後取得予定</t>
    <phoneticPr fontId="3"/>
  </si>
  <si>
    <t>自己所有</t>
    <phoneticPr fontId="3"/>
  </si>
  <si>
    <t>ユニット３</t>
  </si>
  <si>
    <t>ユニット２</t>
  </si>
  <si>
    <t>建築基準法に基づく建築物の用途区分：</t>
    <phoneticPr fontId="3"/>
  </si>
  <si>
    <t>年</t>
    <phoneticPr fontId="3"/>
  </si>
  <si>
    <t>築</t>
    <phoneticPr fontId="3"/>
  </si>
  <si>
    <t>月</t>
    <phoneticPr fontId="3"/>
  </si>
  <si>
    <t>検査済証交付：</t>
    <phoneticPr fontId="3"/>
  </si>
  <si>
    <r>
      <t>㍍</t>
    </r>
    <r>
      <rPr>
        <sz val="11"/>
        <rFont val="ＭＳ 明朝"/>
        <family val="1"/>
        <charset val="128"/>
      </rPr>
      <t>の所）に駐車場を確保する。</t>
    </r>
    <phoneticPr fontId="3"/>
  </si>
  <si>
    <t>現在交渉中。</t>
    <phoneticPr fontId="3"/>
  </si>
  <si>
    <t>敷地</t>
    <phoneticPr fontId="3"/>
  </si>
  <si>
    <t>口頭で確約を受けている。</t>
    <phoneticPr fontId="3"/>
  </si>
  <si>
    <t>合意書等の承諾を締結している。</t>
    <phoneticPr fontId="3"/>
  </si>
  <si>
    <t>契約を締結している。</t>
    <phoneticPr fontId="3"/>
  </si>
  <si>
    <t>～</t>
    <phoneticPr fontId="3"/>
  </si>
  <si>
    <t>借地</t>
    <phoneticPr fontId="3"/>
  </si>
  <si>
    <t>土地は地主所有で借家</t>
    <phoneticPr fontId="3"/>
  </si>
  <si>
    <t>人</t>
    <phoneticPr fontId="3"/>
  </si>
  <si>
    <t>宿泊</t>
    <phoneticPr fontId="3"/>
  </si>
  <si>
    <t>600</t>
    <phoneticPr fontId="3"/>
  </si>
  <si>
    <t>表紙</t>
    <rPh sb="0" eb="2">
      <t>ヒョウシ</t>
    </rPh>
    <phoneticPr fontId="3"/>
  </si>
  <si>
    <t>ＧＨ濱っこ</t>
    <phoneticPr fontId="3"/>
  </si>
  <si>
    <t>事業所面積等</t>
    <rPh sb="0" eb="3">
      <t>ジギョウショ</t>
    </rPh>
    <rPh sb="3" eb="5">
      <t>メンセキ</t>
    </rPh>
    <phoneticPr fontId="3"/>
  </si>
  <si>
    <t>既存事業所新管理者の経歴書</t>
    <rPh sb="5" eb="6">
      <t>シン</t>
    </rPh>
    <phoneticPr fontId="3"/>
  </si>
  <si>
    <t>（看）小多</t>
    <rPh sb="1" eb="2">
      <t>ミ</t>
    </rPh>
    <rPh sb="3" eb="5">
      <t>ショウタ</t>
    </rPh>
    <phoneticPr fontId="3"/>
  </si>
  <si>
    <t>3</t>
    <phoneticPr fontId="3"/>
  </si>
  <si>
    <t>1・2</t>
    <phoneticPr fontId="3"/>
  </si>
  <si>
    <t>収 支 予 算 書（ＧＨ用）</t>
    <rPh sb="12" eb="13">
      <t>ヨウ</t>
    </rPh>
    <phoneticPr fontId="3"/>
  </si>
  <si>
    <t>【介護保険法115条の12第２項第４号の２から第12号】（抜粋）</t>
    <rPh sb="29" eb="31">
      <t>バッスイ</t>
    </rPh>
    <phoneticPr fontId="3"/>
  </si>
  <si>
    <t>　申請者、役員等がこの申請に関して、介護保険法第78条の２第４項第４号の２から第12号及び第115条の12
第２項第４号の２から第12号のいずれにも該当しない者であることを誓約します。
　また、横浜市が、横浜市暴力団排除条例第４条第１項に基づき、必要に応じて、法人及び役員の情報を神奈
川県警察に照会することについて、同意します。なお、その際は、横浜市からの依頼に応じ、必要な情報提供を行います。</t>
    <rPh sb="32" eb="33">
      <t>ダイ</t>
    </rPh>
    <rPh sb="34" eb="35">
      <t>ゴウ</t>
    </rPh>
    <rPh sb="39" eb="40">
      <t>ダイ</t>
    </rPh>
    <rPh sb="42" eb="43">
      <t>ゴウ</t>
    </rPh>
    <rPh sb="43" eb="44">
      <t>オヨ</t>
    </rPh>
    <rPh sb="57" eb="58">
      <t>ダイ</t>
    </rPh>
    <rPh sb="59" eb="60">
      <t>ゴウ</t>
    </rPh>
    <rPh sb="64" eb="65">
      <t>ダイ</t>
    </rPh>
    <rPh sb="67" eb="68">
      <t>ゴウ</t>
    </rPh>
    <phoneticPr fontId="3"/>
  </si>
  <si>
    <t>小規模多機能型居宅介護・看護小規模多機能型居宅介護・認知症対応型共同生活介護</t>
    <rPh sb="0" eb="3">
      <t>ショウキボ</t>
    </rPh>
    <rPh sb="3" eb="6">
      <t>タキノウ</t>
    </rPh>
    <rPh sb="6" eb="7">
      <t>ガタ</t>
    </rPh>
    <rPh sb="7" eb="9">
      <t>キョタク</t>
    </rPh>
    <rPh sb="9" eb="11">
      <t>カイゴ</t>
    </rPh>
    <rPh sb="12" eb="14">
      <t>カンゴ</t>
    </rPh>
    <rPh sb="14" eb="20">
      <t>ショウキボタキノウ</t>
    </rPh>
    <phoneticPr fontId="3"/>
  </si>
  <si>
    <t>別紙１－１</t>
    <phoneticPr fontId="3"/>
  </si>
  <si>
    <t>別紙５－１</t>
    <phoneticPr fontId="3"/>
  </si>
  <si>
    <t>別紙５－２</t>
    <rPh sb="0" eb="2">
      <t>ベッシ</t>
    </rPh>
    <phoneticPr fontId="3"/>
  </si>
  <si>
    <t>事業運営実績</t>
    <phoneticPr fontId="3"/>
  </si>
  <si>
    <t>事業廃止実績</t>
    <phoneticPr fontId="3"/>
  </si>
  <si>
    <t>地元への説明経緯</t>
    <phoneticPr fontId="3"/>
  </si>
  <si>
    <t>説明に回ったお宅を住宅地図に反映させ、提出。
説明時の配布資料や設置予定地周辺住民（町内会・自治会等）の合意書等があれば添付</t>
    <rPh sb="23" eb="25">
      <t>セツメイ</t>
    </rPh>
    <rPh sb="25" eb="26">
      <t>ジ</t>
    </rPh>
    <rPh sb="27" eb="29">
      <t>ハイフ</t>
    </rPh>
    <rPh sb="29" eb="31">
      <t>シリョウ</t>
    </rPh>
    <phoneticPr fontId="3"/>
  </si>
  <si>
    <t>通所介護事業所</t>
    <rPh sb="0" eb="4">
      <t>ツウショカイゴ</t>
    </rPh>
    <rPh sb="4" eb="6">
      <t>ジギョウ</t>
    </rPh>
    <rPh sb="6" eb="7">
      <t>ショ</t>
    </rPh>
    <phoneticPr fontId="3"/>
  </si>
  <si>
    <t>事 業 運 営 実 績</t>
    <phoneticPr fontId="3"/>
  </si>
  <si>
    <r>
      <t>研修受講済みの場合：修了証の写し
研修未受講の場合：申込書があれば持参</t>
    </r>
    <r>
      <rPr>
        <u/>
        <sz val="16"/>
        <rFont val="ＭＳ 明朝"/>
        <family val="1"/>
        <charset val="128"/>
      </rPr>
      <t>（※提出の必要はありません）
代表者が法人代表者でない場合、その者が介護部門に属していることが分かる法人の組織図等</t>
    </r>
    <rPh sb="33" eb="35">
      <t>ジサン</t>
    </rPh>
    <rPh sb="50" eb="53">
      <t>ダイヒョウシャ</t>
    </rPh>
    <rPh sb="54" eb="56">
      <t>ホウジン</t>
    </rPh>
    <rPh sb="56" eb="59">
      <t>ダイヒョウシャ</t>
    </rPh>
    <rPh sb="62" eb="64">
      <t>バアイ</t>
    </rPh>
    <rPh sb="67" eb="68">
      <t>モノ</t>
    </rPh>
    <rPh sb="69" eb="71">
      <t>カイゴ</t>
    </rPh>
    <rPh sb="71" eb="73">
      <t>ブモン</t>
    </rPh>
    <rPh sb="74" eb="75">
      <t>ゾク</t>
    </rPh>
    <rPh sb="82" eb="83">
      <t>ワ</t>
    </rPh>
    <rPh sb="85" eb="87">
      <t>ホウジン</t>
    </rPh>
    <rPh sb="88" eb="91">
      <t>ソシキズ</t>
    </rPh>
    <rPh sb="91" eb="92">
      <t>トウ</t>
    </rPh>
    <phoneticPr fontId="3"/>
  </si>
  <si>
    <t>４、</t>
    <phoneticPr fontId="3"/>
  </si>
  <si>
    <t>□</t>
    <phoneticPr fontId="3"/>
  </si>
  <si>
    <t>（看）小多</t>
    <phoneticPr fontId="3"/>
  </si>
  <si>
    <t>ＧＨ</t>
    <phoneticPr fontId="3"/>
  </si>
  <si>
    <t>○○　○○</t>
    <phoneticPr fontId="3"/>
  </si>
  <si>
    <t>○○　○○</t>
    <phoneticPr fontId="3"/>
  </si>
  <si>
    <t>29</t>
    <phoneticPr fontId="3"/>
  </si>
  <si>
    <t>9</t>
    <phoneticPr fontId="3"/>
  </si>
  <si>
    <t>うち当該事業所分</t>
    <rPh sb="2" eb="4">
      <t>トウガイ</t>
    </rPh>
    <rPh sb="4" eb="6">
      <t>ジギョウ</t>
    </rPh>
    <rPh sb="6" eb="7">
      <t>ショ</t>
    </rPh>
    <rPh sb="7" eb="8">
      <t>ブン</t>
    </rPh>
    <phoneticPr fontId="3"/>
  </si>
  <si>
    <t>うち当該事業所分</t>
    <rPh sb="2" eb="4">
      <t>トウガイ</t>
    </rPh>
    <rPh sb="4" eb="7">
      <t>ジギョウショ</t>
    </rPh>
    <rPh sb="7" eb="8">
      <t>ブン</t>
    </rPh>
    <phoneticPr fontId="3"/>
  </si>
  <si>
    <t>１　人材確保の取組</t>
    <rPh sb="2" eb="4">
      <t>ジンザイ</t>
    </rPh>
    <rPh sb="4" eb="6">
      <t>カクホ</t>
    </rPh>
    <rPh sb="7" eb="9">
      <t>トリクミ</t>
    </rPh>
    <phoneticPr fontId="3"/>
  </si>
  <si>
    <t>法人市民税の納税証明書（横浜市の直近１か年分）</t>
    <rPh sb="0" eb="2">
      <t>ホウジン</t>
    </rPh>
    <rPh sb="2" eb="5">
      <t>シミンゼイ</t>
    </rPh>
    <rPh sb="6" eb="8">
      <t>ノウゼイ</t>
    </rPh>
    <rPh sb="8" eb="11">
      <t>ショウメイショ</t>
    </rPh>
    <rPh sb="12" eb="15">
      <t>ヨコハマシ</t>
    </rPh>
    <rPh sb="21" eb="22">
      <t>ブン</t>
    </rPh>
    <phoneticPr fontId="3"/>
  </si>
  <si>
    <t>【寄付金がある場合】寄付の決定を記したもの（申出書等）</t>
    <rPh sb="22" eb="25">
      <t>モウシデショ</t>
    </rPh>
    <rPh sb="25" eb="26">
      <t>ナド</t>
    </rPh>
    <phoneticPr fontId="3"/>
  </si>
  <si>
    <t>法人市民税の納税証明書（横浜市の直近１か年分）</t>
    <rPh sb="0" eb="2">
      <t>ホウジン</t>
    </rPh>
    <rPh sb="2" eb="5">
      <t>シミンゼイ</t>
    </rPh>
    <rPh sb="6" eb="8">
      <t>ノウゼイ</t>
    </rPh>
    <rPh sb="8" eb="11">
      <t>ショウメイショ</t>
    </rPh>
    <phoneticPr fontId="3"/>
  </si>
  <si>
    <t>【寄付金がある場合】寄付の決定を記したもの（申出書等）</t>
    <rPh sb="22" eb="25">
      <t>モウシデショ</t>
    </rPh>
    <phoneticPr fontId="3"/>
  </si>
  <si>
    <t>小多濱ケア</t>
    <rPh sb="0" eb="2">
      <t>ショウタ</t>
    </rPh>
    <rPh sb="2" eb="3">
      <t>ハマ</t>
    </rPh>
    <phoneticPr fontId="3"/>
  </si>
  <si>
    <t>グループホーム　○○・看護小規模多機能○○</t>
    <rPh sb="11" eb="13">
      <t>カンゴ</t>
    </rPh>
    <rPh sb="13" eb="19">
      <t>ショウキボタキノウ</t>
    </rPh>
    <phoneticPr fontId="3"/>
  </si>
  <si>
    <t>認知症対応型共同生活介護・看護小規模多機能型居宅介護</t>
    <rPh sb="0" eb="3">
      <t>ニンチショウ</t>
    </rPh>
    <rPh sb="3" eb="6">
      <t>タイオウガタ</t>
    </rPh>
    <rPh sb="6" eb="8">
      <t>キョウドウ</t>
    </rPh>
    <rPh sb="8" eb="10">
      <t>セイカツ</t>
    </rPh>
    <rPh sb="10" eb="12">
      <t>カイゴ</t>
    </rPh>
    <rPh sb="13" eb="15">
      <t>カンゴ</t>
    </rPh>
    <rPh sb="15" eb="18">
      <t>ショウキボ</t>
    </rPh>
    <rPh sb="18" eb="21">
      <t>タキノウ</t>
    </rPh>
    <rPh sb="21" eb="22">
      <t>カタ</t>
    </rPh>
    <rPh sb="22" eb="24">
      <t>キョタク</t>
    </rPh>
    <rPh sb="24" eb="26">
      <t>カイゴ</t>
    </rPh>
    <phoneticPr fontId="3"/>
  </si>
  <si>
    <t>（２）上記の職員を確保するための具体的な計画
（いつ頃から採用活動を開始するか、どのような活動を行うか、法人内の異動についてどう工夫するか等）</t>
    <rPh sb="45" eb="47">
      <t>カツドウ</t>
    </rPh>
    <rPh sb="48" eb="49">
      <t>オコナ</t>
    </rPh>
    <phoneticPr fontId="3"/>
  </si>
  <si>
    <t>２　人材育成・定着のための取組・研修計画</t>
    <rPh sb="7" eb="9">
      <t>テイチャク</t>
    </rPh>
    <phoneticPr fontId="3"/>
  </si>
  <si>
    <t>（１）人材育成の基本的な考え方、研修体系</t>
    <rPh sb="3" eb="5">
      <t>ジンザイ</t>
    </rPh>
    <rPh sb="5" eb="7">
      <t>イクセイ</t>
    </rPh>
    <rPh sb="8" eb="10">
      <t>キホン</t>
    </rPh>
    <rPh sb="10" eb="11">
      <t>テキ</t>
    </rPh>
    <rPh sb="12" eb="13">
      <t>カンガ</t>
    </rPh>
    <rPh sb="14" eb="15">
      <t>カタ</t>
    </rPh>
    <rPh sb="16" eb="18">
      <t>ケンシュウ</t>
    </rPh>
    <rPh sb="18" eb="20">
      <t>タイケイ</t>
    </rPh>
    <phoneticPr fontId="3"/>
  </si>
  <si>
    <t>（２）施設開設前の研修について、特筆することがあればお書きください。</t>
    <rPh sb="7" eb="8">
      <t>マエ</t>
    </rPh>
    <rPh sb="16" eb="18">
      <t>トクヒツ</t>
    </rPh>
    <rPh sb="27" eb="28">
      <t>カ</t>
    </rPh>
    <phoneticPr fontId="3"/>
  </si>
  <si>
    <t>医師</t>
    <rPh sb="0" eb="2">
      <t>イシ</t>
    </rPh>
    <phoneticPr fontId="3"/>
  </si>
  <si>
    <t>その他（　　　）</t>
    <rPh sb="2" eb="3">
      <t>タ</t>
    </rPh>
    <phoneticPr fontId="3"/>
  </si>
  <si>
    <t>採用者数</t>
    <rPh sb="0" eb="3">
      <t>サイヨウシャ</t>
    </rPh>
    <rPh sb="3" eb="4">
      <t>スウ</t>
    </rPh>
    <phoneticPr fontId="3"/>
  </si>
  <si>
    <t>退職者数</t>
    <rPh sb="0" eb="2">
      <t>タイショク</t>
    </rPh>
    <rPh sb="2" eb="3">
      <t>シャ</t>
    </rPh>
    <rPh sb="3" eb="4">
      <t>スウ</t>
    </rPh>
    <phoneticPr fontId="3"/>
  </si>
  <si>
    <t>年度末職員数</t>
    <rPh sb="0" eb="3">
      <t>ネンドマツ</t>
    </rPh>
    <rPh sb="3" eb="6">
      <t>ショクインスウ</t>
    </rPh>
    <phoneticPr fontId="3"/>
  </si>
  <si>
    <t>（４）職員定着のための取組</t>
    <phoneticPr fontId="3"/>
  </si>
  <si>
    <t>介護支援専門員所持者数</t>
    <rPh sb="0" eb="2">
      <t>カイゴ</t>
    </rPh>
    <rPh sb="2" eb="4">
      <t>シエン</t>
    </rPh>
    <rPh sb="4" eb="7">
      <t>センモンイン</t>
    </rPh>
    <rPh sb="7" eb="10">
      <t>ショジシャ</t>
    </rPh>
    <rPh sb="10" eb="11">
      <t>スウ</t>
    </rPh>
    <phoneticPr fontId="3"/>
  </si>
  <si>
    <t>介護福祉士所持者数</t>
    <rPh sb="0" eb="2">
      <t>カイゴ</t>
    </rPh>
    <rPh sb="2" eb="5">
      <t>フクシシ</t>
    </rPh>
    <rPh sb="5" eb="8">
      <t>ショジシャ</t>
    </rPh>
    <rPh sb="8" eb="9">
      <t>スウ</t>
    </rPh>
    <phoneticPr fontId="3"/>
  </si>
  <si>
    <t>グループホーム　○○、看護小規模多機能○○</t>
    <rPh sb="11" eb="13">
      <t>カンゴ</t>
    </rPh>
    <rPh sb="13" eb="16">
      <t>ショウキボ</t>
    </rPh>
    <rPh sb="16" eb="19">
      <t>タキノウ</t>
    </rPh>
    <phoneticPr fontId="3"/>
  </si>
  <si>
    <t>看護職員（常勤）</t>
    <rPh sb="0" eb="2">
      <t>カンゴ</t>
    </rPh>
    <rPh sb="2" eb="4">
      <t>ショクイン</t>
    </rPh>
    <rPh sb="5" eb="7">
      <t>ジョウキン</t>
    </rPh>
    <phoneticPr fontId="3"/>
  </si>
  <si>
    <t>看護職員（短時間）</t>
    <rPh sb="0" eb="2">
      <t>カンゴ</t>
    </rPh>
    <rPh sb="2" eb="4">
      <t>ショクイン</t>
    </rPh>
    <rPh sb="5" eb="8">
      <t>タンジカン</t>
    </rPh>
    <phoneticPr fontId="3"/>
  </si>
  <si>
    <t>介護職員（常勤）</t>
    <rPh sb="0" eb="2">
      <t>カイゴ</t>
    </rPh>
    <rPh sb="2" eb="4">
      <t>ショクイン</t>
    </rPh>
    <rPh sb="5" eb="7">
      <t>ジョウキン</t>
    </rPh>
    <phoneticPr fontId="3"/>
  </si>
  <si>
    <t>介護職員（短時間）</t>
    <rPh sb="0" eb="2">
      <t>カイゴ</t>
    </rPh>
    <rPh sb="2" eb="4">
      <t>ショクイン</t>
    </rPh>
    <rPh sb="5" eb="8">
      <t>タンジカン</t>
    </rPh>
    <phoneticPr fontId="3"/>
  </si>
  <si>
    <t>合計
（名）</t>
    <rPh sb="0" eb="2">
      <t>ゴウケイ</t>
    </rPh>
    <rPh sb="4" eb="5">
      <t>メイ</t>
    </rPh>
    <phoneticPr fontId="3"/>
  </si>
  <si>
    <t>新規採用
（名）</t>
    <rPh sb="0" eb="2">
      <t>シンキ</t>
    </rPh>
    <rPh sb="2" eb="4">
      <t>サイヨウ</t>
    </rPh>
    <rPh sb="6" eb="7">
      <t>メイ</t>
    </rPh>
    <phoneticPr fontId="3"/>
  </si>
  <si>
    <t>常勤職員（名）</t>
    <rPh sb="0" eb="2">
      <t>ジョウキン</t>
    </rPh>
    <rPh sb="2" eb="4">
      <t>ショクイン</t>
    </rPh>
    <rPh sb="5" eb="6">
      <t>メイ</t>
    </rPh>
    <phoneticPr fontId="3"/>
  </si>
  <si>
    <t>短時間職員（名）</t>
    <rPh sb="0" eb="3">
      <t>タンジカン</t>
    </rPh>
    <rPh sb="3" eb="5">
      <t>セイショクイン</t>
    </rPh>
    <rPh sb="6" eb="7">
      <t>メイ</t>
    </rPh>
    <phoneticPr fontId="3"/>
  </si>
  <si>
    <t>常勤職員
（名）</t>
    <rPh sb="0" eb="2">
      <t>ジョウキン</t>
    </rPh>
    <rPh sb="2" eb="4">
      <t>ショクイン</t>
    </rPh>
    <rPh sb="6" eb="7">
      <t>メイ</t>
    </rPh>
    <phoneticPr fontId="3"/>
  </si>
  <si>
    <t>短時間職員
（名）</t>
    <rPh sb="0" eb="3">
      <t>タンジカン</t>
    </rPh>
    <rPh sb="3" eb="5">
      <t>ショクイン</t>
    </rPh>
    <rPh sb="7" eb="8">
      <t>メイ</t>
    </rPh>
    <phoneticPr fontId="3"/>
  </si>
  <si>
    <t>別紙10</t>
    <phoneticPr fontId="3"/>
  </si>
  <si>
    <t>人材確保と人材育成・定着に向けた取組</t>
    <rPh sb="0" eb="2">
      <t>ジンザイ</t>
    </rPh>
    <rPh sb="2" eb="4">
      <t>カクホ</t>
    </rPh>
    <rPh sb="5" eb="7">
      <t>ジンザイ</t>
    </rPh>
    <rPh sb="7" eb="9">
      <t>イクセイ</t>
    </rPh>
    <rPh sb="10" eb="12">
      <t>テイチャク</t>
    </rPh>
    <rPh sb="13" eb="14">
      <t>ム</t>
    </rPh>
    <rPh sb="16" eb="17">
      <t>ト</t>
    </rPh>
    <rPh sb="17" eb="18">
      <t>ク</t>
    </rPh>
    <phoneticPr fontId="3"/>
  </si>
  <si>
    <t>直近同種事業所（看）小多：</t>
    <rPh sb="0" eb="2">
      <t>チョッキン</t>
    </rPh>
    <rPh sb="2" eb="4">
      <t>ドウシュ</t>
    </rPh>
    <rPh sb="4" eb="7">
      <t>ジギョウショ</t>
    </rPh>
    <rPh sb="8" eb="9">
      <t>ミ</t>
    </rPh>
    <rPh sb="10" eb="12">
      <t>ショウタ</t>
    </rPh>
    <phoneticPr fontId="3"/>
  </si>
  <si>
    <t>直近同種事業所ＧＨ：</t>
    <rPh sb="0" eb="2">
      <t>チョッキン</t>
    </rPh>
    <rPh sb="2" eb="4">
      <t>ドウシュ</t>
    </rPh>
    <rPh sb="4" eb="7">
      <t>ジギョウショ</t>
    </rPh>
    <phoneticPr fontId="3"/>
  </si>
  <si>
    <t>人材確保と人材育成・定着に向けた取組</t>
    <rPh sb="0" eb="2">
      <t>ジンザイ</t>
    </rPh>
    <rPh sb="2" eb="4">
      <t>カクホ</t>
    </rPh>
    <rPh sb="5" eb="7">
      <t>ジンザイ</t>
    </rPh>
    <rPh sb="7" eb="9">
      <t>イクセイ</t>
    </rPh>
    <rPh sb="10" eb="12">
      <t>テイチャク</t>
    </rPh>
    <rPh sb="13" eb="14">
      <t>ム</t>
    </rPh>
    <rPh sb="16" eb="18">
      <t>トリク</t>
    </rPh>
    <phoneticPr fontId="3"/>
  </si>
  <si>
    <t>看護師、准看護師</t>
    <rPh sb="0" eb="3">
      <t>カンゴシ</t>
    </rPh>
    <rPh sb="4" eb="5">
      <t>ジュン</t>
    </rPh>
    <rPh sb="5" eb="7">
      <t>カンゴ</t>
    </rPh>
    <rPh sb="7" eb="8">
      <t>シ</t>
    </rPh>
    <phoneticPr fontId="3"/>
  </si>
  <si>
    <t>ＰＴ・ＯＴ・ＳＴ</t>
    <phoneticPr fontId="3"/>
  </si>
  <si>
    <t>介護支援専門員、計画作成担当者、生活相談員等</t>
    <rPh sb="0" eb="2">
      <t>カイゴ</t>
    </rPh>
    <rPh sb="2" eb="4">
      <t>シエン</t>
    </rPh>
    <rPh sb="4" eb="7">
      <t>センモンイン</t>
    </rPh>
    <rPh sb="8" eb="10">
      <t>ケイカク</t>
    </rPh>
    <rPh sb="10" eb="12">
      <t>サクセイ</t>
    </rPh>
    <rPh sb="12" eb="15">
      <t>タントウシャ</t>
    </rPh>
    <rPh sb="16" eb="18">
      <t>セイカツ</t>
    </rPh>
    <rPh sb="18" eb="21">
      <t>ソウダンイン</t>
    </rPh>
    <rPh sb="21" eb="22">
      <t>ナド</t>
    </rPh>
    <phoneticPr fontId="3"/>
  </si>
  <si>
    <t>社会福祉士所持者数</t>
    <rPh sb="0" eb="2">
      <t>シャカイ</t>
    </rPh>
    <rPh sb="2" eb="5">
      <t>フクシシ</t>
    </rPh>
    <rPh sb="5" eb="8">
      <t>ショジシャ</t>
    </rPh>
    <rPh sb="8" eb="9">
      <t>スウ</t>
    </rPh>
    <phoneticPr fontId="3"/>
  </si>
  <si>
    <t>事 業 所 名</t>
    <rPh sb="0" eb="1">
      <t>コト</t>
    </rPh>
    <rPh sb="2" eb="3">
      <t>ギョウ</t>
    </rPh>
    <rPh sb="4" eb="5">
      <t>ショ</t>
    </rPh>
    <rPh sb="6" eb="7">
      <t>メイ</t>
    </rPh>
    <phoneticPr fontId="3"/>
  </si>
  <si>
    <t>抵当権</t>
    <rPh sb="0" eb="3">
      <t>テイトウケン</t>
    </rPh>
    <phoneticPr fontId="3"/>
  </si>
  <si>
    <t>介護老人福祉施設</t>
    <rPh sb="0" eb="2">
      <t>カイゴ</t>
    </rPh>
    <rPh sb="2" eb="4">
      <t>ロウジン</t>
    </rPh>
    <rPh sb="4" eb="6">
      <t>フクシ</t>
    </rPh>
    <rPh sb="6" eb="8">
      <t>シセツ</t>
    </rPh>
    <phoneticPr fontId="3"/>
  </si>
  <si>
    <t>なし</t>
    <phoneticPr fontId="3"/>
  </si>
  <si>
    <t>１、認知症高齢者の介護経験が分かるように記入</t>
    <phoneticPr fontId="3"/>
  </si>
  <si>
    <t>保健医療サービスまたは福祉サービスの経営に関する経歴を記入</t>
    <phoneticPr fontId="3"/>
  </si>
  <si>
    <t>職務に関する資格</t>
    <phoneticPr fontId="3"/>
  </si>
  <si>
    <t>厚生労働省令に定める研修の受講状況</t>
    <phoneticPr fontId="3"/>
  </si>
  <si>
    <t>保健医療サービスまたは福祉サービスの経営に関する経歴を記入</t>
    <phoneticPr fontId="3"/>
  </si>
  <si>
    <t>１、認知症高齢者の介護経験が分かるように記入</t>
    <phoneticPr fontId="3"/>
  </si>
  <si>
    <t>確認等年月日</t>
    <rPh sb="0" eb="2">
      <t>カクニン</t>
    </rPh>
    <rPh sb="2" eb="3">
      <t>トウ</t>
    </rPh>
    <rPh sb="3" eb="6">
      <t>ネンガッピ</t>
    </rPh>
    <phoneticPr fontId="3"/>
  </si>
  <si>
    <t>確認・相談先・担当者</t>
    <rPh sb="0" eb="2">
      <t>カクニン</t>
    </rPh>
    <rPh sb="3" eb="5">
      <t>ソウダン</t>
    </rPh>
    <rPh sb="5" eb="6">
      <t>サキ</t>
    </rPh>
    <rPh sb="7" eb="10">
      <t>タントウシャ</t>
    </rPh>
    <phoneticPr fontId="3"/>
  </si>
  <si>
    <t>不要</t>
    <rPh sb="0" eb="2">
      <t>フヨウ</t>
    </rPh>
    <phoneticPr fontId="3"/>
  </si>
  <si>
    <t>申請・手続きの必要</t>
    <rPh sb="0" eb="2">
      <t>シンセイ</t>
    </rPh>
    <rPh sb="3" eb="5">
      <t>テツヅ</t>
    </rPh>
    <rPh sb="7" eb="9">
      <t>ヒツヨウ</t>
    </rPh>
    <phoneticPr fontId="3"/>
  </si>
  <si>
    <t>該当区の区役所生活衛生課</t>
    <rPh sb="0" eb="2">
      <t>ガイトウ</t>
    </rPh>
    <rPh sb="2" eb="3">
      <t>ク</t>
    </rPh>
    <rPh sb="4" eb="7">
      <t>クヤクショ</t>
    </rPh>
    <rPh sb="7" eb="9">
      <t>セイカツ</t>
    </rPh>
    <rPh sb="9" eb="12">
      <t>エイセイカ</t>
    </rPh>
    <phoneticPr fontId="3"/>
  </si>
  <si>
    <t>食品衛生法上の営業許可</t>
    <rPh sb="0" eb="2">
      <t>ショクヒン</t>
    </rPh>
    <rPh sb="2" eb="5">
      <t>エイセイホウ</t>
    </rPh>
    <rPh sb="5" eb="6">
      <t>ジョウ</t>
    </rPh>
    <rPh sb="7" eb="9">
      <t>エイギョウ</t>
    </rPh>
    <rPh sb="9" eb="11">
      <t>キョカ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</si>
  <si>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</si>
  <si>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ごみ集積場所設置事前協議</t>
    <rPh sb="2" eb="4">
      <t>シュウセキ</t>
    </rPh>
    <rPh sb="4" eb="6">
      <t>バショ</t>
    </rPh>
    <rPh sb="6" eb="8">
      <t>セッチ</t>
    </rPh>
    <rPh sb="8" eb="10">
      <t>ジゼン</t>
    </rPh>
    <rPh sb="10" eb="12">
      <t>キョウギ</t>
    </rPh>
    <phoneticPr fontId="3"/>
  </si>
  <si>
    <t>建築局建築企画課</t>
    <rPh sb="0" eb="2">
      <t>ケンチク</t>
    </rPh>
    <rPh sb="2" eb="3">
      <t>キョク</t>
    </rPh>
    <rPh sb="3" eb="5">
      <t>ケンチク</t>
    </rPh>
    <rPh sb="5" eb="7">
      <t>キカク</t>
    </rPh>
    <rPh sb="7" eb="8">
      <t>カ</t>
    </rPh>
    <phoneticPr fontId="3"/>
  </si>
  <si>
    <t>建築物省エネ法に基づく届出</t>
    <rPh sb="0" eb="2">
      <t>ケンチク</t>
    </rPh>
    <rPh sb="2" eb="3">
      <t>ブツ</t>
    </rPh>
    <rPh sb="3" eb="4">
      <t>ショウ</t>
    </rPh>
    <rPh sb="6" eb="7">
      <t>ホウ</t>
    </rPh>
    <rPh sb="8" eb="9">
      <t>モト</t>
    </rPh>
    <rPh sb="11" eb="12">
      <t>トド</t>
    </rPh>
    <rPh sb="12" eb="13">
      <t>デ</t>
    </rPh>
    <phoneticPr fontId="3"/>
  </si>
  <si>
    <t>風致地区条例の許可</t>
    <rPh sb="0" eb="2">
      <t>フウチ</t>
    </rPh>
    <rPh sb="2" eb="4">
      <t>チク</t>
    </rPh>
    <rPh sb="4" eb="6">
      <t>ジョウレイ</t>
    </rPh>
    <rPh sb="7" eb="9">
      <t>キョカ</t>
    </rPh>
    <phoneticPr fontId="3"/>
  </si>
  <si>
    <t>緑の環境をつくり育てる条例に基づく協議</t>
    <rPh sb="0" eb="1">
      <t>ミドリ</t>
    </rPh>
    <rPh sb="2" eb="4">
      <t>カンキョウ</t>
    </rPh>
    <rPh sb="8" eb="9">
      <t>ソダ</t>
    </rPh>
    <rPh sb="11" eb="13">
      <t>ジョウレイ</t>
    </rPh>
    <rPh sb="14" eb="15">
      <t>モト</t>
    </rPh>
    <rPh sb="17" eb="19">
      <t>キョウギ</t>
    </rPh>
    <phoneticPr fontId="3"/>
  </si>
  <si>
    <t>該当区の消防署予防課</t>
    <rPh sb="0" eb="2">
      <t>ガイトウ</t>
    </rPh>
    <rPh sb="2" eb="3">
      <t>ク</t>
    </rPh>
    <rPh sb="4" eb="7">
      <t>ショウボウショ</t>
    </rPh>
    <rPh sb="7" eb="10">
      <t>ヨボウカ</t>
    </rPh>
    <phoneticPr fontId="3"/>
  </si>
  <si>
    <t>消防法関係（消防用設備等）</t>
    <rPh sb="0" eb="3">
      <t>ショウボウホウ</t>
    </rPh>
    <rPh sb="3" eb="5">
      <t>カンケイ</t>
    </rPh>
    <rPh sb="6" eb="8">
      <t>ショウボウ</t>
    </rPh>
    <rPh sb="8" eb="9">
      <t>ヨウ</t>
    </rPh>
    <rPh sb="9" eb="11">
      <t>セツビ</t>
    </rPh>
    <rPh sb="11" eb="12">
      <t>トウ</t>
    </rPh>
    <phoneticPr fontId="3"/>
  </si>
  <si>
    <t>建築局宅地審査課</t>
    <rPh sb="0" eb="2">
      <t>ケンチク</t>
    </rPh>
    <rPh sb="2" eb="3">
      <t>キョク</t>
    </rPh>
    <rPh sb="3" eb="5">
      <t>タクチ</t>
    </rPh>
    <rPh sb="5" eb="7">
      <t>シンサ</t>
    </rPh>
    <rPh sb="7" eb="8">
      <t>カ</t>
    </rPh>
    <phoneticPr fontId="3"/>
  </si>
  <si>
    <t>市街化区域における宅地造成等に関する工事の許可</t>
    <rPh sb="0" eb="3">
      <t>シガイカ</t>
    </rPh>
    <rPh sb="3" eb="5">
      <t>クイキ</t>
    </rPh>
    <rPh sb="9" eb="11">
      <t>タクチ</t>
    </rPh>
    <rPh sb="11" eb="13">
      <t>ゾウセイ</t>
    </rPh>
    <rPh sb="13" eb="14">
      <t>トウ</t>
    </rPh>
    <rPh sb="15" eb="16">
      <t>カン</t>
    </rPh>
    <rPh sb="18" eb="20">
      <t>コウジ</t>
    </rPh>
    <rPh sb="21" eb="23">
      <t>キョカ</t>
    </rPh>
    <phoneticPr fontId="3"/>
  </si>
  <si>
    <t>市街化区域における開発行為の許可</t>
    <rPh sb="0" eb="3">
      <t>シガイカ</t>
    </rPh>
    <rPh sb="3" eb="5">
      <t>クイキ</t>
    </rPh>
    <rPh sb="9" eb="11">
      <t>カイハツ</t>
    </rPh>
    <rPh sb="11" eb="13">
      <t>コウイ</t>
    </rPh>
    <rPh sb="14" eb="16">
      <t>キョカ</t>
    </rPh>
    <phoneticPr fontId="3"/>
  </si>
  <si>
    <t>建築局調整区域課</t>
    <rPh sb="0" eb="2">
      <t>ケンチク</t>
    </rPh>
    <rPh sb="2" eb="3">
      <t>キョク</t>
    </rPh>
    <rPh sb="3" eb="5">
      <t>チョウセイ</t>
    </rPh>
    <rPh sb="5" eb="7">
      <t>クイキ</t>
    </rPh>
    <rPh sb="7" eb="8">
      <t>カ</t>
    </rPh>
    <phoneticPr fontId="3"/>
  </si>
  <si>
    <t>市街化調整区域における建築許可</t>
    <rPh sb="0" eb="3">
      <t>シガイカ</t>
    </rPh>
    <rPh sb="3" eb="5">
      <t>チョウセイ</t>
    </rPh>
    <rPh sb="5" eb="7">
      <t>クイキ</t>
    </rPh>
    <rPh sb="11" eb="13">
      <t>ケンチク</t>
    </rPh>
    <rPh sb="13" eb="15">
      <t>キョカ</t>
    </rPh>
    <phoneticPr fontId="3"/>
  </si>
  <si>
    <t>該当区の区役所生活衛生課・○○</t>
    <rPh sb="0" eb="2">
      <t>ガイトウ</t>
    </rPh>
    <rPh sb="2" eb="3">
      <t>ク</t>
    </rPh>
    <rPh sb="4" eb="7">
      <t>クヤクショ</t>
    </rPh>
    <rPh sb="7" eb="9">
      <t>セイカツ</t>
    </rPh>
    <rPh sb="9" eb="12">
      <t>エイセイカ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</si>
  <si>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</si>
  <si>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建築局建築企画課・○○</t>
    <rPh sb="0" eb="2">
      <t>ケンチク</t>
    </rPh>
    <rPh sb="2" eb="3">
      <t>キョク</t>
    </rPh>
    <rPh sb="3" eb="5">
      <t>ケンチク</t>
    </rPh>
    <rPh sb="5" eb="7">
      <t>キカク</t>
    </rPh>
    <rPh sb="7" eb="8">
      <t>カ</t>
    </rPh>
    <phoneticPr fontId="3"/>
  </si>
  <si>
    <t>該当区の消防署予防課・○○</t>
    <rPh sb="0" eb="2">
      <t>ガイトウ</t>
    </rPh>
    <rPh sb="2" eb="3">
      <t>ク</t>
    </rPh>
    <rPh sb="4" eb="7">
      <t>ショウボウショ</t>
    </rPh>
    <rPh sb="7" eb="10">
      <t>ヨボウカ</t>
    </rPh>
    <phoneticPr fontId="3"/>
  </si>
  <si>
    <t>建築局宅地審査課・○○</t>
    <rPh sb="0" eb="2">
      <t>ケンチク</t>
    </rPh>
    <rPh sb="2" eb="3">
      <t>キョク</t>
    </rPh>
    <rPh sb="3" eb="5">
      <t>タクチ</t>
    </rPh>
    <rPh sb="5" eb="7">
      <t>シンサ</t>
    </rPh>
    <rPh sb="7" eb="8">
      <t>カ</t>
    </rPh>
    <phoneticPr fontId="3"/>
  </si>
  <si>
    <t>建築局調整区域課・○○</t>
    <rPh sb="0" eb="2">
      <t>ケンチク</t>
    </rPh>
    <rPh sb="2" eb="3">
      <t>キョク</t>
    </rPh>
    <rPh sb="3" eb="5">
      <t>チョウセイ</t>
    </rPh>
    <rPh sb="5" eb="7">
      <t>クイキ</t>
    </rPh>
    <rPh sb="7" eb="8">
      <t>カ</t>
    </rPh>
    <phoneticPr fontId="3"/>
  </si>
  <si>
    <t>第一種住居地域</t>
    <phoneticPr fontId="3"/>
  </si>
  <si>
    <t>○○区○○町○○－○</t>
    <phoneticPr fontId="3"/>
  </si>
  <si>
    <t>□</t>
    <phoneticPr fontId="3"/>
  </si>
  <si>
    <t>□</t>
    <phoneticPr fontId="3"/>
  </si>
  <si>
    <t>□</t>
    <phoneticPr fontId="3"/>
  </si>
  <si>
    <t>＊＊＊＊＊＊＊＊＊＊＊＊＊＊＊</t>
  </si>
  <si>
    <t>＊＊＊-＊＊＊-＊＊＊＊</t>
  </si>
  <si>
    <t>一級建築士 大臣登録 第○○○○○○号</t>
  </si>
  <si>
    <t>○○　○○</t>
  </si>
  <si>
    <t>（有）○○設計事務所</t>
  </si>
  <si>
    <t>□</t>
    <phoneticPr fontId="3"/>
  </si>
  <si>
    <t>□</t>
    <phoneticPr fontId="3"/>
  </si>
  <si>
    <t>㊞</t>
    <phoneticPr fontId="3"/>
  </si>
  <si>
    <t>基準日</t>
    <rPh sb="0" eb="2">
      <t>キジュン</t>
    </rPh>
    <rPh sb="2" eb="3">
      <t>ヒ</t>
    </rPh>
    <phoneticPr fontId="3"/>
  </si>
  <si>
    <t>※記入欄が足りない場合は適宜追加してください</t>
    <phoneticPr fontId="3"/>
  </si>
  <si>
    <t>夜間対応型
訪問介護</t>
    <phoneticPr fontId="3"/>
  </si>
  <si>
    <t>小規模多機能型
居宅介護</t>
    <rPh sb="0" eb="3">
      <t>ショウキボ</t>
    </rPh>
    <rPh sb="3" eb="6">
      <t>タキノウ</t>
    </rPh>
    <rPh sb="6" eb="7">
      <t>ガタ</t>
    </rPh>
    <rPh sb="8" eb="10">
      <t>キョタク</t>
    </rPh>
    <rPh sb="10" eb="12">
      <t>カイゴ</t>
    </rPh>
    <phoneticPr fontId="3"/>
  </si>
  <si>
    <t>特定施設入居者
生活介護</t>
    <phoneticPr fontId="3"/>
  </si>
  <si>
    <t>介護療養型医療施設</t>
    <phoneticPr fontId="3"/>
  </si>
  <si>
    <t>介護老人保健施設</t>
    <phoneticPr fontId="3"/>
  </si>
  <si>
    <t>介護老人福祉施設
（特別養護老人ホーム）</t>
    <phoneticPr fontId="3"/>
  </si>
  <si>
    <t>指定年月日</t>
    <phoneticPr fontId="3"/>
  </si>
  <si>
    <t>事 業 廃 止 実 績</t>
    <phoneticPr fontId="3"/>
  </si>
  <si>
    <t>別紙１－２</t>
    <phoneticPr fontId="3"/>
  </si>
  <si>
    <t>小規模多機能型居宅介護事業に事業転換したため</t>
    <phoneticPr fontId="3"/>
  </si>
  <si>
    <t>平成○○年
○月○日</t>
    <phoneticPr fontId="3"/>
  </si>
  <si>
    <t>○○区○○町○-○-○</t>
    <phoneticPr fontId="3"/>
  </si>
  <si>
    <t>基準日</t>
    <rPh sb="0" eb="3">
      <t>キジュンビ</t>
    </rPh>
    <phoneticPr fontId="3"/>
  </si>
  <si>
    <t>定期巡回・
随時対応型
訪問介護看護</t>
    <rPh sb="14" eb="16">
      <t>カイゴ</t>
    </rPh>
    <rPh sb="16" eb="18">
      <t>カンゴ</t>
    </rPh>
    <phoneticPr fontId="3"/>
  </si>
  <si>
    <t>定期巡回・
随時対応型
訪問介護看護</t>
    <rPh sb="14" eb="18">
      <t>カイゴカンゴ</t>
    </rPh>
    <phoneticPr fontId="3"/>
  </si>
  <si>
    <t>看多機</t>
    <rPh sb="0" eb="1">
      <t>ミ</t>
    </rPh>
    <rPh sb="1" eb="2">
      <t>タ</t>
    </rPh>
    <rPh sb="2" eb="3">
      <t>キ</t>
    </rPh>
    <phoneticPr fontId="3"/>
  </si>
  <si>
    <t>収支予算書（小多機・看多機用）</t>
    <rPh sb="6" eb="7">
      <t>ショウ</t>
    </rPh>
    <rPh sb="7" eb="8">
      <t>タ</t>
    </rPh>
    <rPh sb="8" eb="9">
      <t>キ</t>
    </rPh>
    <rPh sb="10" eb="11">
      <t>ミ</t>
    </rPh>
    <rPh sb="11" eb="12">
      <t>タ</t>
    </rPh>
    <rPh sb="12" eb="13">
      <t>キ</t>
    </rPh>
    <rPh sb="13" eb="14">
      <t>ヨウ</t>
    </rPh>
    <phoneticPr fontId="3"/>
  </si>
  <si>
    <t>収 支 予 算 書（小多機・看多機用）</t>
    <rPh sb="10" eb="11">
      <t>ショウ</t>
    </rPh>
    <rPh sb="11" eb="12">
      <t>タ</t>
    </rPh>
    <rPh sb="12" eb="13">
      <t>キ</t>
    </rPh>
    <rPh sb="14" eb="15">
      <t>ミ</t>
    </rPh>
    <rPh sb="15" eb="16">
      <t>タ</t>
    </rPh>
    <rPh sb="16" eb="17">
      <t>キ</t>
    </rPh>
    <rPh sb="17" eb="18">
      <t>ヨウ</t>
    </rPh>
    <phoneticPr fontId="3"/>
  </si>
  <si>
    <t>折衝状況（具体的に）：　</t>
    <rPh sb="0" eb="2">
      <t>セッショウ</t>
    </rPh>
    <rPh sb="2" eb="4">
      <t>ジョウキョウ</t>
    </rPh>
    <rPh sb="5" eb="8">
      <t>グタイテキ</t>
    </rPh>
    <phoneticPr fontId="3"/>
  </si>
  <si>
    <t xml:space="preserve">（添付）
（確認）
（添付）
</t>
    <rPh sb="1" eb="3">
      <t>テンプ</t>
    </rPh>
    <rPh sb="6" eb="8">
      <t>カクニン</t>
    </rPh>
    <rPh sb="11" eb="13">
      <t>テンプ</t>
    </rPh>
    <phoneticPr fontId="3"/>
  </si>
  <si>
    <t>　　　</t>
  </si>
  <si>
    <t>　　　</t>
    <phoneticPr fontId="3"/>
  </si>
  <si>
    <t>しゅん工予定：　　　</t>
    <rPh sb="3" eb="4">
      <t>コウ</t>
    </rPh>
    <rPh sb="4" eb="6">
      <t>ヨテイ</t>
    </rPh>
    <phoneticPr fontId="3"/>
  </si>
  <si>
    <t>着工予定：　　　</t>
    <rPh sb="0" eb="2">
      <t>チャッコウ</t>
    </rPh>
    <rPh sb="2" eb="4">
      <t>ヨテイ</t>
    </rPh>
    <phoneticPr fontId="3"/>
  </si>
  <si>
    <t>（　　　</t>
    <phoneticPr fontId="3"/>
  </si>
  <si>
    <t>　　　○年○月○日</t>
    <rPh sb="4" eb="5">
      <t>ネン</t>
    </rPh>
    <rPh sb="6" eb="7">
      <t>ガツ</t>
    </rPh>
    <rPh sb="8" eb="9">
      <t>ニチ</t>
    </rPh>
    <phoneticPr fontId="3"/>
  </si>
  <si>
    <t>　　　</t>
    <phoneticPr fontId="3"/>
  </si>
  <si>
    <t>1－7</t>
    <phoneticPr fontId="3"/>
  </si>
  <si>
    <t>ｍ</t>
    <phoneticPr fontId="3"/>
  </si>
  <si>
    <t>2,500</t>
    <phoneticPr fontId="3"/>
  </si>
  <si>
    <t>1,000</t>
    <phoneticPr fontId="3"/>
  </si>
  <si>
    <t>令和</t>
    <rPh sb="0" eb="1">
      <t>レイ</t>
    </rPh>
    <rPh sb="1" eb="2">
      <t>ワ</t>
    </rPh>
    <phoneticPr fontId="3"/>
  </si>
  <si>
    <t>令和</t>
    <rPh sb="0" eb="2">
      <t>レイワ</t>
    </rPh>
    <phoneticPr fontId="3"/>
  </si>
  <si>
    <t>×</t>
    <phoneticPr fontId="3"/>
  </si>
  <si>
    <t>2級地</t>
    <rPh sb="1" eb="2">
      <t>キュウ</t>
    </rPh>
    <rPh sb="2" eb="3">
      <t>チ</t>
    </rPh>
    <phoneticPr fontId="3"/>
  </si>
  <si>
    <t>×</t>
    <phoneticPr fontId="3"/>
  </si>
  <si>
    <t>10.72</t>
    <phoneticPr fontId="3"/>
  </si>
  <si>
    <t>10.72</t>
    <phoneticPr fontId="3"/>
  </si>
  <si>
    <t>×</t>
    <phoneticPr fontId="3"/>
  </si>
  <si>
    <t>10.72</t>
    <phoneticPr fontId="3"/>
  </si>
  <si>
    <t>10.72</t>
    <phoneticPr fontId="3"/>
  </si>
  <si>
    <r>
      <t>（</t>
    </r>
    <r>
      <rPr>
        <sz val="11"/>
        <color indexed="10"/>
        <rFont val="ＭＳ 明朝"/>
        <family val="1"/>
        <charset val="128"/>
      </rPr>
      <t>令和</t>
    </r>
    <rPh sb="1" eb="2">
      <t>レイ</t>
    </rPh>
    <rPh sb="2" eb="3">
      <t>ワ</t>
    </rPh>
    <phoneticPr fontId="3"/>
  </si>
  <si>
    <r>
      <t>　</t>
    </r>
    <r>
      <rPr>
        <sz val="11"/>
        <color indexed="10"/>
        <rFont val="ＭＳ 明朝"/>
        <family val="1"/>
        <charset val="128"/>
      </rPr>
      <t>令和</t>
    </r>
    <r>
      <rPr>
        <sz val="12"/>
        <color indexed="10"/>
        <rFont val="ＭＳ 明朝"/>
        <family val="1"/>
        <charset val="128"/>
      </rPr>
      <t>　　</t>
    </r>
    <rPh sb="1" eb="3">
      <t>レイワ</t>
    </rPh>
    <phoneticPr fontId="3"/>
  </si>
  <si>
    <t>○○・・・</t>
    <phoneticPr fontId="3"/>
  </si>
  <si>
    <t>令和○年○月○日
事業計画を説明し、協力を依頼</t>
    <rPh sb="0" eb="2">
      <t>レイワ</t>
    </rPh>
    <rPh sb="3" eb="4">
      <t>ネン</t>
    </rPh>
    <rPh sb="5" eb="6">
      <t>ガツ</t>
    </rPh>
    <rPh sb="7" eb="8">
      <t>ヒ</t>
    </rPh>
    <rPh sb="9" eb="11">
      <t>ジギョウ</t>
    </rPh>
    <rPh sb="11" eb="13">
      <t>ケイカク</t>
    </rPh>
    <rPh sb="14" eb="16">
      <t>セツメイ</t>
    </rPh>
    <rPh sb="18" eb="20">
      <t>キョウリョク</t>
    </rPh>
    <rPh sb="21" eb="23">
      <t>イライ</t>
    </rPh>
    <phoneticPr fontId="3"/>
  </si>
  <si>
    <t>了解を頂きました。
令和○年○月○日の町内役員会で説明予定。</t>
    <rPh sb="0" eb="2">
      <t>リョウカイ</t>
    </rPh>
    <rPh sb="3" eb="4">
      <t>イタダ</t>
    </rPh>
    <rPh sb="10" eb="12">
      <t>レイワ</t>
    </rPh>
    <rPh sb="13" eb="14">
      <t>ネン</t>
    </rPh>
    <rPh sb="15" eb="16">
      <t>ガツ</t>
    </rPh>
    <rPh sb="17" eb="18">
      <t>ヒ</t>
    </rPh>
    <rPh sb="19" eb="21">
      <t>チョウナイ</t>
    </rPh>
    <rPh sb="21" eb="23">
      <t>ヤクイン</t>
    </rPh>
    <rPh sb="23" eb="24">
      <t>カイ</t>
    </rPh>
    <rPh sb="25" eb="27">
      <t>セツメイ</t>
    </rPh>
    <rPh sb="27" eb="29">
      <t>ヨテイ</t>
    </rPh>
    <phoneticPr fontId="3"/>
  </si>
  <si>
    <t>○○・・・</t>
    <phoneticPr fontId="3"/>
  </si>
  <si>
    <t>令和○年○月○日
医院長に
事業計画を説明し、協力を依頼</t>
    <rPh sb="0" eb="2">
      <t>レイワ</t>
    </rPh>
    <rPh sb="3" eb="4">
      <t>ネン</t>
    </rPh>
    <rPh sb="5" eb="6">
      <t>ガツ</t>
    </rPh>
    <rPh sb="7" eb="8">
      <t>ヒ</t>
    </rPh>
    <rPh sb="9" eb="11">
      <t>イイン</t>
    </rPh>
    <rPh sb="11" eb="12">
      <t>チョウ</t>
    </rPh>
    <rPh sb="14" eb="16">
      <t>ジギョウ</t>
    </rPh>
    <rPh sb="16" eb="18">
      <t>ケイカク</t>
    </rPh>
    <rPh sb="19" eb="21">
      <t>セツメイ</t>
    </rPh>
    <rPh sb="23" eb="25">
      <t>キョウリョク</t>
    </rPh>
    <rPh sb="26" eb="28">
      <t>イライ</t>
    </rPh>
    <phoneticPr fontId="3"/>
  </si>
  <si>
    <t>令和○年○月○日10：00
令和○年○月○日16：00
留守のため、会えなかった。</t>
    <rPh sb="0" eb="2">
      <t>レイワ</t>
    </rPh>
    <rPh sb="3" eb="4">
      <t>ネン</t>
    </rPh>
    <rPh sb="5" eb="6">
      <t>ガツ</t>
    </rPh>
    <rPh sb="7" eb="8">
      <t>ヒ</t>
    </rPh>
    <rPh sb="14" eb="16">
      <t>レイワ</t>
    </rPh>
    <rPh sb="17" eb="18">
      <t>ネン</t>
    </rPh>
    <rPh sb="19" eb="20">
      <t>ガツ</t>
    </rPh>
    <rPh sb="21" eb="22">
      <t>ヒ</t>
    </rPh>
    <rPh sb="28" eb="30">
      <t>ルス</t>
    </rPh>
    <rPh sb="34" eb="35">
      <t>ア</t>
    </rPh>
    <phoneticPr fontId="3"/>
  </si>
  <si>
    <t>令和○年○月○日
教頭先生に、
事業計画を説明し、協力を依頼</t>
    <rPh sb="0" eb="2">
      <t>レイワ</t>
    </rPh>
    <rPh sb="3" eb="4">
      <t>ネン</t>
    </rPh>
    <rPh sb="5" eb="6">
      <t>ガツ</t>
    </rPh>
    <rPh sb="7" eb="8">
      <t>ヒ</t>
    </rPh>
    <rPh sb="9" eb="11">
      <t>キョウトウ</t>
    </rPh>
    <rPh sb="11" eb="13">
      <t>センセイ</t>
    </rPh>
    <rPh sb="16" eb="18">
      <t>ジギョウ</t>
    </rPh>
    <rPh sb="18" eb="20">
      <t>ケイカク</t>
    </rPh>
    <rPh sb="21" eb="23">
      <t>セツメイ</t>
    </rPh>
    <rPh sb="25" eb="27">
      <t>キョウリョク</t>
    </rPh>
    <rPh sb="28" eb="30">
      <t>イライ</t>
    </rPh>
    <phoneticPr fontId="3"/>
  </si>
  <si>
    <t>了解を頂きました。
令和○年○月○日に、再度、校長に説明予定。</t>
    <rPh sb="0" eb="2">
      <t>リョウカイ</t>
    </rPh>
    <rPh sb="3" eb="4">
      <t>イタダ</t>
    </rPh>
    <rPh sb="10" eb="12">
      <t>レイワ</t>
    </rPh>
    <rPh sb="13" eb="14">
      <t>ネン</t>
    </rPh>
    <rPh sb="15" eb="16">
      <t>ガツ</t>
    </rPh>
    <rPh sb="17" eb="18">
      <t>ヒ</t>
    </rPh>
    <rPh sb="20" eb="22">
      <t>サイド</t>
    </rPh>
    <rPh sb="23" eb="25">
      <t>コウチョウ</t>
    </rPh>
    <rPh sb="26" eb="28">
      <t>セツメイ</t>
    </rPh>
    <rPh sb="28" eb="30">
      <t>ヨテイ</t>
    </rPh>
    <phoneticPr fontId="3"/>
  </si>
  <si>
    <t>令和○年○月○日
園長と保育士２人に、
事業計画を説明し、協力を依頼</t>
    <rPh sb="0" eb="2">
      <t>レイワ</t>
    </rPh>
    <rPh sb="3" eb="4">
      <t>ネン</t>
    </rPh>
    <rPh sb="5" eb="6">
      <t>ガツ</t>
    </rPh>
    <rPh sb="7" eb="8">
      <t>ヒ</t>
    </rPh>
    <rPh sb="9" eb="11">
      <t>エンチョウ</t>
    </rPh>
    <rPh sb="12" eb="15">
      <t>ホイクシ</t>
    </rPh>
    <rPh sb="16" eb="17">
      <t>ヒト</t>
    </rPh>
    <rPh sb="20" eb="22">
      <t>ジギョウ</t>
    </rPh>
    <rPh sb="22" eb="24">
      <t>ケイカク</t>
    </rPh>
    <rPh sb="25" eb="27">
      <t>セツメイ</t>
    </rPh>
    <rPh sb="29" eb="31">
      <t>キョウリョク</t>
    </rPh>
    <rPh sb="32" eb="34">
      <t>イライ</t>
    </rPh>
    <phoneticPr fontId="3"/>
  </si>
  <si>
    <t>令和○年○月○日
商店街会合（出席者20人）で、
事業計画を説明し、協力を依頼</t>
    <rPh sb="0" eb="2">
      <t>レイワ</t>
    </rPh>
    <rPh sb="3" eb="4">
      <t>ネン</t>
    </rPh>
    <rPh sb="5" eb="6">
      <t>ガツ</t>
    </rPh>
    <rPh sb="7" eb="8">
      <t>ヒ</t>
    </rPh>
    <rPh sb="9" eb="12">
      <t>ショウテンガイ</t>
    </rPh>
    <rPh sb="12" eb="14">
      <t>カイゴウ</t>
    </rPh>
    <rPh sb="15" eb="18">
      <t>シュッセキシャ</t>
    </rPh>
    <rPh sb="20" eb="21">
      <t>ニン</t>
    </rPh>
    <rPh sb="25" eb="27">
      <t>ジギョウ</t>
    </rPh>
    <rPh sb="27" eb="29">
      <t>ケイカク</t>
    </rPh>
    <rPh sb="30" eb="32">
      <t>セツメイ</t>
    </rPh>
    <rPh sb="34" eb="36">
      <t>キョウリョク</t>
    </rPh>
    <rPh sb="37" eb="39">
      <t>イライ</t>
    </rPh>
    <phoneticPr fontId="3"/>
  </si>
  <si>
    <r>
      <rPr>
        <sz val="14"/>
        <color indexed="8"/>
        <rFont val="HGS創英角ｺﾞｼｯｸUB"/>
        <family val="3"/>
        <charset val="128"/>
      </rPr>
      <t>※記載にあたっての注意事項※</t>
    </r>
    <r>
      <rPr>
        <sz val="12"/>
        <color indexed="8"/>
        <rFont val="ＭＳ Ｐゴシック"/>
        <family val="3"/>
        <charset val="128"/>
      </rPr>
      <t xml:space="preserve">
</t>
    </r>
    <r>
      <rPr>
        <sz val="13"/>
        <color indexed="8"/>
        <rFont val="ＭＳ Ｐゴシック"/>
        <family val="3"/>
        <charset val="128"/>
      </rPr>
      <t>●本様式は</t>
    </r>
    <r>
      <rPr>
        <sz val="13"/>
        <rFont val="ＭＳ Ｐゴシック"/>
        <family val="3"/>
        <charset val="128"/>
      </rPr>
      <t>、</t>
    </r>
    <r>
      <rPr>
        <b/>
        <u/>
        <sz val="13"/>
        <color indexed="10"/>
        <rFont val="ＭＳ Ｐゴシック"/>
        <family val="3"/>
        <charset val="128"/>
      </rPr>
      <t>資格を持った建築士（設計者）</t>
    </r>
    <r>
      <rPr>
        <sz val="13"/>
        <color indexed="8"/>
        <rFont val="ＭＳ Ｐゴシック"/>
        <family val="3"/>
        <charset val="128"/>
      </rPr>
      <t>に作成を依頼してください。
●申請・手続き等の要</t>
    </r>
    <r>
      <rPr>
        <sz val="13"/>
        <rFont val="ＭＳ Ｐゴシック"/>
        <family val="3"/>
        <charset val="128"/>
      </rPr>
      <t>否については、上記の建築士が確認をしてください。必要に応じて、要不要の確認又は相談を窓口で行った場合は「確</t>
    </r>
    <r>
      <rPr>
        <sz val="13"/>
        <color indexed="8"/>
        <rFont val="ＭＳ Ｐゴシック"/>
        <family val="3"/>
        <charset val="128"/>
      </rPr>
      <t>認・相談先」「確認等年月日」「確認等の概要</t>
    </r>
    <r>
      <rPr>
        <sz val="13"/>
        <rFont val="ＭＳ Ｐゴシック"/>
        <family val="3"/>
        <charset val="128"/>
      </rPr>
      <t>」を</t>
    </r>
    <r>
      <rPr>
        <sz val="13"/>
        <color indexed="8"/>
        <rFont val="ＭＳ Ｐゴシック"/>
        <family val="3"/>
        <charset val="128"/>
      </rPr>
      <t>記入してください。
●申請・手続きが「要」の場合、「今後の協議・手続き等予定」にその内容を記入してください。
●確認が必要になる主な許認可、協議等が例示してありますが、他に建築、開発等に関して行った確認、協議や今後必要な手続きがある場合は、必要に応じて追記してください。
●なお、選定された計画であっても、確認漏れ等により事業化が不可能となった場合は指定できませんので、ご注意ください。
【建築・開発等の窓口案内】
　https://www.city.yokohama.lg.jp/business/bunyabetsu/kenchiku/annai/20140401121655.html</t>
    </r>
    <rPh sb="9" eb="11">
      <t>チュウイ</t>
    </rPh>
    <rPh sb="11" eb="13">
      <t>ジコウ</t>
    </rPh>
    <rPh sb="27" eb="29">
      <t>ケンチク</t>
    </rPh>
    <rPh sb="29" eb="30">
      <t>シ</t>
    </rPh>
    <rPh sb="31" eb="34">
      <t>セッケイシャ</t>
    </rPh>
    <rPh sb="66" eb="68">
      <t>ジョウキ</t>
    </rPh>
    <rPh sb="69" eb="72">
      <t>ケンチクシ</t>
    </rPh>
    <rPh sb="83" eb="85">
      <t>ヒツヨウ</t>
    </rPh>
    <rPh sb="86" eb="87">
      <t>オウ</t>
    </rPh>
    <rPh sb="96" eb="97">
      <t>マタ</t>
    </rPh>
    <rPh sb="191" eb="193">
      <t>カクニン</t>
    </rPh>
    <rPh sb="194" eb="196">
      <t>ヒツヨウ</t>
    </rPh>
    <rPh sb="199" eb="200">
      <t>オモ</t>
    </rPh>
    <rPh sb="201" eb="204">
      <t>キョニンカ</t>
    </rPh>
    <rPh sb="205" eb="207">
      <t>キョウギ</t>
    </rPh>
    <rPh sb="207" eb="208">
      <t>トウ</t>
    </rPh>
    <rPh sb="209" eb="211">
      <t>レイジ</t>
    </rPh>
    <rPh sb="219" eb="220">
      <t>ホカ</t>
    </rPh>
    <rPh sb="221" eb="223">
      <t>ケンチク</t>
    </rPh>
    <rPh sb="224" eb="226">
      <t>カイハツ</t>
    </rPh>
    <rPh sb="226" eb="227">
      <t>トウ</t>
    </rPh>
    <rPh sb="228" eb="229">
      <t>カン</t>
    </rPh>
    <rPh sb="231" eb="232">
      <t>オコナ</t>
    </rPh>
    <rPh sb="234" eb="236">
      <t>カクニン</t>
    </rPh>
    <rPh sb="237" eb="239">
      <t>キョウギ</t>
    </rPh>
    <rPh sb="240" eb="242">
      <t>コンゴ</t>
    </rPh>
    <rPh sb="242" eb="244">
      <t>ヒツヨウ</t>
    </rPh>
    <rPh sb="245" eb="247">
      <t>テツヅ</t>
    </rPh>
    <rPh sb="251" eb="253">
      <t>バアイ</t>
    </rPh>
    <rPh sb="255" eb="257">
      <t>ヒツヨウ</t>
    </rPh>
    <rPh sb="258" eb="259">
      <t>オウ</t>
    </rPh>
    <rPh sb="261" eb="263">
      <t>ツイキ</t>
    </rPh>
    <rPh sb="310" eb="312">
      <t>シテイ</t>
    </rPh>
    <rPh sb="330" eb="332">
      <t>ケンチク</t>
    </rPh>
    <rPh sb="333" eb="335">
      <t>カイハツ</t>
    </rPh>
    <rPh sb="335" eb="336">
      <t>トウ</t>
    </rPh>
    <rPh sb="337" eb="339">
      <t>マドグチ</t>
    </rPh>
    <rPh sb="339" eb="341">
      <t>アンナイ</t>
    </rPh>
    <phoneticPr fontId="3"/>
  </si>
  <si>
    <t xml:space="preserve">現在法人が運営している高齢者福祉、医療サービスの事業を記入してください。
</t>
    <rPh sb="11" eb="14">
      <t>コウレイシャ</t>
    </rPh>
    <rPh sb="14" eb="16">
      <t>フクシ</t>
    </rPh>
    <rPh sb="17" eb="19">
      <t>イリョウ</t>
    </rPh>
    <phoneticPr fontId="3"/>
  </si>
  <si>
    <t xml:space="preserve">現在法人が運営している高齢者福祉、医療サービスの事業を記入してください。
</t>
    <phoneticPr fontId="3"/>
  </si>
  <si>
    <t xml:space="preserve"> </t>
    <phoneticPr fontId="3"/>
  </si>
  <si>
    <r>
      <rPr>
        <b/>
        <sz val="12"/>
        <rFont val="ＭＳ 明朝"/>
        <family val="1"/>
        <charset val="128"/>
      </rP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</si>
  <si>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</si>
  <si>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t>　</t>
    <phoneticPr fontId="3"/>
  </si>
  <si>
    <t>最寄駅（JR　横浜駅）から市営バス〇系統で17分、〇〇バス停から徒歩７分</t>
    <rPh sb="7" eb="9">
      <t>ヨコハマ</t>
    </rPh>
    <rPh sb="9" eb="10">
      <t>エキ</t>
    </rPh>
    <rPh sb="13" eb="15">
      <t>シエイ</t>
    </rPh>
    <rPh sb="18" eb="20">
      <t>ケイトウ</t>
    </rPh>
    <phoneticPr fontId="3"/>
  </si>
  <si>
    <t>抵当権等を設定する場合、事業との関連性</t>
    <rPh sb="0" eb="3">
      <t>テイトウケン</t>
    </rPh>
    <rPh sb="3" eb="4">
      <t>トウ</t>
    </rPh>
    <rPh sb="5" eb="7">
      <t>セッテイ</t>
    </rPh>
    <rPh sb="9" eb="11">
      <t>バアイ</t>
    </rPh>
    <rPh sb="12" eb="14">
      <t>ジギョウ</t>
    </rPh>
    <rPh sb="16" eb="19">
      <t>カンレンセイ</t>
    </rPh>
    <phoneticPr fontId="3"/>
  </si>
  <si>
    <t>平成20年11月～令和3年4月</t>
    <rPh sb="0" eb="2">
      <t>ヘイセイ</t>
    </rPh>
    <rPh sb="4" eb="5">
      <t>ネン</t>
    </rPh>
    <rPh sb="7" eb="8">
      <t>ガツ</t>
    </rPh>
    <rPh sb="9" eb="10">
      <t>レイ</t>
    </rPh>
    <rPh sb="10" eb="11">
      <t>ワ</t>
    </rPh>
    <rPh sb="12" eb="13">
      <t>ネン</t>
    </rPh>
    <rPh sb="14" eb="15">
      <t>ガツ</t>
    </rPh>
    <phoneticPr fontId="3"/>
  </si>
  <si>
    <t>12</t>
    <phoneticPr fontId="3"/>
  </si>
  <si>
    <t>平成9年11月～令和3年4月</t>
    <rPh sb="0" eb="2">
      <t>ヘイセイ</t>
    </rPh>
    <rPh sb="3" eb="4">
      <t>ネン</t>
    </rPh>
    <rPh sb="6" eb="7">
      <t>ガツ</t>
    </rPh>
    <rPh sb="8" eb="9">
      <t>レイ</t>
    </rPh>
    <rPh sb="9" eb="10">
      <t>ワ</t>
    </rPh>
    <rPh sb="11" eb="12">
      <t>ネン</t>
    </rPh>
    <rPh sb="13" eb="14">
      <t>ガツ</t>
    </rPh>
    <phoneticPr fontId="3"/>
  </si>
  <si>
    <t>23</t>
    <phoneticPr fontId="3"/>
  </si>
  <si>
    <t>現況写真（前面道路や隣接建物との関係がわかるよう、設置予定地を周囲４方向から撮影したもの）
・位置図（1-4と同じものでも可）に、撮影方向を矢印と番号で示す（例:←①）</t>
    <rPh sb="55" eb="56">
      <t>オナ</t>
    </rPh>
    <rPh sb="61" eb="62">
      <t>カ</t>
    </rPh>
    <phoneticPr fontId="3"/>
  </si>
  <si>
    <t>【既存建物を利用する場合】現況平面図</t>
    <phoneticPr fontId="3"/>
  </si>
  <si>
    <t>【市街化調整区域に立地する場合】付近見取図（Ａ３判）
※①図面の右肩に図面名称及び縮尺（1/1500 ～1/2500）を記入する。
  ②北が上になるように作成する。
　③ベース図は最新の住宅地図又は地形図を使用する。
　④付近見取図の中に既存の事業所がある場合には、敷地を青色マーカーで縁取りし、申請地からの距離を明示する。
　※「相互離隔距離の確認と付近見取図の作成方法について」を参照して作成。</t>
    <rPh sb="1" eb="3">
      <t>シガイ</t>
    </rPh>
    <rPh sb="3" eb="4">
      <t>カ</t>
    </rPh>
    <rPh sb="4" eb="6">
      <t>チョウセイ</t>
    </rPh>
    <rPh sb="6" eb="8">
      <t>クイキ</t>
    </rPh>
    <rPh sb="9" eb="11">
      <t>リッチ</t>
    </rPh>
    <rPh sb="16" eb="18">
      <t>フキン</t>
    </rPh>
    <rPh sb="18" eb="20">
      <t>ミト</t>
    </rPh>
    <rPh sb="20" eb="21">
      <t>ズ</t>
    </rPh>
    <rPh sb="24" eb="25">
      <t>バン</t>
    </rPh>
    <rPh sb="29" eb="31">
      <t>ズメン</t>
    </rPh>
    <rPh sb="32" eb="34">
      <t>ミギカタ</t>
    </rPh>
    <rPh sb="35" eb="37">
      <t>ズメン</t>
    </rPh>
    <rPh sb="37" eb="39">
      <t>メイショウ</t>
    </rPh>
    <rPh sb="39" eb="40">
      <t>オヨ</t>
    </rPh>
    <rPh sb="41" eb="43">
      <t>シュクシャク</t>
    </rPh>
    <rPh sb="60" eb="62">
      <t>キニュウ</t>
    </rPh>
    <rPh sb="69" eb="70">
      <t>キタ</t>
    </rPh>
    <rPh sb="71" eb="72">
      <t>ウエ</t>
    </rPh>
    <rPh sb="78" eb="80">
      <t>サクセイ</t>
    </rPh>
    <rPh sb="89" eb="90">
      <t>ズ</t>
    </rPh>
    <rPh sb="91" eb="93">
      <t>サイシン</t>
    </rPh>
    <rPh sb="94" eb="96">
      <t>ジュウタク</t>
    </rPh>
    <rPh sb="96" eb="98">
      <t>チズ</t>
    </rPh>
    <rPh sb="98" eb="99">
      <t>マタ</t>
    </rPh>
    <rPh sb="100" eb="103">
      <t>チケイズ</t>
    </rPh>
    <rPh sb="104" eb="106">
      <t>シヨウ</t>
    </rPh>
    <rPh sb="112" eb="114">
      <t>フキン</t>
    </rPh>
    <rPh sb="114" eb="116">
      <t>ミト</t>
    </rPh>
    <rPh sb="116" eb="117">
      <t>ズ</t>
    </rPh>
    <rPh sb="118" eb="119">
      <t>ナカ</t>
    </rPh>
    <rPh sb="120" eb="122">
      <t>キゾン</t>
    </rPh>
    <rPh sb="123" eb="126">
      <t>ジギョウショ</t>
    </rPh>
    <rPh sb="129" eb="131">
      <t>バアイ</t>
    </rPh>
    <rPh sb="134" eb="136">
      <t>シキチ</t>
    </rPh>
    <rPh sb="137" eb="139">
      <t>アオイロ</t>
    </rPh>
    <rPh sb="144" eb="146">
      <t>フチド</t>
    </rPh>
    <rPh sb="149" eb="151">
      <t>シンセイ</t>
    </rPh>
    <rPh sb="151" eb="152">
      <t>チ</t>
    </rPh>
    <rPh sb="155" eb="157">
      <t>キョリ</t>
    </rPh>
    <rPh sb="158" eb="160">
      <t>メイジ</t>
    </rPh>
    <rPh sb="193" eb="195">
      <t>サンショウ</t>
    </rPh>
    <rPh sb="197" eb="199">
      <t>サクセイ</t>
    </rPh>
    <phoneticPr fontId="3"/>
  </si>
  <si>
    <r>
      <t>　（１）認知症介護実践者研修</t>
    </r>
    <r>
      <rPr>
        <sz val="10"/>
        <rFont val="ＭＳ 明朝"/>
        <family val="1"/>
        <charset val="128"/>
      </rPr>
      <t>（(2)管理者研修を受講済みの場合は、記載及び証書提出不要）</t>
    </r>
    <rPh sb="18" eb="21">
      <t>カンリシャ</t>
    </rPh>
    <rPh sb="21" eb="23">
      <t>ケンシュウ</t>
    </rPh>
    <rPh sb="24" eb="26">
      <t>ジュコウ</t>
    </rPh>
    <rPh sb="26" eb="27">
      <t>ズ</t>
    </rPh>
    <rPh sb="29" eb="31">
      <t>バアイ</t>
    </rPh>
    <rPh sb="33" eb="35">
      <t>キサイ</t>
    </rPh>
    <rPh sb="35" eb="36">
      <t>オヨ</t>
    </rPh>
    <rPh sb="37" eb="39">
      <t>ショウショ</t>
    </rPh>
    <rPh sb="39" eb="41">
      <t>テイシュツ</t>
    </rPh>
    <rPh sb="41" eb="43">
      <t>フヨウ</t>
    </rPh>
    <phoneticPr fontId="3"/>
  </si>
  <si>
    <t>＜</t>
    <phoneticPr fontId="98"/>
  </si>
  <si>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rPh sb="5" eb="6">
      <t>ガタ</t>
    </rPh>
    <rPh sb="6" eb="8">
      <t>ホジョ</t>
    </rPh>
    <rPh sb="8" eb="10">
      <t>セイド</t>
    </rPh>
    <rPh sb="11" eb="13">
      <t>リヨウ</t>
    </rPh>
    <rPh sb="26" eb="28">
      <t>バアイ</t>
    </rPh>
    <rPh sb="30" eb="32">
      <t>テイシュツ</t>
    </rPh>
    <rPh sb="32" eb="34">
      <t>ショルイ</t>
    </rPh>
    <rPh sb="34" eb="36">
      <t>カクニン</t>
    </rPh>
    <rPh sb="36" eb="38">
      <t>イチラン</t>
    </rPh>
    <rPh sb="40" eb="41">
      <t>ツギ</t>
    </rPh>
    <rPh sb="47" eb="48">
      <t>ガタ</t>
    </rPh>
    <rPh sb="48" eb="50">
      <t>ホジョ</t>
    </rPh>
    <rPh sb="50" eb="52">
      <t>セイド</t>
    </rPh>
    <rPh sb="53" eb="55">
      <t>リヨウ</t>
    </rPh>
    <rPh sb="57" eb="59">
      <t>バアイ</t>
    </rPh>
    <rPh sb="60" eb="62">
      <t>ツイカ</t>
    </rPh>
    <rPh sb="62" eb="64">
      <t>テイシュツ</t>
    </rPh>
    <rPh sb="64" eb="66">
      <t>ショルイ</t>
    </rPh>
    <rPh sb="66" eb="68">
      <t>イチラン</t>
    </rPh>
    <rPh sb="71" eb="73">
      <t>ツイカ</t>
    </rPh>
    <rPh sb="73" eb="75">
      <t>テイシュツ</t>
    </rPh>
    <rPh sb="75" eb="77">
      <t>ショルイ</t>
    </rPh>
    <rPh sb="85" eb="87">
      <t>ジギョウ</t>
    </rPh>
    <rPh sb="87" eb="90">
      <t>ケイカクショ</t>
    </rPh>
    <rPh sb="93" eb="95">
      <t>テンプ</t>
    </rPh>
    <rPh sb="95" eb="97">
      <t>ショルイ</t>
    </rPh>
    <rPh sb="108" eb="110">
      <t>ショルイ</t>
    </rPh>
    <rPh sb="112" eb="114">
      <t>ツイカ</t>
    </rPh>
    <rPh sb="114" eb="116">
      <t>テイシュツ</t>
    </rPh>
    <rPh sb="116" eb="118">
      <t>ショルイ</t>
    </rPh>
    <rPh sb="118" eb="120">
      <t>イチラン</t>
    </rPh>
    <rPh sb="121" eb="123">
      <t>キサイ</t>
    </rPh>
    <rPh sb="152" eb="153">
      <t>ガタ</t>
    </rPh>
    <rPh sb="153" eb="155">
      <t>ホジョ</t>
    </rPh>
    <rPh sb="155" eb="157">
      <t>セイド</t>
    </rPh>
    <rPh sb="161" eb="163">
      <t>ショルイ</t>
    </rPh>
    <rPh sb="164" eb="166">
      <t>ゲンポン</t>
    </rPh>
    <rPh sb="169" eb="171">
      <t>ゲンポン</t>
    </rPh>
    <rPh sb="171" eb="173">
      <t>ショウメイ</t>
    </rPh>
    <rPh sb="174" eb="176">
      <t>ヒツヨウ</t>
    </rPh>
    <rPh sb="181" eb="183">
      <t>クブン</t>
    </rPh>
    <rPh sb="185" eb="187">
      <t>ツイカ</t>
    </rPh>
    <rPh sb="187" eb="189">
      <t>テイシュツ</t>
    </rPh>
    <rPh sb="189" eb="191">
      <t>ショルイ</t>
    </rPh>
    <rPh sb="191" eb="193">
      <t>イチラン</t>
    </rPh>
    <rPh sb="194" eb="196">
      <t>キサイ</t>
    </rPh>
    <phoneticPr fontId="3"/>
  </si>
  <si>
    <t>（オーナー型補助制度を利用して整備費補助金を申請する場合のみ）
事業計画書（オーナー）を含む、追加提出書類</t>
    <rPh sb="5" eb="10">
      <t>ガタホジョセイド</t>
    </rPh>
    <rPh sb="11" eb="13">
      <t>リヨウ</t>
    </rPh>
    <rPh sb="15" eb="18">
      <t>セイビヒ</t>
    </rPh>
    <rPh sb="18" eb="21">
      <t>ホジョキン</t>
    </rPh>
    <rPh sb="22" eb="24">
      <t>シンセイ</t>
    </rPh>
    <rPh sb="26" eb="28">
      <t>バアイ</t>
    </rPh>
    <rPh sb="32" eb="34">
      <t>ジギョウ</t>
    </rPh>
    <rPh sb="34" eb="37">
      <t>ケイカクショ</t>
    </rPh>
    <rPh sb="44" eb="45">
      <t>フク</t>
    </rPh>
    <rPh sb="47" eb="49">
      <t>ツイカ</t>
    </rPh>
    <rPh sb="49" eb="51">
      <t>テイシュツ</t>
    </rPh>
    <rPh sb="51" eb="53">
      <t>ショルイ</t>
    </rPh>
    <phoneticPr fontId="3"/>
  </si>
  <si>
    <t>地図（縮尺1/10,000程度）に、連携を予定している具体的な地域資源を図示してください。
また、最寄りの鉄道駅からのアクセスを図示。</t>
    <rPh sb="36" eb="38">
      <t>ズシ</t>
    </rPh>
    <rPh sb="49" eb="51">
      <t>モヨ</t>
    </rPh>
    <rPh sb="53" eb="55">
      <t>テツドウ</t>
    </rPh>
    <rPh sb="55" eb="56">
      <t>エキ</t>
    </rPh>
    <rPh sb="64" eb="66">
      <t>ズシ</t>
    </rPh>
    <phoneticPr fontId="3"/>
  </si>
  <si>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</si>
  <si>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phoneticPr fontId="3"/>
  </si>
  <si>
    <t>【市街化調整区域に立地する場合】付近見取図（Ａ３判）
※①図面の右肩に図面名称及び縮尺（1/1500 ～1/2500）を記入する。
  ②北が上になるように作成する。
　③ベース図は最新の住宅地図又は地形図を使用する。
　④付近見取図の中に既存の事業所がある場合には、敷地を青色マーカーで縁取りし、申請地からの距離を明示する。
　　※「相互離隔距離の確認と付近見取図の作成方法について」を参照して作成。</t>
    <rPh sb="1" eb="3">
      <t>シガイ</t>
    </rPh>
    <rPh sb="3" eb="4">
      <t>カ</t>
    </rPh>
    <rPh sb="4" eb="6">
      <t>チョウセイ</t>
    </rPh>
    <rPh sb="6" eb="8">
      <t>クイキ</t>
    </rPh>
    <rPh sb="9" eb="11">
      <t>リッチ</t>
    </rPh>
    <rPh sb="16" eb="18">
      <t>フキン</t>
    </rPh>
    <rPh sb="18" eb="20">
      <t>ミト</t>
    </rPh>
    <rPh sb="20" eb="21">
      <t>ズ</t>
    </rPh>
    <rPh sb="24" eb="25">
      <t>バン</t>
    </rPh>
    <rPh sb="29" eb="31">
      <t>ズメン</t>
    </rPh>
    <rPh sb="32" eb="34">
      <t>ミギカタ</t>
    </rPh>
    <rPh sb="35" eb="37">
      <t>ズメン</t>
    </rPh>
    <rPh sb="37" eb="39">
      <t>メイショウ</t>
    </rPh>
    <rPh sb="39" eb="40">
      <t>オヨ</t>
    </rPh>
    <rPh sb="41" eb="43">
      <t>シュクシャク</t>
    </rPh>
    <rPh sb="60" eb="62">
      <t>キニュウ</t>
    </rPh>
    <rPh sb="69" eb="70">
      <t>キタ</t>
    </rPh>
    <rPh sb="71" eb="72">
      <t>ウエ</t>
    </rPh>
    <rPh sb="78" eb="80">
      <t>サクセイ</t>
    </rPh>
    <rPh sb="89" eb="90">
      <t>ズ</t>
    </rPh>
    <rPh sb="91" eb="93">
      <t>サイシン</t>
    </rPh>
    <rPh sb="94" eb="96">
      <t>ジュウタク</t>
    </rPh>
    <rPh sb="96" eb="98">
      <t>チズ</t>
    </rPh>
    <rPh sb="98" eb="99">
      <t>マタ</t>
    </rPh>
    <rPh sb="100" eb="103">
      <t>チケイズ</t>
    </rPh>
    <rPh sb="104" eb="106">
      <t>シヨウ</t>
    </rPh>
    <rPh sb="112" eb="114">
      <t>フキン</t>
    </rPh>
    <rPh sb="114" eb="116">
      <t>ミト</t>
    </rPh>
    <rPh sb="116" eb="117">
      <t>ズ</t>
    </rPh>
    <rPh sb="118" eb="119">
      <t>ナカ</t>
    </rPh>
    <rPh sb="120" eb="122">
      <t>キゾン</t>
    </rPh>
    <rPh sb="123" eb="126">
      <t>ジギョウショ</t>
    </rPh>
    <rPh sb="129" eb="131">
      <t>バアイ</t>
    </rPh>
    <rPh sb="134" eb="136">
      <t>シキチ</t>
    </rPh>
    <rPh sb="137" eb="139">
      <t>アオイロ</t>
    </rPh>
    <rPh sb="144" eb="146">
      <t>フチド</t>
    </rPh>
    <rPh sb="149" eb="151">
      <t>シンセイ</t>
    </rPh>
    <rPh sb="151" eb="152">
      <t>チ</t>
    </rPh>
    <rPh sb="155" eb="157">
      <t>キョリ</t>
    </rPh>
    <rPh sb="158" eb="160">
      <t>メイジ</t>
    </rPh>
    <phoneticPr fontId="3"/>
  </si>
  <si>
    <t>募集の種類</t>
    <rPh sb="0" eb="2">
      <t>ボシュウ</t>
    </rPh>
    <rPh sb="3" eb="5">
      <t>シュルイ</t>
    </rPh>
    <phoneticPr fontId="3"/>
  </si>
  <si>
    <t>補助金申請：</t>
    <rPh sb="0" eb="2">
      <t>ホジョ</t>
    </rPh>
    <rPh sb="2" eb="3">
      <t>キン</t>
    </rPh>
    <rPh sb="3" eb="5">
      <t>シンセイ</t>
    </rPh>
    <phoneticPr fontId="3"/>
  </si>
  <si>
    <t>(看)小多</t>
    <rPh sb="1" eb="2">
      <t>ミ</t>
    </rPh>
    <rPh sb="3" eb="5">
      <t>ショウタ</t>
    </rPh>
    <phoneticPr fontId="3"/>
  </si>
  <si>
    <t>開設準備経費）を申請します。</t>
    <rPh sb="0" eb="2">
      <t>カイセツ</t>
    </rPh>
    <rPh sb="2" eb="4">
      <t>ジュンビ</t>
    </rPh>
    <rPh sb="4" eb="6">
      <t>ケイヒ</t>
    </rPh>
    <rPh sb="8" eb="10">
      <t>シンセイ</t>
    </rPh>
    <phoneticPr fontId="3"/>
  </si>
  <si>
    <t>補助金は申請しません。</t>
    <rPh sb="0" eb="3">
      <t>ホジョキン</t>
    </rPh>
    <rPh sb="4" eb="6">
      <t>シンセイ</t>
    </rPh>
    <phoneticPr fontId="3"/>
  </si>
  <si>
    <t>《補助金が交付されなかった場合》</t>
    <rPh sb="1" eb="4">
      <t>ホジョキン</t>
    </rPh>
    <rPh sb="5" eb="7">
      <t>コウフ</t>
    </rPh>
    <rPh sb="13" eb="15">
      <t>バアイ</t>
    </rPh>
    <phoneticPr fontId="3"/>
  </si>
  <si>
    <t>整備費：</t>
    <rPh sb="0" eb="3">
      <t>セイビヒ</t>
    </rPh>
    <phoneticPr fontId="3"/>
  </si>
  <si>
    <t>補助なしで設置</t>
    <rPh sb="0" eb="2">
      <t>ホジョ</t>
    </rPh>
    <rPh sb="5" eb="7">
      <t>セッチ</t>
    </rPh>
    <phoneticPr fontId="3"/>
  </si>
  <si>
    <t>設置辞退</t>
    <rPh sb="0" eb="2">
      <t>セッチ</t>
    </rPh>
    <rPh sb="2" eb="4">
      <t>ジタイ</t>
    </rPh>
    <phoneticPr fontId="3"/>
  </si>
  <si>
    <t>開設準備経費：</t>
    <rPh sb="0" eb="2">
      <t>カイセツ</t>
    </rPh>
    <rPh sb="2" eb="4">
      <t>ジュンビ</t>
    </rPh>
    <rPh sb="4" eb="6">
      <t>ケイヒ</t>
    </rPh>
    <phoneticPr fontId="3"/>
  </si>
  <si>
    <t>整備費</t>
    <phoneticPr fontId="3"/>
  </si>
  <si>
    <r>
      <t>※</t>
    </r>
    <r>
      <rPr>
        <u val="double"/>
        <sz val="11"/>
        <color indexed="8"/>
        <rFont val="ＭＳ 明朝"/>
        <family val="1"/>
        <charset val="128"/>
      </rPr>
      <t>整備費</t>
    </r>
    <r>
      <rPr>
        <sz val="11"/>
        <color indexed="8"/>
        <rFont val="ＭＳ 明朝"/>
        <family val="1"/>
        <charset val="128"/>
      </rPr>
      <t>補助金申請にあたり</t>
    </r>
    <phoneticPr fontId="3"/>
  </si>
  <si>
    <t>オーナー型補助制度を利用します。</t>
    <phoneticPr fontId="3"/>
  </si>
  <si>
    <t>オーナー型補助制度は利用しません。</t>
    <phoneticPr fontId="3"/>
  </si>
  <si>
    <t>(看)小多</t>
    <phoneticPr fontId="3"/>
  </si>
  <si>
    <t>６</t>
    <phoneticPr fontId="3"/>
  </si>
  <si>
    <t>＜　平成29年度募集　小規模多機能型居宅介護事業所 事業計画書　＞</t>
    <phoneticPr fontId="3"/>
  </si>
  <si>
    <t>1ユニ</t>
    <phoneticPr fontId="3"/>
  </si>
  <si>
    <t>2ユニ</t>
    <phoneticPr fontId="3"/>
  </si>
  <si>
    <t>3ユニ</t>
    <phoneticPr fontId="3"/>
  </si>
  <si>
    <t>事業計画を提出する理由（応募動機）</t>
    <rPh sb="0" eb="2">
      <t>ジギョウ</t>
    </rPh>
    <rPh sb="2" eb="4">
      <t>ケイカク</t>
    </rPh>
    <rPh sb="5" eb="7">
      <t>テイシュツ</t>
    </rPh>
    <rPh sb="9" eb="11">
      <t>リユウ</t>
    </rPh>
    <rPh sb="12" eb="14">
      <t>オウボ</t>
    </rPh>
    <rPh sb="14" eb="16">
      <t>ドウキ</t>
    </rPh>
    <phoneticPr fontId="3"/>
  </si>
  <si>
    <t>利用者確保の取組</t>
    <rPh sb="0" eb="3">
      <t>リヨウシャ</t>
    </rPh>
    <rPh sb="3" eb="5">
      <t>カクホ</t>
    </rPh>
    <rPh sb="6" eb="8">
      <t>トリクミ</t>
    </rPh>
    <phoneticPr fontId="3"/>
  </si>
  <si>
    <t>医療機関や介護事業所等との連携</t>
    <rPh sb="0" eb="2">
      <t>イリョウ</t>
    </rPh>
    <rPh sb="2" eb="4">
      <t>キカン</t>
    </rPh>
    <rPh sb="5" eb="7">
      <t>カイゴ</t>
    </rPh>
    <rPh sb="7" eb="9">
      <t>ジギョウ</t>
    </rPh>
    <rPh sb="9" eb="10">
      <t>ショ</t>
    </rPh>
    <rPh sb="10" eb="11">
      <t>ナド</t>
    </rPh>
    <rPh sb="13" eb="15">
      <t>レンケイ</t>
    </rPh>
    <phoneticPr fontId="3"/>
  </si>
  <si>
    <t>地域との交流や連携
（開かれた事業所にするための取組等）</t>
    <rPh sb="0" eb="2">
      <t>チイキ</t>
    </rPh>
    <rPh sb="4" eb="6">
      <t>コウリュウ</t>
    </rPh>
    <rPh sb="7" eb="9">
      <t>レンケイ</t>
    </rPh>
    <rPh sb="11" eb="12">
      <t>ヒラ</t>
    </rPh>
    <rPh sb="15" eb="17">
      <t>ジギョウ</t>
    </rPh>
    <rPh sb="17" eb="18">
      <t>ショ</t>
    </rPh>
    <rPh sb="24" eb="26">
      <t>トリクミ</t>
    </rPh>
    <rPh sb="26" eb="27">
      <t>ナド</t>
    </rPh>
    <phoneticPr fontId="3"/>
  </si>
  <si>
    <t>宿泊室計：</t>
    <rPh sb="0" eb="3">
      <t>シュクハクシツ</t>
    </rPh>
    <rPh sb="3" eb="4">
      <t>ケイ</t>
    </rPh>
    <phoneticPr fontId="3"/>
  </si>
  <si>
    <t>室</t>
    <rPh sb="0" eb="1">
      <t>シツ</t>
    </rPh>
    <phoneticPr fontId="3"/>
  </si>
  <si>
    <t>（うち個室：</t>
    <rPh sb="3" eb="5">
      <t>コシツ</t>
    </rPh>
    <phoneticPr fontId="3"/>
  </si>
  <si>
    <t>個室以外</t>
    <rPh sb="0" eb="2">
      <t>コシツ</t>
    </rPh>
    <rPh sb="2" eb="4">
      <t>イガイ</t>
    </rPh>
    <phoneticPr fontId="3"/>
  </si>
  <si>
    <t>宿泊室床面積</t>
    <rPh sb="0" eb="3">
      <t>シュクハクシツ</t>
    </rPh>
    <rPh sb="3" eb="4">
      <t>ユカ</t>
    </rPh>
    <rPh sb="4" eb="6">
      <t>メンセキ</t>
    </rPh>
    <phoneticPr fontId="3"/>
  </si>
  <si>
    <t>最大：</t>
    <rPh sb="0" eb="2">
      <t>サイダイ</t>
    </rPh>
    <phoneticPr fontId="3"/>
  </si>
  <si>
    <t>／</t>
    <phoneticPr fontId="3"/>
  </si>
  <si>
    <t>最小：</t>
    <rPh sb="0" eb="2">
      <t>サイショウ</t>
    </rPh>
    <phoneticPr fontId="3"/>
  </si>
  <si>
    <t>居間・食堂の床面積</t>
    <rPh sb="0" eb="2">
      <t>イマ</t>
    </rPh>
    <rPh sb="3" eb="5">
      <t>ショクドウ</t>
    </rPh>
    <rPh sb="6" eb="9">
      <t>ユカメンセキ</t>
    </rPh>
    <phoneticPr fontId="3"/>
  </si>
  <si>
    <t>≧</t>
    <phoneticPr fontId="3"/>
  </si>
  <si>
    <t>基準上必要な面積</t>
    <rPh sb="0" eb="2">
      <t>キジュン</t>
    </rPh>
    <rPh sb="2" eb="3">
      <t>ジョウ</t>
    </rPh>
    <rPh sb="3" eb="5">
      <t>ヒツヨウ</t>
    </rPh>
    <rPh sb="6" eb="8">
      <t>メンセキ</t>
    </rPh>
    <phoneticPr fontId="3"/>
  </si>
  <si>
    <t>個室以外の宿泊室を設ける場合、居間・食堂に影響する床面積</t>
    <rPh sb="0" eb="2">
      <t>コシツ</t>
    </rPh>
    <rPh sb="2" eb="4">
      <t>イガイ</t>
    </rPh>
    <rPh sb="5" eb="8">
      <t>シュクハクシツ</t>
    </rPh>
    <rPh sb="9" eb="10">
      <t>モウ</t>
    </rPh>
    <rPh sb="12" eb="14">
      <t>バアイ</t>
    </rPh>
    <rPh sb="15" eb="17">
      <t>イマ</t>
    </rPh>
    <rPh sb="18" eb="20">
      <t>ショクドウ</t>
    </rPh>
    <rPh sb="21" eb="23">
      <t>エイキョウ</t>
    </rPh>
    <rPh sb="25" eb="28">
      <t>ユカメンセキ</t>
    </rPh>
    <phoneticPr fontId="3"/>
  </si>
  <si>
    <t>ユニット１</t>
    <phoneticPr fontId="3"/>
  </si>
  <si>
    <t>定員：</t>
    <rPh sb="0" eb="2">
      <t>テイイン</t>
    </rPh>
    <phoneticPr fontId="3"/>
  </si>
  <si>
    <t>居室床面積</t>
    <rPh sb="0" eb="2">
      <t>キョシツ</t>
    </rPh>
    <rPh sb="2" eb="5">
      <t>ユカメンセキ</t>
    </rPh>
    <phoneticPr fontId="3"/>
  </si>
  <si>
    <t>共同住宅　*Ｒ２.12末までに全8世帯退去→Ｒ３.1解体予定</t>
    <phoneticPr fontId="3"/>
  </si>
  <si>
    <t>社会福祉法人　○○</t>
  </si>
  <si>
    <t>理事長　○○　○○</t>
  </si>
  <si>
    <t>○○</t>
  </si>
  <si>
    <t>○○町○○番○</t>
  </si>
  <si>
    <t>○○地域ケアプラザ</t>
  </si>
  <si>
    <t>◆１  事業者について</t>
    <rPh sb="4" eb="7">
      <t>ジギョウシャ</t>
    </rPh>
    <phoneticPr fontId="3"/>
  </si>
  <si>
    <t>補助金</t>
    <rPh sb="0" eb="3">
      <t>ホジョキン</t>
    </rPh>
    <phoneticPr fontId="3"/>
  </si>
  <si>
    <t>別紙８</t>
    <rPh sb="0" eb="2">
      <t>ベッシ</t>
    </rPh>
    <phoneticPr fontId="117"/>
  </si>
  <si>
    <t>危 機 管 理 対 応</t>
    <rPh sb="0" eb="1">
      <t>キ</t>
    </rPh>
    <rPh sb="2" eb="3">
      <t>キ</t>
    </rPh>
    <rPh sb="4" eb="5">
      <t>カン</t>
    </rPh>
    <rPh sb="6" eb="7">
      <t>リ</t>
    </rPh>
    <rPh sb="8" eb="9">
      <t>タイ</t>
    </rPh>
    <rPh sb="10" eb="11">
      <t>オウ</t>
    </rPh>
    <phoneticPr fontId="117"/>
  </si>
  <si>
    <t xml:space="preserve"> </t>
    <phoneticPr fontId="117"/>
  </si>
  <si>
    <t>建物部分</t>
    <rPh sb="0" eb="2">
      <t>タテモノ</t>
    </rPh>
    <rPh sb="2" eb="4">
      <t>ブブン</t>
    </rPh>
    <phoneticPr fontId="117"/>
  </si>
  <si>
    <t>該当しない</t>
    <rPh sb="0" eb="2">
      <t>ガイトウ</t>
    </rPh>
    <phoneticPr fontId="117"/>
  </si>
  <si>
    <t>0以上0.5ｍ未満</t>
    <rPh sb="1" eb="3">
      <t>イジョウ</t>
    </rPh>
    <rPh sb="7" eb="9">
      <t>ミマン</t>
    </rPh>
    <phoneticPr fontId="117"/>
  </si>
  <si>
    <t>0以上0.02ｍ未満</t>
    <rPh sb="1" eb="3">
      <t>イジョウ</t>
    </rPh>
    <rPh sb="8" eb="10">
      <t>ミマン</t>
    </rPh>
    <phoneticPr fontId="117"/>
  </si>
  <si>
    <t>２　次の危機管理対応について、それぞれご記入ください。</t>
    <rPh sb="2" eb="3">
      <t>ツギ</t>
    </rPh>
    <rPh sb="4" eb="10">
      <t>キキカンリタイオウ</t>
    </rPh>
    <rPh sb="20" eb="22">
      <t>キニュウ</t>
    </rPh>
    <phoneticPr fontId="117"/>
  </si>
  <si>
    <t>(1)　地震への対策</t>
    <rPh sb="4" eb="6">
      <t>ジシン</t>
    </rPh>
    <rPh sb="8" eb="10">
      <t>タイサク</t>
    </rPh>
    <phoneticPr fontId="117"/>
  </si>
  <si>
    <t>(2)　火災への対策</t>
    <rPh sb="4" eb="6">
      <t>カサイ</t>
    </rPh>
    <rPh sb="8" eb="10">
      <t>タイサク</t>
    </rPh>
    <phoneticPr fontId="117"/>
  </si>
  <si>
    <t>(3)　防犯に係る対策</t>
    <rPh sb="4" eb="6">
      <t>ボウハン</t>
    </rPh>
    <rPh sb="7" eb="8">
      <t>カカ</t>
    </rPh>
    <rPh sb="9" eb="11">
      <t>タイサク</t>
    </rPh>
    <phoneticPr fontId="117"/>
  </si>
  <si>
    <t>(4)　感染症への対策</t>
    <rPh sb="4" eb="7">
      <t>カンセンショウ</t>
    </rPh>
    <rPh sb="9" eb="11">
      <t>タイサク</t>
    </rPh>
    <phoneticPr fontId="117"/>
  </si>
  <si>
    <r>
      <t>※既に運営している別事業所等で作成し、活用している防災・防</t>
    </r>
    <r>
      <rPr>
        <b/>
        <sz val="12"/>
        <color indexed="10"/>
        <rFont val="ＭＳ 明朝"/>
        <family val="1"/>
        <charset val="128"/>
      </rPr>
      <t>犯・感染症対策に</t>
    </r>
    <r>
      <rPr>
        <b/>
        <sz val="12"/>
        <color indexed="10"/>
        <rFont val="ＭＳ 明朝"/>
        <family val="1"/>
        <charset val="128"/>
      </rPr>
      <t>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0">
      <t>ボウハン</t>
    </rPh>
    <rPh sb="31" eb="34">
      <t>カンセンショウ</t>
    </rPh>
    <rPh sb="34" eb="36">
      <t>タイサク</t>
    </rPh>
    <rPh sb="37" eb="38">
      <t>カカ</t>
    </rPh>
    <rPh sb="44" eb="45">
      <t>ナド</t>
    </rPh>
    <rPh sb="49" eb="51">
      <t>テンプ</t>
    </rPh>
    <phoneticPr fontId="3"/>
  </si>
  <si>
    <t>確認及び資料作成方法</t>
    <rPh sb="0" eb="2">
      <t>カクニン</t>
    </rPh>
    <rPh sb="2" eb="3">
      <t>オヨ</t>
    </rPh>
    <rPh sb="4" eb="8">
      <t>シリョウサクセイ</t>
    </rPh>
    <rPh sb="8" eb="10">
      <t>ホウホウ</t>
    </rPh>
    <phoneticPr fontId="117"/>
  </si>
  <si>
    <t>洪水の資料例</t>
    <rPh sb="0" eb="2">
      <t>コウズイ</t>
    </rPh>
    <rPh sb="3" eb="5">
      <t>シリョウ</t>
    </rPh>
    <rPh sb="5" eb="6">
      <t>レイ</t>
    </rPh>
    <phoneticPr fontId="117"/>
  </si>
  <si>
    <t>管理費</t>
    <rPh sb="0" eb="3">
      <t>カンリヒ</t>
    </rPh>
    <phoneticPr fontId="3"/>
  </si>
  <si>
    <t xml:space="preserve">（看護）小規模多機能型居宅介護、認知症対応型共同生活介護事業所（認知症高齢者グループホーム） </t>
    <phoneticPr fontId="3"/>
  </si>
  <si>
    <t>事業計画書 提出書類確認一覧</t>
    <phoneticPr fontId="3"/>
  </si>
  <si>
    <t>年度募集</t>
    <rPh sb="0" eb="4">
      <t>ネンドボシュウ</t>
    </rPh>
    <phoneticPr fontId="3"/>
  </si>
  <si>
    <t>※提出された個人情報は個人情報保護条例に従い適正に管理し、事業計画審査の目的に限って利用します。</t>
    <phoneticPr fontId="3"/>
  </si>
  <si>
    <t>（住居表示）</t>
    <rPh sb="1" eb="3">
      <t>ジュウキョ</t>
    </rPh>
    <rPh sb="3" eb="5">
      <t>ヒョウジ</t>
    </rPh>
    <phoneticPr fontId="3"/>
  </si>
  <si>
    <t>◆６  本体事業所について（計画がサテライトの場合のみ記入）</t>
    <rPh sb="4" eb="6">
      <t>ホンタイ</t>
    </rPh>
    <rPh sb="6" eb="9">
      <t>ジギョウショ</t>
    </rPh>
    <rPh sb="14" eb="16">
      <t>ケイカク</t>
    </rPh>
    <rPh sb="23" eb="25">
      <t>バアイ</t>
    </rPh>
    <rPh sb="27" eb="29">
      <t>キニュウ</t>
    </rPh>
    <phoneticPr fontId="3"/>
  </si>
  <si>
    <t>本体事業所</t>
    <rPh sb="0" eb="5">
      <t>ホンタイジギョウショ</t>
    </rPh>
    <phoneticPr fontId="3"/>
  </si>
  <si>
    <t>事業所名</t>
    <rPh sb="0" eb="4">
      <t>ジギョウショメイ</t>
    </rPh>
    <phoneticPr fontId="3"/>
  </si>
  <si>
    <t>ユニット数
（GHのみ）</t>
    <rPh sb="4" eb="5">
      <t>スウ</t>
    </rPh>
    <phoneticPr fontId="3"/>
  </si>
  <si>
    <t>ユニット</t>
    <phoneticPr fontId="3"/>
  </si>
  <si>
    <t>距離</t>
    <rPh sb="0" eb="2">
      <t>キョリ</t>
    </rPh>
    <phoneticPr fontId="3"/>
  </si>
  <si>
    <t>km・ｍ</t>
    <phoneticPr fontId="3"/>
  </si>
  <si>
    <t>所要時間</t>
    <rPh sb="0" eb="4">
      <t>ショヨウジカン</t>
    </rPh>
    <phoneticPr fontId="3"/>
  </si>
  <si>
    <t>本体事業所との距離</t>
    <phoneticPr fontId="3"/>
  </si>
  <si>
    <t>車・徒歩</t>
    <rPh sb="0" eb="1">
      <t>クルマ</t>
    </rPh>
    <rPh sb="2" eb="4">
      <t>トホ</t>
    </rPh>
    <phoneticPr fontId="3"/>
  </si>
  <si>
    <t>分</t>
    <rPh sb="0" eb="1">
      <t>フン</t>
    </rPh>
    <phoneticPr fontId="3"/>
  </si>
  <si>
    <t>認知症対応型共同生活介護事業・看護小規模多機能型居宅介護事業</t>
    <rPh sb="0" eb="3">
      <t>ニンチショウ</t>
    </rPh>
    <rPh sb="3" eb="6">
      <t>タイオウガタ</t>
    </rPh>
    <rPh sb="6" eb="8">
      <t>キョウドウ</t>
    </rPh>
    <rPh sb="8" eb="10">
      <t>セイカツ</t>
    </rPh>
    <rPh sb="10" eb="12">
      <t>カイゴ</t>
    </rPh>
    <rPh sb="12" eb="14">
      <t>ジギョウ</t>
    </rPh>
    <rPh sb="15" eb="17">
      <t>カンゴ</t>
    </rPh>
    <rPh sb="17" eb="20">
      <t>ショウキボ</t>
    </rPh>
    <rPh sb="20" eb="23">
      <t>タキノウ</t>
    </rPh>
    <rPh sb="23" eb="24">
      <t>カタ</t>
    </rPh>
    <rPh sb="24" eb="26">
      <t>キョタク</t>
    </rPh>
    <rPh sb="26" eb="28">
      <t>カイゴ</t>
    </rPh>
    <rPh sb="28" eb="30">
      <t>ジギョウ</t>
    </rPh>
    <phoneticPr fontId="3"/>
  </si>
  <si>
    <r>
      <t>【参考掲載】R</t>
    </r>
    <r>
      <rPr>
        <sz val="12"/>
        <color indexed="10"/>
        <rFont val="ＭＳ 明朝"/>
        <family val="1"/>
        <charset val="128"/>
      </rPr>
      <t>３.４</t>
    </r>
    <r>
      <rPr>
        <sz val="12"/>
        <rFont val="ＭＳ 明朝"/>
        <family val="1"/>
        <charset val="128"/>
      </rPr>
      <t>認知症対応型共同生活介護費（Ⅱ）</t>
    </r>
    <rPh sb="1" eb="3">
      <t>サンコウ</t>
    </rPh>
    <rPh sb="3" eb="5">
      <t>ケイサイ</t>
    </rPh>
    <phoneticPr fontId="3"/>
  </si>
  <si>
    <t>計画地</t>
    <rPh sb="0" eb="3">
      <t>ケイカクチ</t>
    </rPh>
    <phoneticPr fontId="117"/>
  </si>
  <si>
    <t>該当しない</t>
    <rPh sb="0" eb="2">
      <t>ガイトウ</t>
    </rPh>
    <phoneticPr fontId="3"/>
  </si>
  <si>
    <r>
      <t xml:space="preserve">土砂
</t>
    </r>
    <r>
      <rPr>
        <sz val="8"/>
        <color indexed="8"/>
        <rFont val="ＭＳ 明朝"/>
        <family val="1"/>
        <charset val="128"/>
      </rPr>
      <t>災害警戒区域</t>
    </r>
    <rPh sb="0" eb="2">
      <t>ドシャ</t>
    </rPh>
    <rPh sb="3" eb="5">
      <t>サイガイ</t>
    </rPh>
    <rPh sb="5" eb="9">
      <t>ケイカイクイキ</t>
    </rPh>
    <phoneticPr fontId="117"/>
  </si>
  <si>
    <r>
      <t xml:space="preserve">内水
</t>
    </r>
    <r>
      <rPr>
        <sz val="8"/>
        <color indexed="8"/>
        <rFont val="ＭＳ 明朝"/>
        <family val="1"/>
        <charset val="128"/>
      </rPr>
      <t>浸水想定区域</t>
    </r>
    <rPh sb="0" eb="2">
      <t>ナイスイ</t>
    </rPh>
    <rPh sb="3" eb="9">
      <t>シンスイソウテイクイキ</t>
    </rPh>
    <phoneticPr fontId="117"/>
  </si>
  <si>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117"/>
  </si>
  <si>
    <t>○○町○○番○○号</t>
    <phoneticPr fontId="3"/>
  </si>
  <si>
    <t>グループホーム　○○〇</t>
    <phoneticPr fontId="3"/>
  </si>
  <si>
    <t>建築局市街地建築課</t>
    <rPh sb="0" eb="3">
      <t>ケンチクキョク</t>
    </rPh>
    <rPh sb="3" eb="6">
      <t>シガイチ</t>
    </rPh>
    <rPh sb="6" eb="9">
      <t>ケンチクカ</t>
    </rPh>
    <phoneticPr fontId="3"/>
  </si>
  <si>
    <t>横浜市福祉のまちづくり条例への適用確認</t>
    <rPh sb="0" eb="3">
      <t>ヨ</t>
    </rPh>
    <rPh sb="3" eb="5">
      <t>フクシ</t>
    </rPh>
    <rPh sb="11" eb="13">
      <t>ジョウレイ</t>
    </rPh>
    <rPh sb="15" eb="17">
      <t>テキヨウ</t>
    </rPh>
    <rPh sb="17" eb="19">
      <t>カクニン</t>
    </rPh>
    <phoneticPr fontId="3"/>
  </si>
  <si>
    <t>建築局市街地建築課・○○</t>
    <rPh sb="0" eb="3">
      <t>ケンチクキョク</t>
    </rPh>
    <rPh sb="3" eb="6">
      <t>シガイチ</t>
    </rPh>
    <rPh sb="6" eb="9">
      <t>ケンチクカ</t>
    </rPh>
    <phoneticPr fontId="3"/>
  </si>
  <si>
    <r>
      <t>【参考】R３.４.</t>
    </r>
    <r>
      <rPr>
        <sz val="12"/>
        <color indexed="10"/>
        <rFont val="ＭＳ 明朝"/>
        <family val="1"/>
        <charset val="128"/>
      </rPr>
      <t>５</t>
    </r>
    <r>
      <rPr>
        <sz val="12"/>
        <rFont val="ＭＳ 明朝"/>
        <family val="1"/>
        <charset val="128"/>
      </rPr>
      <t>小規模多機能型居宅介護事業所</t>
    </r>
    <rPh sb="1" eb="3">
      <t>サンコウ</t>
    </rPh>
    <rPh sb="10" eb="13">
      <t>ショウキボ</t>
    </rPh>
    <rPh sb="13" eb="16">
      <t>タキノウ</t>
    </rPh>
    <rPh sb="16" eb="17">
      <t>ガタ</t>
    </rPh>
    <rPh sb="17" eb="19">
      <t>キョタク</t>
    </rPh>
    <rPh sb="19" eb="21">
      <t>カイゴ</t>
    </rPh>
    <rPh sb="21" eb="24">
      <t>ジギョウショ</t>
    </rPh>
    <phoneticPr fontId="3"/>
  </si>
  <si>
    <t>図面（平面図、配置図、面積表）
※平面図（データ）については、メールでも提出（kf-kscm@city.yokohama.jp）</t>
    <rPh sb="11" eb="13">
      <t>メンセキ</t>
    </rPh>
    <rPh sb="13" eb="14">
      <t>ヒョウ</t>
    </rPh>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</si>
  <si>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r>
      <rPr>
        <strike/>
        <sz val="16"/>
        <color indexed="40"/>
        <rFont val="ＭＳ 明朝"/>
        <family val="1"/>
        <charset val="128"/>
      </rPr>
      <t/>
    </r>
    <rPh sb="38" eb="40">
      <t>アカイロ</t>
    </rPh>
    <rPh sb="41" eb="43">
      <t>ズシ</t>
    </rPh>
    <rPh sb="44" eb="47">
      <t>アンナイズ</t>
    </rPh>
    <rPh sb="48" eb="50">
      <t>アカマル</t>
    </rPh>
    <phoneticPr fontId="3"/>
  </si>
  <si>
    <t>　地域資源と「どのような」連携を結び、「どのような」機能を期待するのか、現時点での調整状況と相手方からの意見・要望等について記入してください。（「地域資源」とは、地域包括支援センター、介護事業所、医療機関（医・歯）等のほか、他の福祉事業者、自治会・町内会、民生委員、商店街、保育園、地域サロン等、あらゆる資源を含みます。）
※合意に関する承諾書等があれば添付してください。</t>
    <rPh sb="46" eb="48">
      <t>アイテ</t>
    </rPh>
    <rPh sb="48" eb="49">
      <t>カタ</t>
    </rPh>
    <rPh sb="52" eb="54">
      <t>イケン</t>
    </rPh>
    <rPh sb="55" eb="57">
      <t>ヨウボウ</t>
    </rPh>
    <rPh sb="57" eb="58">
      <t>トウ</t>
    </rPh>
    <rPh sb="62" eb="64">
      <t>キニュウ</t>
    </rPh>
    <rPh sb="81" eb="83">
      <t>チイキ</t>
    </rPh>
    <rPh sb="83" eb="85">
      <t>ホウカツ</t>
    </rPh>
    <rPh sb="85" eb="87">
      <t>シエン</t>
    </rPh>
    <rPh sb="96" eb="97">
      <t>ショ</t>
    </rPh>
    <rPh sb="103" eb="104">
      <t>イ</t>
    </rPh>
    <rPh sb="105" eb="106">
      <t>シ</t>
    </rPh>
    <phoneticPr fontId="3"/>
  </si>
  <si>
    <t>①小多機・看多機：食費、宿泊費、日常生活費の積算根拠
②ＧＨ：食費、家賃、管理費、水道光熱費、日常生活費の積算根拠</t>
    <rPh sb="9" eb="11">
      <t>ショクヒ</t>
    </rPh>
    <rPh sb="12" eb="15">
      <t>シュクハクヒ</t>
    </rPh>
    <rPh sb="16" eb="20">
      <t>ニチジョウセイカツ</t>
    </rPh>
    <rPh sb="20" eb="21">
      <t>ヒ</t>
    </rPh>
    <rPh sb="31" eb="33">
      <t>ショクヒ</t>
    </rPh>
    <rPh sb="34" eb="36">
      <t>ヤチン</t>
    </rPh>
    <rPh sb="37" eb="40">
      <t>カンリヒ</t>
    </rPh>
    <rPh sb="41" eb="46">
      <t>スイドウコウネツヒ</t>
    </rPh>
    <rPh sb="53" eb="55">
      <t>セキサン</t>
    </rPh>
    <rPh sb="55" eb="57">
      <t>コンキョ</t>
    </rPh>
    <phoneticPr fontId="3"/>
  </si>
  <si>
    <t>※　食費・宿泊費・日常生活費の積算根拠について、別紙で作成し、ご提出ください（様式は問いません）。</t>
  </si>
  <si>
    <t>※　食費・宿泊費・日常生活費の積算根拠について、別紙で作成し、ご提出ください（様式は問いません）。</t>
    <phoneticPr fontId="3"/>
  </si>
  <si>
    <t>※　食費、家賃、管理費、水道光熱費、日常生活費の積算根拠について、別紙で作成しご提出ください（様式は問いません）。</t>
    <phoneticPr fontId="3"/>
  </si>
  <si>
    <t>日常生活費</t>
    <phoneticPr fontId="3"/>
  </si>
  <si>
    <t>（１）施設内の介護職員、看護職員の配置予定人数等について下記の表に記載してください（開所日時点）。</t>
    <rPh sb="3" eb="5">
      <t>シセツ</t>
    </rPh>
    <rPh sb="5" eb="6">
      <t>ナイ</t>
    </rPh>
    <rPh sb="7" eb="9">
      <t>カイゴ</t>
    </rPh>
    <rPh sb="9" eb="11">
      <t>ショクイン</t>
    </rPh>
    <rPh sb="12" eb="14">
      <t>カンゴ</t>
    </rPh>
    <rPh sb="14" eb="16">
      <t>ショクイン</t>
    </rPh>
    <rPh sb="17" eb="19">
      <t>ハイチ</t>
    </rPh>
    <rPh sb="19" eb="21">
      <t>ヨテイ</t>
    </rPh>
    <rPh sb="21" eb="23">
      <t>ニンズウ</t>
    </rPh>
    <rPh sb="23" eb="24">
      <t>ナド</t>
    </rPh>
    <rPh sb="28" eb="30">
      <t>カキ</t>
    </rPh>
    <rPh sb="31" eb="32">
      <t>ヒョウ</t>
    </rPh>
    <rPh sb="33" eb="35">
      <t>キサイ</t>
    </rPh>
    <rPh sb="42" eb="45">
      <t>カイショビ</t>
    </rPh>
    <rPh sb="45" eb="47">
      <t>ジテン</t>
    </rPh>
    <phoneticPr fontId="3"/>
  </si>
  <si>
    <t>（３）前年度の法人内職員数について（実績）</t>
    <rPh sb="3" eb="6">
      <t>ゼンネンド</t>
    </rPh>
    <rPh sb="7" eb="9">
      <t>ホウジン</t>
    </rPh>
    <rPh sb="9" eb="10">
      <t>ナイ</t>
    </rPh>
    <rPh sb="10" eb="12">
      <t>ショクイン</t>
    </rPh>
    <rPh sb="12" eb="13">
      <t>スウ</t>
    </rPh>
    <rPh sb="18" eb="20">
      <t>ジッセキ</t>
    </rPh>
    <phoneticPr fontId="3"/>
  </si>
  <si>
    <r>
      <t xml:space="preserve">高潮
</t>
    </r>
    <r>
      <rPr>
        <sz val="8"/>
        <color indexed="8"/>
        <rFont val="ＭＳ 明朝"/>
        <family val="1"/>
        <charset val="128"/>
      </rPr>
      <t>浸水想定区域</t>
    </r>
    <rPh sb="0" eb="2">
      <t>タカシオ</t>
    </rPh>
    <rPh sb="3" eb="9">
      <t>シンスイソウテイクイキ</t>
    </rPh>
    <phoneticPr fontId="117"/>
  </si>
  <si>
    <r>
      <t xml:space="preserve">津波
</t>
    </r>
    <r>
      <rPr>
        <sz val="8"/>
        <color indexed="8"/>
        <rFont val="ＭＳ 明朝"/>
        <family val="1"/>
        <charset val="128"/>
      </rPr>
      <t>浸水予測区域</t>
    </r>
    <rPh sb="0" eb="2">
      <t>ツナミ</t>
    </rPh>
    <rPh sb="3" eb="5">
      <t>シンスイ</t>
    </rPh>
    <rPh sb="5" eb="7">
      <t>ヨソク</t>
    </rPh>
    <rPh sb="7" eb="9">
      <t>クイキ</t>
    </rPh>
    <phoneticPr fontId="117"/>
  </si>
  <si>
    <t>※計画地が「急傾斜地崩壊危険区域」に該当しない場合でも、神奈川県土砂災害情報ポータル 
 （砂防三法指定区域)の画面を添付すること（別紙８記載要領参照）。</t>
    <rPh sb="1" eb="4">
      <t>ケイカクチ</t>
    </rPh>
    <rPh sb="18" eb="20">
      <t>ガイトウ</t>
    </rPh>
    <rPh sb="23" eb="25">
      <t>バアイ</t>
    </rPh>
    <rPh sb="28" eb="31">
      <t>カナガワ</t>
    </rPh>
    <rPh sb="31" eb="32">
      <t>ケン</t>
    </rPh>
    <rPh sb="32" eb="34">
      <t>ドシャ</t>
    </rPh>
    <rPh sb="34" eb="36">
      <t>サイガイ</t>
    </rPh>
    <rPh sb="36" eb="38">
      <t>ジョウホウ</t>
    </rPh>
    <rPh sb="56" eb="58">
      <t>ガメン</t>
    </rPh>
    <rPh sb="59" eb="61">
      <t>テンプ</t>
    </rPh>
    <phoneticPr fontId="3"/>
  </si>
  <si>
    <r>
      <rPr>
        <b/>
        <sz val="11"/>
        <rFont val="ＭＳ Ｐゴシック"/>
        <family val="3"/>
        <charset val="128"/>
      </rPr>
      <t>【津波浸水予測区域】</t>
    </r>
    <r>
      <rPr>
        <sz val="11"/>
        <rFont val="ＭＳ 明朝"/>
        <family val="1"/>
        <charset val="128"/>
      </rPr>
      <t xml:space="preserve">
１　下記、横浜市行政地図情報提供システムで「わいわい防災マップ」を選ぶ。
　　https://wwwm.city.yokohama.lg.jp/yokohama/Portal
　　次に、マップ選択で「津波浸水予測区域」を選ぶ。
２　縮尺は1/1000（または1/1500）とする。
 (1)　マップ左側の「表示切替」欄で、津波にチェックして印刷する。
　　・【津波】津波浸水予測区域にチェック
 (2)　印刷した(1)のマップに、次のことを表記する。
　・表題「わいわい防災マップ（津波浸水予測区域）」の「津波」を〇で囲む。
　・該当している浸水深の凡例＊を囲む。
　（＊複数に該当している場合は、該当しているすべての凡例）
　・敷地及び建物を縁取り図示する。
</t>
    </r>
    <rPh sb="112" eb="114">
      <t>ツナミ</t>
    </rPh>
    <rPh sb="116" eb="118">
      <t>ヨソク</t>
    </rPh>
    <rPh sb="174" eb="176">
      <t>ツナミ</t>
    </rPh>
    <rPh sb="193" eb="195">
      <t>ツナミ</t>
    </rPh>
    <rPh sb="266" eb="268">
      <t>ツナミ</t>
    </rPh>
    <phoneticPr fontId="3"/>
  </si>
  <si>
    <t>日常生活費</t>
    <rPh sb="0" eb="4">
      <t>ニチジョウセイカツ</t>
    </rPh>
    <rPh sb="4" eb="5">
      <t>ヒ</t>
    </rPh>
    <phoneticPr fontId="3"/>
  </si>
  <si>
    <t>日常生活費</t>
    <rPh sb="0" eb="2">
      <t>ニチジョウ</t>
    </rPh>
    <rPh sb="2" eb="4">
      <t>セイカツ</t>
    </rPh>
    <rPh sb="4" eb="5">
      <t>ヒ</t>
    </rPh>
    <phoneticPr fontId="3"/>
  </si>
  <si>
    <t>１　土砂災害や浸水（洪水・内水・高潮・津波）への対策等</t>
  </si>
  <si>
    <t>水道光熱費</t>
    <rPh sb="0" eb="2">
      <t>スイドウ</t>
    </rPh>
    <phoneticPr fontId="3"/>
  </si>
  <si>
    <t>※浸水想定区域等に該当する場合は、当該区域を表記した平面図も添付すること</t>
    <rPh sb="1" eb="7">
      <t>シンスイソウテイクイキ</t>
    </rPh>
    <rPh sb="7" eb="8">
      <t>ナド</t>
    </rPh>
    <rPh sb="9" eb="11">
      <t>ガイトウ</t>
    </rPh>
    <rPh sb="13" eb="15">
      <t>バアイ</t>
    </rPh>
    <rPh sb="17" eb="19">
      <t>トウガイ</t>
    </rPh>
    <rPh sb="19" eb="21">
      <t>クイキ</t>
    </rPh>
    <rPh sb="22" eb="24">
      <t>ヒョウキ</t>
    </rPh>
    <rPh sb="26" eb="29">
      <t>ヘイメンズ</t>
    </rPh>
    <rPh sb="30" eb="32">
      <t>テンプ</t>
    </rPh>
    <phoneticPr fontId="117"/>
  </si>
  <si>
    <t>地域密着型サービス　事業計画書</t>
    <phoneticPr fontId="3"/>
  </si>
  <si>
    <t>８</t>
    <phoneticPr fontId="3"/>
  </si>
  <si>
    <t>令和　</t>
    <rPh sb="0" eb="2">
      <t>レイワ</t>
    </rPh>
    <phoneticPr fontId="3"/>
  </si>
  <si>
    <r>
      <rPr>
        <b/>
        <sz val="14"/>
        <color indexed="10"/>
        <rFont val="ＭＳ Ｐ明朝"/>
        <family val="1"/>
        <charset val="128"/>
      </rPr>
      <t>Ａ４サイズに合わせ</t>
    </r>
    <r>
      <rPr>
        <sz val="14"/>
        <rFont val="ＭＳ Ｐ明朝"/>
        <family val="1"/>
        <charset val="128"/>
      </rPr>
      <t>（※１）、</t>
    </r>
    <r>
      <rPr>
        <b/>
        <sz val="14"/>
        <color indexed="10"/>
        <rFont val="ＭＳ Ｐ明朝"/>
        <family val="1"/>
        <charset val="128"/>
      </rPr>
      <t>Ａ４フラットファイル</t>
    </r>
    <r>
      <rPr>
        <sz val="14"/>
        <rFont val="ＭＳ Ｐ明朝"/>
        <family val="1"/>
        <charset val="128"/>
      </rPr>
      <t>（※２）</t>
    </r>
    <r>
      <rPr>
        <b/>
        <sz val="14"/>
        <color indexed="10"/>
        <rFont val="ＭＳ Ｐ明朝"/>
        <family val="1"/>
        <charset val="128"/>
      </rPr>
      <t>に綴じ</t>
    </r>
    <r>
      <rPr>
        <sz val="14"/>
        <rFont val="ＭＳ Ｐ明朝"/>
        <family val="1"/>
        <charset val="128"/>
      </rPr>
      <t>、
すべての</t>
    </r>
    <r>
      <rPr>
        <b/>
        <sz val="14"/>
        <color indexed="10"/>
        <rFont val="ＭＳ Ｐ明朝"/>
        <family val="1"/>
        <charset val="128"/>
      </rPr>
      <t>項目ごとにインデックス（「別紙1-1」など）を付けた頭紙を挟み込み、</t>
    </r>
    <r>
      <rPr>
        <sz val="14"/>
        <rFont val="ＭＳ Ｐ明朝"/>
        <family val="1"/>
        <charset val="128"/>
      </rPr>
      <t>すべてのファイルに</t>
    </r>
    <r>
      <rPr>
        <b/>
        <sz val="14"/>
        <color indexed="10"/>
        <rFont val="ＭＳ Ｐ明朝"/>
        <family val="1"/>
        <charset val="128"/>
      </rPr>
      <t>背表紙・表紙を記入</t>
    </r>
    <r>
      <rPr>
        <sz val="14"/>
        <rFont val="ＭＳ Ｐ明朝"/>
        <family val="1"/>
        <charset val="128"/>
      </rPr>
      <t xml:space="preserve">し、
</t>
    </r>
    <r>
      <rPr>
        <b/>
        <sz val="14"/>
        <color indexed="10"/>
        <rFont val="ＭＳ Ｐ明朝"/>
        <family val="1"/>
        <charset val="128"/>
      </rPr>
      <t>【正１部】【副１部】（計２部）</t>
    </r>
    <r>
      <rPr>
        <sz val="14"/>
        <rFont val="ＭＳ Ｐ明朝"/>
        <family val="1"/>
        <charset val="128"/>
      </rPr>
      <t xml:space="preserve">を提出してください。
</t>
    </r>
    <r>
      <rPr>
        <sz val="14"/>
        <rFont val="ＭＳ Ｐ明朝"/>
        <family val="1"/>
        <charset val="128"/>
      </rPr>
      <t xml:space="preserve">【副１部】は受付後に返却します。
※１　Ａ３サイズは、Ａ４サイズに折り、Ａ４より小さいサイズ（Ａ５やＢ５等）は、Ａ４の用紙に貼り付けた上で、綴じてください。
※２　　バインダー、ビニールファイルは不可
</t>
    </r>
    <r>
      <rPr>
        <u/>
        <sz val="14"/>
        <rFont val="ＭＳ Ｐ明朝"/>
        <family val="1"/>
        <charset val="128"/>
      </rPr>
      <t>なお、（看護）小規模多機能とＧＨの併設の場合、1セットに両事業について記載の上提出してください。</t>
    </r>
    <rPh sb="50" eb="52">
      <t>ベッシ</t>
    </rPh>
    <rPh sb="63" eb="64">
      <t>アタマ</t>
    </rPh>
    <rPh sb="64" eb="65">
      <t>カミ</t>
    </rPh>
    <rPh sb="66" eb="67">
      <t>ハサ</t>
    </rPh>
    <rPh sb="68" eb="69">
      <t>コ</t>
    </rPh>
    <rPh sb="84" eb="86">
      <t>ヒョウシ</t>
    </rPh>
    <rPh sb="87" eb="89">
      <t>キニュウ</t>
    </rPh>
    <rPh sb="95" eb="96">
      <t>ブ</t>
    </rPh>
    <rPh sb="98" eb="99">
      <t>フク</t>
    </rPh>
    <rPh sb="223" eb="225">
      <t>カンゴ</t>
    </rPh>
    <rPh sb="226" eb="229">
      <t>ショウキボ</t>
    </rPh>
    <rPh sb="229" eb="232">
      <t>タキノウ</t>
    </rPh>
    <rPh sb="236" eb="238">
      <t>ヘイセツ</t>
    </rPh>
    <rPh sb="239" eb="241">
      <t>バアイ</t>
    </rPh>
    <rPh sb="247" eb="248">
      <t>リョウ</t>
    </rPh>
    <rPh sb="248" eb="250">
      <t>ジギョウ</t>
    </rPh>
    <rPh sb="254" eb="256">
      <t>キサイ</t>
    </rPh>
    <rPh sb="257" eb="258">
      <t>ウエ</t>
    </rPh>
    <rPh sb="258" eb="260">
      <t>テイシュツ</t>
    </rPh>
    <phoneticPr fontId="3"/>
  </si>
  <si>
    <t>正</t>
    <rPh sb="0" eb="1">
      <t>セイ</t>
    </rPh>
    <phoneticPr fontId="3"/>
  </si>
  <si>
    <t>フローレンス横濱</t>
    <rPh sb="6" eb="8">
      <t>ヨコハマ</t>
    </rPh>
    <phoneticPr fontId="3"/>
  </si>
  <si>
    <t xml:space="preserve"> R6募集・通常</t>
    <rPh sb="3" eb="5">
      <t>ボシュウ</t>
    </rPh>
    <rPh sb="6" eb="8">
      <t>ツウジョウ</t>
    </rPh>
    <phoneticPr fontId="3"/>
  </si>
  <si>
    <r>
      <t xml:space="preserve">
</t>
    </r>
    <r>
      <rPr>
        <u/>
        <sz val="11"/>
        <color indexed="14"/>
        <rFont val="ＭＳ Ｐ明朝"/>
        <family val="1"/>
        <charset val="128"/>
      </rPr>
      <t>令和６年度募集・通常</t>
    </r>
    <r>
      <rPr>
        <u/>
        <sz val="11"/>
        <color indexed="10"/>
        <rFont val="ＭＳ Ｐ明朝"/>
        <family val="1"/>
        <charset val="128"/>
      </rPr>
      <t>　 看多機</t>
    </r>
    <r>
      <rPr>
        <sz val="11"/>
        <color indexed="10"/>
        <rFont val="ＭＳ Ｐ明朝"/>
        <family val="1"/>
        <charset val="128"/>
      </rPr>
      <t xml:space="preserve">
</t>
    </r>
    <r>
      <rPr>
        <u/>
        <sz val="11"/>
        <color indexed="10"/>
        <rFont val="ＭＳ Ｐ明朝"/>
        <family val="1"/>
        <charset val="128"/>
      </rPr>
      <t>フローレンス横濱</t>
    </r>
    <rPh sb="1" eb="2">
      <t>レイ</t>
    </rPh>
    <rPh sb="2" eb="3">
      <t>ワ</t>
    </rPh>
    <rPh sb="4" eb="6">
      <t>ネンド</t>
    </rPh>
    <rPh sb="5" eb="6">
      <t>ド</t>
    </rPh>
    <rPh sb="6" eb="8">
      <t>ボシュウ</t>
    </rPh>
    <rPh sb="9" eb="11">
      <t>ツウジョウ</t>
    </rPh>
    <rPh sb="11" eb="13">
      <t>ヘイネンド</t>
    </rPh>
    <rPh sb="13" eb="14">
      <t>ミ</t>
    </rPh>
    <rPh sb="14" eb="15">
      <t>タ</t>
    </rPh>
    <rPh sb="15" eb="16">
      <t>キ</t>
    </rPh>
    <rPh sb="24" eb="26">
      <t>ヨコハマ</t>
    </rPh>
    <phoneticPr fontId="3"/>
  </si>
  <si>
    <t>通常公募 令和６年度募集（令和７年度整備事業）</t>
    <rPh sb="0" eb="2">
      <t>ツウジョウ</t>
    </rPh>
    <rPh sb="2" eb="4">
      <t>コウボ</t>
    </rPh>
    <rPh sb="13" eb="15">
      <t>レイワ</t>
    </rPh>
    <rPh sb="16" eb="18">
      <t>ネンド</t>
    </rPh>
    <rPh sb="18" eb="20">
      <t>セイビ</t>
    </rPh>
    <rPh sb="20" eb="22">
      <t>ジギョウ</t>
    </rPh>
    <phoneticPr fontId="3"/>
  </si>
  <si>
    <t>未整備・随時開所 令和６年度募集</t>
    <phoneticPr fontId="3"/>
  </si>
  <si>
    <t>地域密着型サービス事業所 事業計画書＞</t>
    <phoneticPr fontId="3"/>
  </si>
  <si>
    <r>
      <t>【備考】当該法人の役員（業務を執行する社員、取締役、執行役又はこれらに準ずる者をいい、相談役、顧
　問その他いかなる名称を有する者であるかを問わず、法人に対し業務を執行する社員、取締役、執行役又
　はこれらに準ずる者と同等の支配力を有するものと認められる者を含む。）及び</t>
    </r>
    <r>
      <rPr>
        <u/>
        <sz val="10.5"/>
        <rFont val="ＭＳ 明朝"/>
        <family val="1"/>
        <charset val="128"/>
      </rPr>
      <t>事業所を管理する者</t>
    </r>
    <r>
      <rPr>
        <sz val="10.5"/>
        <rFont val="ＭＳ 明朝"/>
        <family val="1"/>
        <charset val="128"/>
      </rPr>
      <t>につ
　いて記入・押印してください。</t>
    </r>
    <phoneticPr fontId="3"/>
  </si>
  <si>
    <t>(1)</t>
    <phoneticPr fontId="3"/>
  </si>
  <si>
    <t>(2)</t>
    <phoneticPr fontId="3"/>
  </si>
  <si>
    <t>(3)</t>
  </si>
  <si>
    <t>【作成要領】</t>
    <rPh sb="1" eb="3">
      <t>サクセイ</t>
    </rPh>
    <rPh sb="3" eb="5">
      <t>ヨウリョウ</t>
    </rPh>
    <phoneticPr fontId="3"/>
  </si>
  <si>
    <t>　計画地が、建設の手引き　「３　用地・建築・地域団体等に関する調整事項」　(1) ウの表において「▲」と表示されている区域に立地している場合、原則として応募できません。
　「例外とみなされるやむを得ない事情」を説明するために、以下の資料をご提出ください。</t>
    <rPh sb="1" eb="3">
      <t>ケイカク</t>
    </rPh>
    <rPh sb="3" eb="4">
      <t>チ</t>
    </rPh>
    <rPh sb="43" eb="44">
      <t>ヒョウ</t>
    </rPh>
    <rPh sb="52" eb="54">
      <t>ヒョウジ</t>
    </rPh>
    <rPh sb="59" eb="61">
      <t>クイキ</t>
    </rPh>
    <rPh sb="62" eb="64">
      <t>リッチ</t>
    </rPh>
    <rPh sb="68" eb="70">
      <t>バアイ</t>
    </rPh>
    <rPh sb="71" eb="73">
      <t>ゲンソク</t>
    </rPh>
    <rPh sb="76" eb="78">
      <t>オウボ</t>
    </rPh>
    <rPh sb="113" eb="115">
      <t>イカ</t>
    </rPh>
    <rPh sb="120" eb="122">
      <t>テイシュツ</t>
    </rPh>
    <phoneticPr fontId="3"/>
  </si>
  <si>
    <t>※１：検査済証のない建物を利用予定の場合は別途御相談ください。</t>
    <phoneticPr fontId="3"/>
  </si>
  <si>
    <t>○</t>
    <phoneticPr fontId="3"/>
  </si>
  <si>
    <t>×</t>
  </si>
  <si>
    <t>×</t>
    <phoneticPr fontId="3"/>
  </si>
  <si>
    <t>サテライト事業所</t>
    <rPh sb="5" eb="8">
      <t>ジギョウショ</t>
    </rPh>
    <phoneticPr fontId="3"/>
  </si>
  <si>
    <t>サテライト事業所：</t>
    <rPh sb="5" eb="8">
      <t>ジギョウショ</t>
    </rPh>
    <phoneticPr fontId="3"/>
  </si>
  <si>
    <t>　</t>
    <phoneticPr fontId="3"/>
  </si>
  <si>
    <t>契約期間：</t>
    <rPh sb="0" eb="2">
      <t>ケイヤク</t>
    </rPh>
    <rPh sb="2" eb="4">
      <t>キカン</t>
    </rPh>
    <phoneticPr fontId="3"/>
  </si>
  <si>
    <t>年間）</t>
    <rPh sb="0" eb="2">
      <t>ネンカン</t>
    </rPh>
    <phoneticPr fontId="3"/>
  </si>
  <si>
    <t>令和</t>
    <rPh sb="0" eb="2">
      <t>レイワ</t>
    </rPh>
    <phoneticPr fontId="3"/>
  </si>
  <si>
    <t>30</t>
    <phoneticPr fontId="3"/>
  </si>
  <si>
    <t>元</t>
    <rPh sb="0" eb="1">
      <t>ガン</t>
    </rPh>
    <phoneticPr fontId="3"/>
  </si>
  <si>
    <t>４</t>
    <phoneticPr fontId="3"/>
  </si>
  <si>
    <t>１</t>
    <phoneticPr fontId="3"/>
  </si>
  <si>
    <t>31</t>
    <phoneticPr fontId="3"/>
  </si>
  <si>
    <t>３</t>
    <phoneticPr fontId="3"/>
  </si>
  <si>
    <t>法人チェック</t>
    <rPh sb="0" eb="2">
      <t>ホウジン</t>
    </rPh>
    <phoneticPr fontId="3"/>
  </si>
  <si>
    <t>※別途、データでもご提出ください。（全データを１つのＰＤＦファイルにまとめ、インデックスと同内容の「しおり」をつけてください。）</t>
    <rPh sb="1" eb="3">
      <t>ベット</t>
    </rPh>
    <rPh sb="10" eb="12">
      <t>テイシュツ</t>
    </rPh>
    <rPh sb="18" eb="19">
      <t>スベ</t>
    </rPh>
    <rPh sb="45" eb="46">
      <t>ドウ</t>
    </rPh>
    <rPh sb="46" eb="48">
      <t>ナイヨウ</t>
    </rPh>
    <phoneticPr fontId="3"/>
  </si>
  <si>
    <t>別紙11</t>
    <rPh sb="0" eb="2">
      <t>ベッシ</t>
    </rPh>
    <phoneticPr fontId="3"/>
  </si>
  <si>
    <t>原本証明書</t>
    <rPh sb="0" eb="2">
      <t>ゲンポン</t>
    </rPh>
    <rPh sb="2" eb="4">
      <t>ショウメイ</t>
    </rPh>
    <rPh sb="4" eb="5">
      <t>ショ</t>
    </rPh>
    <phoneticPr fontId="3"/>
  </si>
  <si>
    <t>出資の決定を記したもの（理事会議事録、念書等）</t>
    <phoneticPr fontId="3"/>
  </si>
  <si>
    <t>2-10</t>
  </si>
  <si>
    <t>10.</t>
  </si>
  <si>
    <t>寄付の決定を記したもの（申出書等）</t>
    <phoneticPr fontId="3"/>
  </si>
  <si>
    <t>2-9</t>
  </si>
  <si>
    <t>9.</t>
  </si>
  <si>
    <t>2-8</t>
  </si>
  <si>
    <t>8.</t>
  </si>
  <si>
    <t>7.</t>
  </si>
  <si>
    <t>既存建物の検査済証（台帳記載証明書）、耐震状況が分かる資料</t>
    <phoneticPr fontId="3"/>
  </si>
  <si>
    <t>1-6</t>
  </si>
  <si>
    <t>6.</t>
  </si>
  <si>
    <t>建物売買契約書、建物賃貸借契約書、合意書等があれば添付</t>
    <phoneticPr fontId="3"/>
  </si>
  <si>
    <t>5.</t>
  </si>
  <si>
    <t>土地売買契約書、土地賃貸借契約書、合意書等</t>
    <phoneticPr fontId="3"/>
  </si>
  <si>
    <t>4.</t>
  </si>
  <si>
    <t>既存事業所新管理者の修了証の写し</t>
    <rPh sb="0" eb="2">
      <t>キソン</t>
    </rPh>
    <rPh sb="2" eb="5">
      <t>ジギョウショ</t>
    </rPh>
    <rPh sb="5" eb="6">
      <t>シン</t>
    </rPh>
    <rPh sb="6" eb="9">
      <t>カンリシャ</t>
    </rPh>
    <rPh sb="10" eb="13">
      <t>シュウリョウショウ</t>
    </rPh>
    <rPh sb="14" eb="15">
      <t>ウツ</t>
    </rPh>
    <phoneticPr fontId="3"/>
  </si>
  <si>
    <t>別紙2-3</t>
    <rPh sb="0" eb="2">
      <t>ベッシ</t>
    </rPh>
    <phoneticPr fontId="3"/>
  </si>
  <si>
    <t>3.</t>
  </si>
  <si>
    <t>新事業所管理者の修了証の写し</t>
    <rPh sb="0" eb="4">
      <t>シンジギョウショ</t>
    </rPh>
    <rPh sb="4" eb="7">
      <t>カンリシャ</t>
    </rPh>
    <rPh sb="8" eb="11">
      <t>シュウリョウショウ</t>
    </rPh>
    <rPh sb="12" eb="13">
      <t>ウツ</t>
    </rPh>
    <phoneticPr fontId="3"/>
  </si>
  <si>
    <t>別紙2-2</t>
    <rPh sb="0" eb="2">
      <t>ベッシ</t>
    </rPh>
    <phoneticPr fontId="3"/>
  </si>
  <si>
    <t>2.</t>
  </si>
  <si>
    <t>代表者の修了証の写し</t>
    <rPh sb="0" eb="3">
      <t>ダイヒョウシャ</t>
    </rPh>
    <rPh sb="4" eb="7">
      <t>シュウリョウショウ</t>
    </rPh>
    <rPh sb="8" eb="9">
      <t>ウツ</t>
    </rPh>
    <phoneticPr fontId="3"/>
  </si>
  <si>
    <t>別紙2-1</t>
    <rPh sb="0" eb="2">
      <t>ベッシ</t>
    </rPh>
    <phoneticPr fontId="3"/>
  </si>
  <si>
    <t>1.</t>
    <phoneticPr fontId="3"/>
  </si>
  <si>
    <r>
      <rPr>
        <b/>
        <sz val="11"/>
        <rFont val="ＭＳ Ｐゴシック"/>
        <family val="3"/>
        <charset val="128"/>
      </rPr>
      <t>【急傾斜地崩壊危険区域】</t>
    </r>
    <r>
      <rPr>
        <sz val="11"/>
        <rFont val="ＭＳ Ｐゴシック"/>
        <family val="3"/>
        <charset val="128"/>
      </rPr>
      <t xml:space="preserve">
</t>
    </r>
    <r>
      <rPr>
        <sz val="11"/>
        <rFont val="ＭＳ 明朝"/>
        <family val="1"/>
        <charset val="128"/>
      </rPr>
      <t>１　下記、</t>
    </r>
    <r>
      <rPr>
        <u/>
        <sz val="11"/>
        <rFont val="ＭＳ 明朝"/>
        <family val="1"/>
      </rPr>
      <t>神奈川県土砂災害情報ポータル</t>
    </r>
    <r>
      <rPr>
        <sz val="11"/>
        <rFont val="ＭＳ 明朝"/>
        <family val="1"/>
        <charset val="128"/>
      </rPr>
      <t>で「土砂災害のおそれのある区域」を選ぶ。
　　https://dosyasaigai.pref.kanagawa.jp/website/kanagawa/gis/index.html
 (1)　マップ左側で「砂防三法指定区域を見る」が選択されていることを確認する。
 (2)  最大に拡大して印刷し、敷地を</t>
    </r>
    <r>
      <rPr>
        <sz val="11"/>
        <color indexed="40"/>
        <rFont val="ＭＳ 明朝"/>
        <family val="1"/>
        <charset val="128"/>
      </rPr>
      <t>青い線</t>
    </r>
    <r>
      <rPr>
        <sz val="11"/>
        <rFont val="ＭＳ 明朝"/>
        <family val="1"/>
        <charset val="128"/>
      </rPr>
      <t>で縁取り表記する。</t>
    </r>
    <rPh sb="1" eb="5">
      <t>キュウケイシャチ</t>
    </rPh>
    <rPh sb="5" eb="7">
      <t>ホウカイ</t>
    </rPh>
    <rPh sb="7" eb="9">
      <t>キケン</t>
    </rPh>
    <rPh sb="138" eb="140">
      <t>サボウ</t>
    </rPh>
    <rPh sb="189" eb="190">
      <t>セン</t>
    </rPh>
    <phoneticPr fontId="3"/>
  </si>
  <si>
    <r>
      <t xml:space="preserve">
</t>
    </r>
    <r>
      <rPr>
        <b/>
        <sz val="11"/>
        <rFont val="ＭＳ ゴシック"/>
        <family val="3"/>
        <charset val="128"/>
      </rPr>
      <t>【土砂災害警戒区域】</t>
    </r>
    <r>
      <rPr>
        <sz val="11"/>
        <rFont val="ＭＳ 明朝"/>
        <family val="1"/>
        <charset val="128"/>
      </rPr>
      <t xml:space="preserve">
１　下記、</t>
    </r>
    <r>
      <rPr>
        <u/>
        <sz val="11"/>
        <rFont val="ＭＳ 明朝"/>
        <family val="1"/>
      </rPr>
      <t>神奈川県土砂災害情報ポータル</t>
    </r>
    <r>
      <rPr>
        <sz val="11"/>
        <rFont val="ＭＳ 明朝"/>
        <family val="1"/>
      </rPr>
      <t>で「土砂災害のおそれのある区域」を選ぶ</t>
    </r>
    <r>
      <rPr>
        <sz val="11"/>
        <rFont val="ＭＳ 明朝"/>
        <family val="1"/>
        <charset val="128"/>
      </rPr>
      <t>。
　　https://dosyasaigai.pref.kanagawa.jp/website/kanagawa/gis/index.html
 (1)　マップ左側で「土砂災害警戒区域等を見る」が選択されていることを確認する。
 (2)  最大に拡大して印刷し、敷地を</t>
    </r>
    <r>
      <rPr>
        <sz val="11"/>
        <color indexed="40"/>
        <rFont val="ＭＳ 明朝"/>
        <family val="1"/>
        <charset val="128"/>
      </rPr>
      <t>青い線</t>
    </r>
    <r>
      <rPr>
        <sz val="11"/>
        <rFont val="ＭＳ 明朝"/>
        <family val="1"/>
        <charset val="128"/>
      </rPr>
      <t xml:space="preserve">で縁取り表記する。
</t>
    </r>
    <rPh sb="15" eb="17">
      <t>カキ</t>
    </rPh>
    <rPh sb="18" eb="22">
      <t>カナガワケン</t>
    </rPh>
    <rPh sb="22" eb="28">
      <t>ドシャサイガイジョウホウ</t>
    </rPh>
    <rPh sb="49" eb="50">
      <t>エラ</t>
    </rPh>
    <rPh sb="134" eb="135">
      <t>ガワ</t>
    </rPh>
    <rPh sb="151" eb="153">
      <t>センタク</t>
    </rPh>
    <rPh sb="160" eb="162">
      <t>カクニン</t>
    </rPh>
    <rPh sb="175" eb="177">
      <t>カクダイ</t>
    </rPh>
    <rPh sb="179" eb="181">
      <t>インサツ</t>
    </rPh>
    <rPh sb="186" eb="188">
      <t>アオイロ</t>
    </rPh>
    <rPh sb="189" eb="190">
      <t>セン</t>
    </rPh>
    <phoneticPr fontId="117"/>
  </si>
  <si>
    <r>
      <t xml:space="preserve">
</t>
    </r>
    <r>
      <rPr>
        <b/>
        <sz val="11"/>
        <rFont val="ＭＳ ゴシック"/>
        <family val="3"/>
        <charset val="128"/>
      </rPr>
      <t>【洪水・内水、高潮浸水想定区域　共通】</t>
    </r>
    <r>
      <rPr>
        <sz val="11"/>
        <rFont val="ＭＳ 明朝"/>
        <family val="1"/>
        <charset val="128"/>
      </rPr>
      <t xml:space="preserve">
１　下記、</t>
    </r>
    <r>
      <rPr>
        <u/>
        <sz val="11"/>
        <rFont val="ＭＳ 明朝"/>
        <family val="1"/>
      </rPr>
      <t>横浜市行政地図情報提供システム</t>
    </r>
    <r>
      <rPr>
        <sz val="11"/>
        <rFont val="ＭＳ 明朝"/>
        <family val="1"/>
      </rPr>
      <t>で「わいわい防災マップ」を選ぶ</t>
    </r>
    <r>
      <rPr>
        <sz val="11"/>
        <rFont val="ＭＳ 明朝"/>
        <family val="1"/>
        <charset val="128"/>
      </rPr>
      <t xml:space="preserve">。
　　https://wwwm.city.yokohama.lg.jp/yokohama/Portal
　　次に、マップ選択で「洪水、内水、高潮浸水想定区域」を選ぶ。
２　縮尺は1/1000（または1/1500）とする。
 (1)　マップ左側の「表示切替」欄で、洪水または内水にチェックして印刷する。
　・【洪水】浸水想定区域（想定最大規模）にチェック
　・【内水】浸水想定区域（想定最大規模）にチェック
　・【高潮】浸水想定区域にチェック
 (2)　印刷した(1)のマップに、次のことを表記する。
　・表題「わいわい防災マップ（洪水、内水、高潮浸水想定区域）」の「洪水」または
　「内水」、「高潮」を〇で囲む。
　・該当している浸水深の凡例＊を囲む。
　（＊複数に該当している場合は、該当しているすべての凡例）
　・敷地及び建物を縁取り図示する。
</t>
    </r>
    <rPh sb="8" eb="10">
      <t>タカシオ</t>
    </rPh>
    <rPh sb="24" eb="26">
      <t>カキ</t>
    </rPh>
    <rPh sb="27" eb="30">
      <t>ヨコハマシ</t>
    </rPh>
    <rPh sb="30" eb="34">
      <t>ギョウセイチズ</t>
    </rPh>
    <rPh sb="34" eb="36">
      <t>ジョウホウ</t>
    </rPh>
    <rPh sb="36" eb="38">
      <t>テイキョウ</t>
    </rPh>
    <rPh sb="48" eb="50">
      <t>ボウサイ</t>
    </rPh>
    <rPh sb="55" eb="56">
      <t>エラ</t>
    </rPh>
    <rPh sb="112" eb="113">
      <t>ツギ</t>
    </rPh>
    <rPh sb="122" eb="124">
      <t>コウズイ</t>
    </rPh>
    <rPh sb="125" eb="127">
      <t>ナイスイ</t>
    </rPh>
    <rPh sb="138" eb="139">
      <t>エラ</t>
    </rPh>
    <rPh sb="204" eb="206">
      <t>インサツ</t>
    </rPh>
    <rPh sb="265" eb="267">
      <t>タカシオ</t>
    </rPh>
    <rPh sb="356" eb="358">
      <t>タカシオ</t>
    </rPh>
    <phoneticPr fontId="117"/>
  </si>
  <si>
    <t>iマッピーの地図について</t>
    <rPh sb="6" eb="8">
      <t>チズ</t>
    </rPh>
    <phoneticPr fontId="3"/>
  </si>
  <si>
    <r>
      <t>公図（</t>
    </r>
    <r>
      <rPr>
        <strike/>
        <sz val="16"/>
        <color rgb="FF0070C0"/>
        <rFont val="ＭＳ 明朝"/>
        <family val="1"/>
        <charset val="128"/>
      </rPr>
      <t>設置</t>
    </r>
    <r>
      <rPr>
        <sz val="16"/>
        <color rgb="FFFF0000"/>
        <rFont val="ＭＳ 明朝"/>
        <family val="1"/>
        <charset val="128"/>
      </rPr>
      <t>計画</t>
    </r>
    <r>
      <rPr>
        <sz val="16"/>
        <rFont val="ＭＳ 明朝"/>
        <family val="1"/>
        <charset val="128"/>
      </rPr>
      <t>予定地を</t>
    </r>
    <r>
      <rPr>
        <strike/>
        <sz val="16"/>
        <color rgb="FF0070C0"/>
        <rFont val="ＭＳ 明朝"/>
        <family val="1"/>
        <charset val="128"/>
      </rPr>
      <t>黄色マーカー</t>
    </r>
    <r>
      <rPr>
        <sz val="16"/>
        <color rgb="FFFF0000"/>
        <rFont val="ＭＳ 明朝"/>
        <family val="1"/>
        <charset val="128"/>
      </rPr>
      <t>赤線</t>
    </r>
    <r>
      <rPr>
        <sz val="16"/>
        <rFont val="ＭＳ 明朝"/>
        <family val="1"/>
        <charset val="128"/>
      </rPr>
      <t>で縁取りしたもの）</t>
    </r>
    <rPh sb="0" eb="2">
      <t>コウズ</t>
    </rPh>
    <rPh sb="3" eb="5">
      <t>セッチ</t>
    </rPh>
    <rPh sb="5" eb="7">
      <t>ケイカク</t>
    </rPh>
    <rPh sb="11" eb="13">
      <t>キイロ</t>
    </rPh>
    <rPh sb="17" eb="18">
      <t>アカ</t>
    </rPh>
    <rPh sb="18" eb="19">
      <t>セン</t>
    </rPh>
    <phoneticPr fontId="3"/>
  </si>
  <si>
    <t>✔</t>
    <phoneticPr fontId="3"/>
  </si>
  <si>
    <t>17年8か月</t>
    <rPh sb="2" eb="3">
      <t>ネン</t>
    </rPh>
    <rPh sb="5" eb="6">
      <t>ゲツ</t>
    </rPh>
    <phoneticPr fontId="3"/>
  </si>
  <si>
    <t>9年10か月</t>
    <rPh sb="1" eb="2">
      <t>ネン</t>
    </rPh>
    <rPh sb="5" eb="6">
      <t>ツキ</t>
    </rPh>
    <phoneticPr fontId="3"/>
  </si>
  <si>
    <t>9年8か月</t>
    <rPh sb="1" eb="2">
      <t>ネン</t>
    </rPh>
    <rPh sb="4" eb="5">
      <t>ゲツ</t>
    </rPh>
    <phoneticPr fontId="3"/>
  </si>
  <si>
    <t>13年8か月</t>
    <rPh sb="2" eb="3">
      <t>ネン</t>
    </rPh>
    <rPh sb="5" eb="6">
      <t>ゲツ</t>
    </rPh>
    <phoneticPr fontId="3"/>
  </si>
  <si>
    <t>10年6か月</t>
    <rPh sb="2" eb="3">
      <t>ネン</t>
    </rPh>
    <rPh sb="5" eb="6">
      <t>ツキ</t>
    </rPh>
    <phoneticPr fontId="3"/>
  </si>
  <si>
    <t>7年0か月</t>
    <rPh sb="1" eb="2">
      <t>ネン</t>
    </rPh>
    <rPh sb="4" eb="5">
      <t>ツキ</t>
    </rPh>
    <phoneticPr fontId="3"/>
  </si>
  <si>
    <t>平成20年11月～</t>
    <phoneticPr fontId="3"/>
  </si>
  <si>
    <t>平成20年11月～</t>
    <rPh sb="0" eb="2">
      <t>ヘイセイ</t>
    </rPh>
    <rPh sb="4" eb="5">
      <t>ネン</t>
    </rPh>
    <rPh sb="7" eb="8">
      <t>ガツ</t>
    </rPh>
    <phoneticPr fontId="3"/>
  </si>
  <si>
    <t>小規模多機能型居宅介護事業所○○○</t>
    <rPh sb="0" eb="14">
      <t>ショウタキ</t>
    </rPh>
    <phoneticPr fontId="3"/>
  </si>
  <si>
    <t>（株）○○に事業譲渡したため</t>
    <rPh sb="0" eb="3">
      <t>カブ</t>
    </rPh>
    <rPh sb="8" eb="10">
      <t>ジョウト</t>
    </rPh>
    <phoneticPr fontId="3"/>
  </si>
  <si>
    <t>看護小規模多機能型居宅介護事業所　○○</t>
    <phoneticPr fontId="3"/>
  </si>
  <si>
    <t>社会福祉法人○○会
看多機○○</t>
    <rPh sb="10" eb="13">
      <t>カンタキ</t>
    </rPh>
    <phoneticPr fontId="3"/>
  </si>
  <si>
    <t>看護小規模多機能型居宅介護事業所</t>
    <rPh sb="0" eb="16">
      <t>カンタキ</t>
    </rPh>
    <phoneticPr fontId="3"/>
  </si>
  <si>
    <t>看護師免許</t>
    <rPh sb="0" eb="3">
      <t>カンゴシ</t>
    </rPh>
    <rPh sb="3" eb="5">
      <t>メンキョ</t>
    </rPh>
    <phoneticPr fontId="3"/>
  </si>
  <si>
    <t>医療法人○○会
○○病院</t>
    <rPh sb="0" eb="2">
      <t>イリョウ</t>
    </rPh>
    <rPh sb="2" eb="4">
      <t>ホウジン</t>
    </rPh>
    <rPh sb="6" eb="7">
      <t>カイ</t>
    </rPh>
    <rPh sb="10" eb="12">
      <t>ビョウイン</t>
    </rPh>
    <phoneticPr fontId="3"/>
  </si>
  <si>
    <t>病院</t>
    <rPh sb="0" eb="2">
      <t>ビョウイン</t>
    </rPh>
    <phoneticPr fontId="3"/>
  </si>
  <si>
    <t>看護師</t>
    <rPh sb="0" eb="3">
      <t>カンゴシ</t>
    </rPh>
    <phoneticPr fontId="3"/>
  </si>
  <si>
    <t>看護師</t>
    <rPh sb="0" eb="3">
      <t>カンゴシ</t>
    </rPh>
    <phoneticPr fontId="3"/>
  </si>
  <si>
    <t>社会福祉法人○○会
グループホーム○○苑</t>
    <phoneticPr fontId="3"/>
  </si>
  <si>
    <t>認知症対応型
共同生活介護</t>
  </si>
  <si>
    <t>管理者兼看護師</t>
    <rPh sb="0" eb="3">
      <t>カンリシャ</t>
    </rPh>
    <rPh sb="3" eb="4">
      <t>ケン</t>
    </rPh>
    <rPh sb="4" eb="7">
      <t>カンゴシ</t>
    </rPh>
    <phoneticPr fontId="3"/>
  </si>
  <si>
    <t>（併設施設がある場合）</t>
    <rPh sb="1" eb="3">
      <t>ヘイセツ</t>
    </rPh>
    <rPh sb="3" eb="5">
      <t>シセツ</t>
    </rPh>
    <rPh sb="8" eb="10">
      <t>バアイ</t>
    </rPh>
    <phoneticPr fontId="3"/>
  </si>
  <si>
    <t>面積案分表</t>
    <rPh sb="0" eb="2">
      <t>メンセキ</t>
    </rPh>
    <rPh sb="2" eb="4">
      <t>アンブン</t>
    </rPh>
    <rPh sb="4" eb="5">
      <t>ヒョウ</t>
    </rPh>
    <phoneticPr fontId="3"/>
  </si>
  <si>
    <t>専用部分</t>
    <rPh sb="0" eb="2">
      <t>センヨウ</t>
    </rPh>
    <rPh sb="2" eb="4">
      <t>ブブン</t>
    </rPh>
    <phoneticPr fontId="3"/>
  </si>
  <si>
    <t>共用部分</t>
    <rPh sb="0" eb="2">
      <t>キョウヨウ</t>
    </rPh>
    <rPh sb="2" eb="4">
      <t>ブブン</t>
    </rPh>
    <phoneticPr fontId="3"/>
  </si>
  <si>
    <t>合計</t>
    <rPh sb="0" eb="2">
      <t>ゴウケイ</t>
    </rPh>
    <phoneticPr fontId="3"/>
  </si>
  <si>
    <t>施設名</t>
    <rPh sb="0" eb="2">
      <t>シセツ</t>
    </rPh>
    <rPh sb="2" eb="3">
      <t>メイ</t>
    </rPh>
    <phoneticPr fontId="3"/>
  </si>
  <si>
    <t>※左欄については、必要に応じて適宜ご修正のうえご入力ください。</t>
    <rPh sb="1" eb="3">
      <t>サラン</t>
    </rPh>
    <rPh sb="9" eb="11">
      <t>ヒツヨウ</t>
    </rPh>
    <rPh sb="12" eb="13">
      <t>オウ</t>
    </rPh>
    <rPh sb="15" eb="17">
      <t>テキギ</t>
    </rPh>
    <rPh sb="18" eb="20">
      <t>シュウセイ</t>
    </rPh>
    <rPh sb="24" eb="26">
      <t>ニュウリョク</t>
    </rPh>
    <phoneticPr fontId="3"/>
  </si>
  <si>
    <t>施設全体の延床面積：</t>
    <rPh sb="0" eb="2">
      <t>シセツ</t>
    </rPh>
    <rPh sb="2" eb="4">
      <t>ゼンタイ</t>
    </rPh>
    <rPh sb="5" eb="9">
      <t>ノベユカメンセキ</t>
    </rPh>
    <phoneticPr fontId="3"/>
  </si>
  <si>
    <t>当該施設の延床面積：</t>
    <rPh sb="0" eb="2">
      <t>トウガイ</t>
    </rPh>
    <rPh sb="2" eb="4">
      <t>シセツ</t>
    </rPh>
    <rPh sb="5" eb="7">
      <t>ノベユカ</t>
    </rPh>
    <rPh sb="7" eb="9">
      <t>メンセキ</t>
    </rPh>
    <phoneticPr fontId="3"/>
  </si>
  <si>
    <t>－</t>
    <phoneticPr fontId="3"/>
  </si>
  <si>
    <t>ＧＨ</t>
    <phoneticPr fontId="3"/>
  </si>
  <si>
    <t>デイ</t>
    <phoneticPr fontId="3"/>
  </si>
  <si>
    <t>看多機</t>
    <rPh sb="0" eb="3">
      <t>カンタキ</t>
    </rPh>
    <phoneticPr fontId="3"/>
  </si>
  <si>
    <t>整備費　36,600</t>
    <rPh sb="0" eb="2">
      <t>セイビ</t>
    </rPh>
    <rPh sb="2" eb="3">
      <t>ヒ</t>
    </rPh>
    <phoneticPr fontId="3"/>
  </si>
  <si>
    <t>開設準備9人×914＝8,226</t>
    <rPh sb="0" eb="2">
      <t>カイセツ</t>
    </rPh>
    <rPh sb="2" eb="4">
      <t>ジュンビ</t>
    </rPh>
    <rPh sb="5" eb="6">
      <t>ヒト</t>
    </rPh>
    <phoneticPr fontId="3"/>
  </si>
  <si>
    <t>（兼務の概要）</t>
    <rPh sb="1" eb="3">
      <t>ケンム</t>
    </rPh>
    <rPh sb="4" eb="6">
      <t>ガイヨウ</t>
    </rPh>
    <phoneticPr fontId="3"/>
  </si>
  <si>
    <t>　事業計画書に添付している以下の書類につきまして、原本と相違ないことを証明します。</t>
    <rPh sb="1" eb="3">
      <t>ジギョウ</t>
    </rPh>
    <rPh sb="3" eb="6">
      <t>ケイカクショ</t>
    </rPh>
    <rPh sb="7" eb="9">
      <t>テンプ</t>
    </rPh>
    <rPh sb="13" eb="15">
      <t>イカ</t>
    </rPh>
    <rPh sb="16" eb="18">
      <t>ショルイ</t>
    </rPh>
    <rPh sb="25" eb="27">
      <t>ゲンポン</t>
    </rPh>
    <rPh sb="28" eb="30">
      <t>ソウイ</t>
    </rPh>
    <rPh sb="35" eb="37">
      <t>ショウメイ</t>
    </rPh>
    <phoneticPr fontId="3"/>
  </si>
  <si>
    <t>(基準：Ｒ６.５.31）</t>
    <phoneticPr fontId="3"/>
  </si>
  <si>
    <t>法人内の
既存施設
からの異動（名）</t>
    <rPh sb="16" eb="17">
      <t>メイ</t>
    </rPh>
    <phoneticPr fontId="3"/>
  </si>
  <si>
    <t>計</t>
    <rPh sb="0" eb="1">
      <t>ケイ</t>
    </rPh>
    <phoneticPr fontId="3"/>
  </si>
  <si>
    <r>
      <t>　事業所の円滑な運営にあたり、人材確保と人材育成・定着についてどのように取り組むか具体的に記入してください。
　</t>
    </r>
    <r>
      <rPr>
        <sz val="12"/>
        <color indexed="10"/>
        <rFont val="ＭＳ 明朝"/>
        <family val="1"/>
        <charset val="128"/>
      </rPr>
      <t>※記入欄が足りない場合は適宜追加してください。</t>
    </r>
    <rPh sb="1" eb="3">
      <t>ジギョウ</t>
    </rPh>
    <rPh sb="3" eb="4">
      <t>ショ</t>
    </rPh>
    <rPh sb="5" eb="7">
      <t>エンカツ</t>
    </rPh>
    <rPh sb="8" eb="10">
      <t>ウンエイ</t>
    </rPh>
    <rPh sb="15" eb="17">
      <t>ジンザイ</t>
    </rPh>
    <rPh sb="17" eb="19">
      <t>カクホ</t>
    </rPh>
    <rPh sb="20" eb="22">
      <t>ジンザイ</t>
    </rPh>
    <rPh sb="22" eb="24">
      <t>イクセイ</t>
    </rPh>
    <rPh sb="25" eb="27">
      <t>テイチャク</t>
    </rPh>
    <rPh sb="36" eb="37">
      <t>ト</t>
    </rPh>
    <rPh sb="38" eb="39">
      <t>ク</t>
    </rPh>
    <rPh sb="41" eb="44">
      <t>グタイテキ</t>
    </rPh>
    <rPh sb="45" eb="47">
      <t>キニュウ</t>
    </rPh>
    <phoneticPr fontId="3"/>
  </si>
  <si>
    <t>【小多機】</t>
    <rPh sb="1" eb="4">
      <t>ショウタキ</t>
    </rPh>
    <phoneticPr fontId="3"/>
  </si>
  <si>
    <t>【ＧＨ】</t>
    <phoneticPr fontId="3"/>
  </si>
  <si>
    <r>
      <t xml:space="preserve">※建設の手引きの「募集圏域一覧」にある住所を参考に、太めの線で囲ってください。
</t>
    </r>
    <r>
      <rPr>
        <sz val="11"/>
        <rFont val="ＭＳ Ｐゴシック"/>
        <family val="3"/>
        <charset val="128"/>
      </rPr>
      <t>※「○○町の一部」と記載されている場合は、その町名を全て圏域内としてください。
※町内会の範囲等、不明な部分については、ネット上で分かる範囲で記載するか、当課までお問合せください。</t>
    </r>
    <rPh sb="1" eb="3">
      <t>ケンセツ</t>
    </rPh>
    <rPh sb="4" eb="6">
      <t>テビ</t>
    </rPh>
    <rPh sb="9" eb="11">
      <t>ボシュウ</t>
    </rPh>
    <rPh sb="11" eb="13">
      <t>ケンイキ</t>
    </rPh>
    <rPh sb="13" eb="15">
      <t>イチラン</t>
    </rPh>
    <rPh sb="19" eb="21">
      <t>ジュウショ</t>
    </rPh>
    <rPh sb="22" eb="24">
      <t>サンコウ</t>
    </rPh>
    <rPh sb="26" eb="27">
      <t>フト</t>
    </rPh>
    <rPh sb="29" eb="30">
      <t>セン</t>
    </rPh>
    <rPh sb="31" eb="32">
      <t>カコ</t>
    </rPh>
    <rPh sb="44" eb="45">
      <t>マチ</t>
    </rPh>
    <rPh sb="46" eb="48">
      <t>イチブ</t>
    </rPh>
    <rPh sb="50" eb="52">
      <t>キサイ</t>
    </rPh>
    <rPh sb="57" eb="59">
      <t>バアイ</t>
    </rPh>
    <rPh sb="63" eb="64">
      <t>マチ</t>
    </rPh>
    <rPh sb="64" eb="65">
      <t>メイ</t>
    </rPh>
    <rPh sb="66" eb="67">
      <t>スベ</t>
    </rPh>
    <rPh sb="68" eb="70">
      <t>ケンイキ</t>
    </rPh>
    <rPh sb="70" eb="71">
      <t>ナイ</t>
    </rPh>
    <rPh sb="81" eb="84">
      <t>チョウナイカイ</t>
    </rPh>
    <rPh sb="85" eb="87">
      <t>ハンイ</t>
    </rPh>
    <rPh sb="87" eb="88">
      <t>ナド</t>
    </rPh>
    <rPh sb="89" eb="91">
      <t>フメイ</t>
    </rPh>
    <rPh sb="92" eb="94">
      <t>ブブン</t>
    </rPh>
    <rPh sb="103" eb="104">
      <t>ジョウ</t>
    </rPh>
    <rPh sb="105" eb="106">
      <t>ワ</t>
    </rPh>
    <rPh sb="108" eb="110">
      <t>ハンイ</t>
    </rPh>
    <rPh sb="111" eb="113">
      <t>キサイ</t>
    </rPh>
    <rPh sb="117" eb="119">
      <t>トウカ</t>
    </rPh>
    <rPh sb="122" eb="124">
      <t>トイアワ</t>
    </rPh>
    <phoneticPr fontId="3"/>
  </si>
  <si>
    <t xml:space="preserve">   https://www.city.yokohama.lg.jp/kurashi/bousai-kyukyu-bohan/bousai-saigai/map/sinsuiHM.html</t>
    <phoneticPr fontId="3"/>
  </si>
  <si>
    <t>※「浸水ハザードマップ」</t>
    <rPh sb="2" eb="4">
      <t>シンスイ</t>
    </rPh>
    <phoneticPr fontId="3"/>
  </si>
  <si>
    <r>
      <t>①用途地域、②建築基準法道路種別：「iマッピー」で、</t>
    </r>
    <r>
      <rPr>
        <sz val="16"/>
        <color indexed="10"/>
        <rFont val="ＭＳ 明朝"/>
        <family val="1"/>
        <charset val="128"/>
      </rPr>
      <t>旗マーク</t>
    </r>
    <r>
      <rPr>
        <sz val="16"/>
        <rFont val="ＭＳ 明朝"/>
        <family val="1"/>
        <charset val="128"/>
      </rPr>
      <t>をたて印刷したもの
※上記以外は、協議が必要な場合において添付</t>
    </r>
    <rPh sb="41" eb="43">
      <t>ジョウキ</t>
    </rPh>
    <rPh sb="43" eb="45">
      <t>イガイ</t>
    </rPh>
    <phoneticPr fontId="3"/>
  </si>
  <si>
    <t>事業計画書
　◆１　事業者について
　◆２　事業所について
　◆３　土地・建物　権利・所有形態
　◆４　敷地・前面道路・駐車場
　◆５　建物について</t>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</si>
  <si>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t>計画地が所在する区の　「洪水ハザードマップ」及び「内水ハザードマップ」のＰＤＦをプリントアウトする。</t>
    <phoneticPr fontId="3"/>
  </si>
  <si>
    <r>
      <t>日常生活圏域の範囲を</t>
    </r>
    <r>
      <rPr>
        <sz val="11"/>
        <color rgb="FFFF0000"/>
        <rFont val="ＭＳ Ｐゴシック"/>
        <family val="3"/>
        <charset val="128"/>
      </rPr>
      <t>赤い線</t>
    </r>
    <r>
      <rPr>
        <sz val="11"/>
        <rFont val="ＭＳ Ｐゴシック"/>
        <family val="3"/>
        <charset val="128"/>
      </rPr>
      <t>で縁取る。</t>
    </r>
    <rPh sb="0" eb="2">
      <t>ニチジョウ</t>
    </rPh>
    <rPh sb="2" eb="4">
      <t>セイカツ</t>
    </rPh>
    <rPh sb="4" eb="6">
      <t>ケンイキ</t>
    </rPh>
    <rPh sb="7" eb="9">
      <t>ハンイ</t>
    </rPh>
    <rPh sb="10" eb="11">
      <t>アカ</t>
    </rPh>
    <rPh sb="12" eb="13">
      <t>セン</t>
    </rPh>
    <phoneticPr fontId="3"/>
  </si>
  <si>
    <r>
      <t>計画地を</t>
    </r>
    <r>
      <rPr>
        <sz val="11"/>
        <color rgb="FFFF0000"/>
        <rFont val="ＭＳ Ｐゴシック"/>
        <family val="3"/>
        <charset val="128"/>
      </rPr>
      <t>赤い丸</t>
    </r>
    <r>
      <rPr>
        <sz val="11"/>
        <rFont val="ＭＳ Ｐゴシック"/>
        <family val="3"/>
        <charset val="128"/>
      </rPr>
      <t xml:space="preserve">で表記してください。
</t>
    </r>
    <rPh sb="0" eb="2">
      <t>ケイカク</t>
    </rPh>
    <rPh sb="2" eb="3">
      <t>チ</t>
    </rPh>
    <rPh sb="4" eb="5">
      <t>アカ</t>
    </rPh>
    <rPh sb="6" eb="7">
      <t>マル</t>
    </rPh>
    <phoneticPr fontId="3"/>
  </si>
  <si>
    <t>【提出資料】
　「洪水ハザードマップ」及び「内水ハザードマップ」に、計画地の該当する日常生活圏域の範囲を付記した資料（Ａ４）</t>
    <rPh sb="1" eb="3">
      <t>テイシュツ</t>
    </rPh>
    <rPh sb="3" eb="5">
      <t>シリョウ</t>
    </rPh>
    <rPh sb="9" eb="11">
      <t>コウズイ</t>
    </rPh>
    <rPh sb="19" eb="20">
      <t>オヨ</t>
    </rPh>
    <rPh sb="22" eb="24">
      <t>ナイスイ</t>
    </rPh>
    <rPh sb="38" eb="40">
      <t>ガイトウ</t>
    </rPh>
    <rPh sb="42" eb="44">
      <t>ニチジョウ</t>
    </rPh>
    <rPh sb="44" eb="46">
      <t>セイカツ</t>
    </rPh>
    <rPh sb="46" eb="48">
      <t>ケンイキ</t>
    </rPh>
    <rPh sb="49" eb="51">
      <t>ハンイ</t>
    </rPh>
    <rPh sb="52" eb="54">
      <t>フキ</t>
    </rPh>
    <rPh sb="56" eb="58">
      <t>シリョウ</t>
    </rPh>
    <phoneticPr fontId="3"/>
  </si>
  <si>
    <t>　※Ｒ６.４改定は未公表</t>
    <rPh sb="6" eb="8">
      <t>カイテイ</t>
    </rPh>
    <rPh sb="9" eb="12">
      <t>ミコウヒョウ</t>
    </rPh>
    <phoneticPr fontId="3"/>
  </si>
  <si>
    <t>・５種類の防災マップ（土砂災害、洪水、内水、高潮、津波）各々に計画地及び建物を図示（縮尺1/1,000程度）
・計画地が「急傾斜地崩壊危険区域」に該当しない場合でも、神奈川県土砂災害情報ポータル（砂防三法指定区域)の画面に計画地及び建物を図示（縮尺1/1,000程度）
・浸水想定区域等に該当する場合は、当該区域を表記した平面図を提出
・建設の手引き　「３　用地・建築・地域団体等に関する調整事項」(1) ウの表において「▲」と表示されている区域に立地している場合は、作成要領を確認のうえ、「関連資料」を添付。
・既に運営している別事業所等で活用している防災・防犯・感染症対策に係るマニュアル等があれば写しを添付</t>
    <rPh sb="2" eb="4">
      <t>シュルイ</t>
    </rPh>
    <rPh sb="5" eb="7">
      <t>ボウサイ</t>
    </rPh>
    <rPh sb="19" eb="21">
      <t>ナイスイ</t>
    </rPh>
    <rPh sb="22" eb="24">
      <t>タカシオ</t>
    </rPh>
    <rPh sb="25" eb="27">
      <t>ツナミ</t>
    </rPh>
    <rPh sb="28" eb="30">
      <t>オノオノ</t>
    </rPh>
    <rPh sb="31" eb="33">
      <t>ケイカク</t>
    </rPh>
    <rPh sb="34" eb="35">
      <t>オヨ</t>
    </rPh>
    <rPh sb="36" eb="38">
      <t>タテモノ</t>
    </rPh>
    <rPh sb="136" eb="142">
      <t>シンスイソウテイクイキ</t>
    </rPh>
    <rPh sb="142" eb="143">
      <t>ナド</t>
    </rPh>
    <rPh sb="144" eb="146">
      <t>ガイトウ</t>
    </rPh>
    <rPh sb="148" eb="150">
      <t>バアイ</t>
    </rPh>
    <rPh sb="152" eb="154">
      <t>トウガイ</t>
    </rPh>
    <rPh sb="154" eb="156">
      <t>クイキ</t>
    </rPh>
    <rPh sb="157" eb="159">
      <t>ヒョウキ</t>
    </rPh>
    <rPh sb="161" eb="164">
      <t>ヘイメンズ</t>
    </rPh>
    <rPh sb="165" eb="167">
      <t>テイシュツ</t>
    </rPh>
    <rPh sb="234" eb="236">
      <t>サクセイ</t>
    </rPh>
    <rPh sb="236" eb="238">
      <t>ヨウリョウ</t>
    </rPh>
    <rPh sb="239" eb="241">
      <t>カクニン</t>
    </rPh>
    <rPh sb="246" eb="248">
      <t>カンレン</t>
    </rPh>
    <rPh sb="248" eb="250">
      <t>シリョウ</t>
    </rPh>
    <rPh sb="252" eb="254">
      <t>テンプ</t>
    </rPh>
    <rPh sb="257" eb="258">
      <t>スデ</t>
    </rPh>
    <rPh sb="259" eb="261">
      <t>ウンエイ</t>
    </rPh>
    <rPh sb="265" eb="266">
      <t>ベツ</t>
    </rPh>
    <rPh sb="266" eb="269">
      <t>ジギョウショ</t>
    </rPh>
    <rPh sb="269" eb="270">
      <t>トウ</t>
    </rPh>
    <rPh sb="271" eb="273">
      <t>カツヨウ</t>
    </rPh>
    <rPh sb="277" eb="279">
      <t>ボウサイ</t>
    </rPh>
    <rPh sb="280" eb="282">
      <t>ボウハン</t>
    </rPh>
    <rPh sb="283" eb="286">
      <t>カンセンショウ</t>
    </rPh>
    <rPh sb="286" eb="288">
      <t>タイサク</t>
    </rPh>
    <rPh sb="289" eb="290">
      <t>カカ</t>
    </rPh>
    <rPh sb="296" eb="297">
      <t>トウ</t>
    </rPh>
    <rPh sb="301" eb="302">
      <t>ウツ</t>
    </rPh>
    <rPh sb="304" eb="306">
      <t>テンプ</t>
    </rPh>
    <phoneticPr fontId="3"/>
  </si>
  <si>
    <t>公図（計画予定地を赤線で縁取りしたもの）</t>
    <rPh sb="0" eb="2">
      <t>コウズ</t>
    </rPh>
    <rPh sb="3" eb="5">
      <t>ケイカク</t>
    </rPh>
    <rPh sb="9" eb="10">
      <t>アカ</t>
    </rPh>
    <rPh sb="10" eb="11">
      <t>セン</t>
    </rPh>
    <phoneticPr fontId="3"/>
  </si>
  <si>
    <r>
      <t>➀</t>
    </r>
    <r>
      <rPr>
        <sz val="16"/>
        <rFont val="ＭＳ 明朝"/>
        <family val="1"/>
      </rPr>
      <t>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
②法人が運営している全事業所に係る介護保険法に基づく監査の実施通知、介護保険事業者の指定の取消又は一部効力の停止、改善命令、改善勧告の通知並びに改善報告書（直近５か年分）
※①②は分けること。それぞれ、実施日順に綴ること。
※①②とも、該当なしの場合は、該当なしと表記すること。</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1" eb="103">
      <t>ホウジン</t>
    </rPh>
    <rPh sb="104" eb="106">
      <t>ウンエイ</t>
    </rPh>
    <rPh sb="110" eb="111">
      <t>ゼン</t>
    </rPh>
    <rPh sb="111" eb="114">
      <t>ジギョウショ</t>
    </rPh>
    <rPh sb="115" eb="116">
      <t>カカ</t>
    </rPh>
    <rPh sb="117" eb="119">
      <t>カイゴ</t>
    </rPh>
    <rPh sb="119" eb="121">
      <t>ホケン</t>
    </rPh>
    <rPh sb="121" eb="122">
      <t>ホウ</t>
    </rPh>
    <rPh sb="123" eb="124">
      <t>モト</t>
    </rPh>
    <rPh sb="126" eb="128">
      <t>カンサ</t>
    </rPh>
    <rPh sb="129" eb="131">
      <t>ジッシ</t>
    </rPh>
    <rPh sb="131" eb="133">
      <t>ツウチ</t>
    </rPh>
    <rPh sb="134" eb="136">
      <t>カイゴ</t>
    </rPh>
    <rPh sb="136" eb="138">
      <t>ホケン</t>
    </rPh>
    <rPh sb="138" eb="141">
      <t>ジギョウシャ</t>
    </rPh>
    <rPh sb="142" eb="144">
      <t>シテイ</t>
    </rPh>
    <rPh sb="145" eb="147">
      <t>トリケシ</t>
    </rPh>
    <rPh sb="147" eb="148">
      <t>マタ</t>
    </rPh>
    <rPh sb="149" eb="151">
      <t>イチブ</t>
    </rPh>
    <rPh sb="151" eb="153">
      <t>コウリョク</t>
    </rPh>
    <rPh sb="154" eb="156">
      <t>テイシ</t>
    </rPh>
    <rPh sb="157" eb="159">
      <t>カイゼン</t>
    </rPh>
    <rPh sb="159" eb="161">
      <t>メイレイ</t>
    </rPh>
    <rPh sb="162" eb="164">
      <t>カイゼン</t>
    </rPh>
    <rPh sb="164" eb="166">
      <t>カンコク</t>
    </rPh>
    <rPh sb="167" eb="169">
      <t>ツウチ</t>
    </rPh>
    <rPh sb="169" eb="170">
      <t>ナラ</t>
    </rPh>
    <rPh sb="172" eb="174">
      <t>カイゼン</t>
    </rPh>
    <rPh sb="174" eb="176">
      <t>ホウコク</t>
    </rPh>
    <rPh sb="176" eb="177">
      <t>ショ</t>
    </rPh>
    <rPh sb="190" eb="191">
      <t>ワ</t>
    </rPh>
    <rPh sb="201" eb="204">
      <t>ジッシビ</t>
    </rPh>
    <rPh sb="204" eb="205">
      <t>ジュン</t>
    </rPh>
    <rPh sb="206" eb="207">
      <t>ツヅ</t>
    </rPh>
    <rPh sb="218" eb="220">
      <t>ガイトウ</t>
    </rPh>
    <rPh sb="223" eb="225">
      <t>バアイ</t>
    </rPh>
    <rPh sb="227" eb="229">
      <t>ガイトウ</t>
    </rPh>
    <rPh sb="232" eb="234">
      <t>ヒョウキ</t>
    </rPh>
    <phoneticPr fontId="3"/>
  </si>
  <si>
    <t>４、兼務</t>
    <rPh sb="2" eb="4">
      <t>ケンム</t>
    </rPh>
    <phoneticPr fontId="3"/>
  </si>
  <si>
    <t>　（２）敷地外にある事業所との兼務</t>
    <phoneticPr fontId="3"/>
  </si>
  <si>
    <t xml:space="preserve">あり </t>
    <phoneticPr fontId="3"/>
  </si>
  <si>
    <t>　（１）同一事業所における他業務又は同一敷地内の他事業所との兼務</t>
    <rPh sb="4" eb="6">
      <t>ドウイツ</t>
    </rPh>
    <rPh sb="13" eb="14">
      <t>タ</t>
    </rPh>
    <rPh sb="14" eb="16">
      <t>ギョウム</t>
    </rPh>
    <rPh sb="16" eb="17">
      <t>マタ</t>
    </rPh>
    <rPh sb="18" eb="20">
      <t>ドウイツ</t>
    </rPh>
    <rPh sb="20" eb="22">
      <t>シキチ</t>
    </rPh>
    <rPh sb="22" eb="23">
      <t>ナイ</t>
    </rPh>
    <rPh sb="24" eb="25">
      <t>タ</t>
    </rPh>
    <rPh sb="25" eb="27">
      <t>ジギョウ</t>
    </rPh>
    <rPh sb="27" eb="28">
      <t>ショ</t>
    </rPh>
    <phoneticPr fontId="3"/>
  </si>
  <si>
    <t>※「計画地及び建物に根抵当権が設定されていないこと、また、設定する予定がないこと」が応募要件です。</t>
    <rPh sb="2" eb="4">
      <t>ケイカク</t>
    </rPh>
    <rPh sb="4" eb="5">
      <t>チ</t>
    </rPh>
    <rPh sb="5" eb="6">
      <t>オヨ</t>
    </rPh>
    <rPh sb="7" eb="9">
      <t>タテモノ</t>
    </rPh>
    <rPh sb="10" eb="13">
      <t>ネテイトウ</t>
    </rPh>
    <rPh sb="13" eb="14">
      <t>ケン</t>
    </rPh>
    <rPh sb="15" eb="17">
      <t>セッテイ</t>
    </rPh>
    <rPh sb="29" eb="31">
      <t>セッテイ</t>
    </rPh>
    <rPh sb="33" eb="35">
      <t>ヨテイ</t>
    </rPh>
    <rPh sb="42" eb="44">
      <t>オウボ</t>
    </rPh>
    <rPh sb="44" eb="46">
      <t>ヨウケン</t>
    </rPh>
    <phoneticPr fontId="3"/>
  </si>
  <si>
    <r>
      <t>（兼務の概要）
　</t>
    </r>
    <r>
      <rPr>
        <sz val="12"/>
        <color rgb="FFFF0000"/>
        <rFont val="ＭＳ 明朝"/>
        <family val="1"/>
      </rPr>
      <t>同一事業所における介護従事者との兼務。</t>
    </r>
    <rPh sb="1" eb="3">
      <t>ケンム</t>
    </rPh>
    <rPh sb="4" eb="6">
      <t>ガイヨウ</t>
    </rPh>
    <rPh sb="9" eb="11">
      <t>ドウイツ</t>
    </rPh>
    <rPh sb="11" eb="13">
      <t>ジギョウ</t>
    </rPh>
    <rPh sb="13" eb="14">
      <t>ショ</t>
    </rPh>
    <rPh sb="18" eb="20">
      <t>カイゴ</t>
    </rPh>
    <rPh sb="20" eb="23">
      <t>ジュウジシャ</t>
    </rPh>
    <rPh sb="25" eb="27">
      <t>ケンム</t>
    </rPh>
    <phoneticPr fontId="3"/>
  </si>
  <si>
    <t>看護小規模多機能型居宅介護事業所 ○○</t>
    <rPh sb="0" eb="16">
      <t>カンタキ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</si>
  <si>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117"/>
  </si>
  <si>
    <t>※必ず、上記６種類の防災マップを添付すること（別紙８記載要領参照）</t>
    <rPh sb="1" eb="2">
      <t>カナラ</t>
    </rPh>
    <rPh sb="4" eb="5">
      <t>ウエ</t>
    </rPh>
    <rPh sb="7" eb="9">
      <t>シュルイ</t>
    </rPh>
    <rPh sb="10" eb="12">
      <t>ボウサイ</t>
    </rPh>
    <rPh sb="16" eb="18">
      <t>テンプ</t>
    </rPh>
    <rPh sb="23" eb="25">
      <t>ベッシ</t>
    </rPh>
    <rPh sb="26" eb="30">
      <t>キサイヨウリョウ</t>
    </rPh>
    <rPh sb="30" eb="32">
      <t>サンショウ</t>
    </rPh>
    <phoneticPr fontId="117"/>
  </si>
  <si>
    <t>１　土砂災害や浸水（洪水・内水・高潮・津波）への対策等</t>
    <rPh sb="0" eb="2">
      <t>ドシャ</t>
    </rPh>
    <rPh sb="3" eb="5">
      <t>サイガイ</t>
    </rPh>
    <rPh sb="5" eb="9">
      <t>ケイカイクイキ</t>
    </rPh>
    <phoneticPr fontId="117"/>
  </si>
  <si>
    <t xml:space="preserve">（ハード面）
（ソフト面）
</t>
    <rPh sb="4" eb="5">
      <t>メン</t>
    </rPh>
    <rPh sb="14" eb="15">
      <t>メン</t>
    </rPh>
    <phoneticPr fontId="117"/>
  </si>
  <si>
    <r>
      <t>(3)　計画地が上記区域に</t>
    </r>
    <r>
      <rPr>
        <b/>
        <sz val="11"/>
        <rFont val="ＭＳ ゴシック"/>
        <family val="3"/>
        <charset val="128"/>
      </rPr>
      <t>該当しない場合</t>
    </r>
    <r>
      <rPr>
        <sz val="11"/>
        <rFont val="ＭＳ 明朝"/>
        <family val="1"/>
        <charset val="128"/>
      </rPr>
      <t>についても、土砂災害や</t>
    </r>
    <r>
      <rPr>
        <sz val="11"/>
        <rFont val="ＭＳ 明朝"/>
        <family val="1"/>
      </rPr>
      <t>急傾斜地の崩壊及び</t>
    </r>
    <r>
      <rPr>
        <sz val="11"/>
        <rFont val="ＭＳ 明朝"/>
        <family val="1"/>
        <charset val="128"/>
      </rPr>
      <t>浸水（洪水・内水・高潮・津波）への対策をご記入ください。</t>
    </r>
    <rPh sb="4" eb="6">
      <t>ケイカク</t>
    </rPh>
    <rPh sb="6" eb="7">
      <t>チ</t>
    </rPh>
    <rPh sb="8" eb="10">
      <t>ジョウキ</t>
    </rPh>
    <rPh sb="10" eb="12">
      <t>クイキ</t>
    </rPh>
    <rPh sb="13" eb="15">
      <t>ガイトウ</t>
    </rPh>
    <rPh sb="18" eb="20">
      <t>バアイ</t>
    </rPh>
    <rPh sb="26" eb="30">
      <t>ドシャサイガイ</t>
    </rPh>
    <rPh sb="31" eb="32">
      <t>キュウ</t>
    </rPh>
    <rPh sb="32" eb="35">
      <t>ケイシャチ</t>
    </rPh>
    <rPh sb="36" eb="38">
      <t>ホウカイ</t>
    </rPh>
    <rPh sb="38" eb="39">
      <t>オヨ</t>
    </rPh>
    <rPh sb="40" eb="42">
      <t>シンスイ</t>
    </rPh>
    <rPh sb="57" eb="59">
      <t>タイサク</t>
    </rPh>
    <rPh sb="61" eb="63">
      <t>キニュウ</t>
    </rPh>
    <phoneticPr fontId="117"/>
  </si>
  <si>
    <r>
      <t>背表紙</t>
    </r>
    <r>
      <rPr>
        <sz val="11"/>
        <rFont val="ＭＳ Ｐ明朝"/>
        <family val="1"/>
        <charset val="128"/>
      </rPr>
      <t>には、記載例を参考に
　　１　年度
　　　　募集の種別によって、次のどちらかを記載
　　　→令和６年度募集
　　　　　・通常公募なら「</t>
    </r>
    <r>
      <rPr>
        <sz val="11"/>
        <color indexed="14"/>
        <rFont val="ＭＳ Ｐ明朝"/>
        <family val="1"/>
        <charset val="128"/>
      </rPr>
      <t>Ｒ６募集・通常</t>
    </r>
    <r>
      <rPr>
        <sz val="11"/>
        <rFont val="ＭＳ Ｐ明朝"/>
        <family val="1"/>
        <charset val="128"/>
      </rPr>
      <t>」
　　　　  ・未整備・随時開所なら「</t>
    </r>
    <r>
      <rPr>
        <sz val="11"/>
        <color indexed="14"/>
        <rFont val="ＭＳ Ｐ明朝"/>
        <family val="1"/>
        <charset val="128"/>
      </rPr>
      <t>Ｒ６募集・未整備</t>
    </r>
    <r>
      <rPr>
        <sz val="11"/>
        <rFont val="ＭＳ Ｐ明朝"/>
        <family val="1"/>
        <charset val="128"/>
      </rPr>
      <t>」
　　２　事業種別
　　 →　「小多機」or「看多機」or「ＧＨ」　
　　３　事業所名
   　→　「フローレンス横濱」等
　　４　法人名
　　 →　（株）よこはま福祉
　　５　ファイル種別
　　 →　「【正】事業計画書」or「【副】事業計画書」
　を記入してください。</t>
    </r>
    <rPh sb="55" eb="57">
      <t>ボシュウ</t>
    </rPh>
    <rPh sb="64" eb="66">
      <t>ツウジョウ</t>
    </rPh>
    <rPh sb="66" eb="68">
      <t>コウボ</t>
    </rPh>
    <rPh sb="73" eb="75">
      <t>ボシュウ</t>
    </rPh>
    <rPh sb="76" eb="78">
      <t>ツウジョウ</t>
    </rPh>
    <rPh sb="100" eb="102">
      <t>ボシュウ</t>
    </rPh>
    <rPh sb="104" eb="106">
      <t>セイビ</t>
    </rPh>
    <rPh sb="115" eb="117">
      <t>シュベツ</t>
    </rPh>
    <rPh sb="166" eb="168">
      <t>ヨコハマ</t>
    </rPh>
    <rPh sb="169" eb="170">
      <t>トウ</t>
    </rPh>
    <rPh sb="187" eb="188">
      <t>カブ</t>
    </rPh>
    <rPh sb="193" eb="195">
      <t>フクシ</t>
    </rPh>
    <rPh sb="205" eb="207">
      <t>シュベツ</t>
    </rPh>
    <rPh sb="215" eb="216">
      <t>セイ</t>
    </rPh>
    <rPh sb="227" eb="228">
      <t>フク</t>
    </rPh>
    <rPh sb="229" eb="231">
      <t>ジギョウ</t>
    </rPh>
    <rPh sb="231" eb="234">
      <t>ケイカクショ</t>
    </rPh>
    <phoneticPr fontId="3"/>
  </si>
  <si>
    <r>
      <t>表紙</t>
    </r>
    <r>
      <rPr>
        <sz val="11"/>
        <rFont val="ＭＳ Ｐ明朝"/>
        <family val="1"/>
        <charset val="128"/>
      </rPr>
      <t>には、記載例を参考に
　　１　年度
　　　　募集の種別によって、次のどちらかを記載
　　　→令和６年度募集なら「</t>
    </r>
    <r>
      <rPr>
        <sz val="11"/>
        <color indexed="14"/>
        <rFont val="ＭＳ Ｐ明朝"/>
        <family val="1"/>
        <charset val="128"/>
      </rPr>
      <t>令和６年度募集・通常</t>
    </r>
    <r>
      <rPr>
        <sz val="11"/>
        <rFont val="ＭＳ Ｐ明朝"/>
        <family val="1"/>
        <charset val="128"/>
      </rPr>
      <t>」
　　　→未整備圏域・随時開所なら「</t>
    </r>
    <r>
      <rPr>
        <sz val="11"/>
        <color indexed="14"/>
        <rFont val="ＭＳ Ｐ明朝"/>
        <family val="1"/>
        <charset val="128"/>
      </rPr>
      <t>令和６年度・未整備</t>
    </r>
    <r>
      <rPr>
        <sz val="11"/>
        <rFont val="ＭＳ Ｐ明朝"/>
        <family val="1"/>
        <charset val="128"/>
      </rPr>
      <t>」
　　２　事業種別
　　 →　「小多機」「看多機」「ＧＨ」　
　　３　事業所名
   　→　「フローレンス横濱」等　
　　４　書類の内容
　　 →　「事業計画書」
　　５　法人名
　　 →　（株）よこはま福祉
　を記入してください。</t>
    </r>
    <rPh sb="0" eb="2">
      <t>ヒョウシ</t>
    </rPh>
    <rPh sb="54" eb="56">
      <t>ボシュウ</t>
    </rPh>
    <rPh sb="59" eb="61">
      <t>レイワ</t>
    </rPh>
    <rPh sb="62" eb="64">
      <t>ネンド</t>
    </rPh>
    <rPh sb="64" eb="66">
      <t>ボシュウ</t>
    </rPh>
    <rPh sb="67" eb="69">
      <t>ツウジョウ</t>
    </rPh>
    <rPh sb="88" eb="90">
      <t>レイワ</t>
    </rPh>
    <rPh sb="91" eb="93">
      <t>ネンド</t>
    </rPh>
    <rPh sb="95" eb="97">
      <t>セイビ</t>
    </rPh>
    <rPh sb="106" eb="108">
      <t>シュベツ</t>
    </rPh>
    <rPh sb="153" eb="155">
      <t>ヨコハマ</t>
    </rPh>
    <rPh sb="156" eb="157">
      <t>トウ</t>
    </rPh>
    <rPh sb="164" eb="166">
      <t>ショルイ</t>
    </rPh>
    <rPh sb="167" eb="169">
      <t>ナイヨウ</t>
    </rPh>
    <rPh sb="198" eb="199">
      <t>カブ</t>
    </rPh>
    <rPh sb="204" eb="206">
      <t>フクシ</t>
    </rPh>
    <phoneticPr fontId="3"/>
  </si>
  <si>
    <r>
      <t>事業計画書
　◆１　事業者について
　◆２　事業所について
　◆３　土地・建物　権利・所有形態
　◆４　敷地・</t>
    </r>
    <r>
      <rPr>
        <sz val="16"/>
        <rFont val="ＭＳ 明朝"/>
        <family val="1"/>
      </rPr>
      <t>前面道路・駐車場
　◆５　建物について</t>
    </r>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</si>
  <si>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r>
      <t>①用途地域、②建築基準法道路種別：「iマッピー」で、</t>
    </r>
    <r>
      <rPr>
        <sz val="16"/>
        <rFont val="ＭＳ 明朝"/>
        <family val="1"/>
      </rPr>
      <t>旗マーク　を立てて
印刷したもの
※上記以外は、協議が必要な場合において添付</t>
    </r>
    <rPh sb="32" eb="33">
      <t>タ</t>
    </rPh>
    <rPh sb="44" eb="46">
      <t>ジョウキ</t>
    </rPh>
    <rPh sb="46" eb="48">
      <t>イガイ</t>
    </rPh>
    <phoneticPr fontId="3"/>
  </si>
  <si>
    <r>
      <t>公図（</t>
    </r>
    <r>
      <rPr>
        <sz val="16"/>
        <rFont val="ＭＳ 明朝"/>
        <family val="1"/>
      </rPr>
      <t>計画予定地を赤線で縁取りしたもの）</t>
    </r>
    <rPh sb="0" eb="2">
      <t>コウズ</t>
    </rPh>
    <rPh sb="3" eb="5">
      <t>ケイカク</t>
    </rPh>
    <rPh sb="9" eb="10">
      <t>アカ</t>
    </rPh>
    <rPh sb="10" eb="11">
      <t>セン</t>
    </rPh>
    <phoneticPr fontId="3"/>
  </si>
  <si>
    <r>
      <t>決算報告書（貸借対照表、損益計算書、財産目録等）（直近３か年分）</t>
    </r>
    <r>
      <rPr>
        <sz val="16"/>
        <rFont val="ＭＳ 明朝"/>
        <family val="1"/>
      </rPr>
      <t>※新しい順
※法人設立予定で直近３か年分の資料がない場合でも、原則、法人設立後の貸借対照表、損益計算書等の３か年想定（原本証明は不要）を作成し、提出してください</t>
    </r>
    <rPh sb="22" eb="23">
      <t>トウ</t>
    </rPh>
    <rPh sb="30" eb="31">
      <t>ブン</t>
    </rPh>
    <rPh sb="33" eb="34">
      <t>アタラ</t>
    </rPh>
    <rPh sb="36" eb="37">
      <t>ジュン</t>
    </rPh>
    <rPh sb="66" eb="68">
      <t>ホウジン</t>
    </rPh>
    <rPh sb="83" eb="84">
      <t>ナド</t>
    </rPh>
    <rPh sb="100" eb="102">
      <t>サクセイ</t>
    </rPh>
    <rPh sb="104" eb="106">
      <t>テイシュツ</t>
    </rPh>
    <phoneticPr fontId="3"/>
  </si>
  <si>
    <r>
      <t>➀介護保険法に基づく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
②法人が運営している全事業所に係る介護保険法に基づく監査の実施通知、介護保険事業者の指定の取消又は一部効力の停止、改善命令、改善勧告の通知並びに改善報告書（直近５か年分）
※①②は分けること。それぞれ、実施日順に綴ること。
※①②とも、該当なしの場合は、該当なしと表記すること。</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1" eb="103">
      <t>ホウジン</t>
    </rPh>
    <rPh sb="104" eb="106">
      <t>ウンエイ</t>
    </rPh>
    <rPh sb="110" eb="111">
      <t>ゼン</t>
    </rPh>
    <rPh sb="111" eb="114">
      <t>ジギョウショ</t>
    </rPh>
    <rPh sb="115" eb="116">
      <t>カカ</t>
    </rPh>
    <rPh sb="117" eb="119">
      <t>カイゴ</t>
    </rPh>
    <rPh sb="119" eb="121">
      <t>ホケン</t>
    </rPh>
    <rPh sb="121" eb="122">
      <t>ホウ</t>
    </rPh>
    <rPh sb="123" eb="124">
      <t>モト</t>
    </rPh>
    <rPh sb="126" eb="128">
      <t>カンサ</t>
    </rPh>
    <rPh sb="129" eb="131">
      <t>ジッシ</t>
    </rPh>
    <rPh sb="131" eb="133">
      <t>ツウチ</t>
    </rPh>
    <rPh sb="134" eb="136">
      <t>カイゴ</t>
    </rPh>
    <rPh sb="136" eb="138">
      <t>ホケン</t>
    </rPh>
    <rPh sb="138" eb="141">
      <t>ジギョウシャ</t>
    </rPh>
    <rPh sb="142" eb="144">
      <t>シテイ</t>
    </rPh>
    <rPh sb="145" eb="147">
      <t>トリケシ</t>
    </rPh>
    <rPh sb="147" eb="148">
      <t>マタ</t>
    </rPh>
    <rPh sb="149" eb="151">
      <t>イチブ</t>
    </rPh>
    <rPh sb="151" eb="153">
      <t>コウリョク</t>
    </rPh>
    <rPh sb="154" eb="156">
      <t>テイシ</t>
    </rPh>
    <rPh sb="157" eb="159">
      <t>カイゼン</t>
    </rPh>
    <rPh sb="159" eb="161">
      <t>メイレイ</t>
    </rPh>
    <rPh sb="162" eb="164">
      <t>カイゼン</t>
    </rPh>
    <rPh sb="164" eb="166">
      <t>カンコク</t>
    </rPh>
    <rPh sb="167" eb="169">
      <t>ツウチ</t>
    </rPh>
    <rPh sb="169" eb="170">
      <t>ナラ</t>
    </rPh>
    <rPh sb="172" eb="174">
      <t>カイゼン</t>
    </rPh>
    <rPh sb="174" eb="176">
      <t>ホウコク</t>
    </rPh>
    <rPh sb="176" eb="177">
      <t>ショ</t>
    </rPh>
    <rPh sb="190" eb="191">
      <t>ワ</t>
    </rPh>
    <rPh sb="201" eb="204">
      <t>ジッシビ</t>
    </rPh>
    <rPh sb="204" eb="205">
      <t>ジュン</t>
    </rPh>
    <rPh sb="206" eb="207">
      <t>ツヅ</t>
    </rPh>
    <rPh sb="218" eb="220">
      <t>ガイトウ</t>
    </rPh>
    <rPh sb="223" eb="225">
      <t>バアイ</t>
    </rPh>
    <rPh sb="227" eb="229">
      <t>ガイトウ</t>
    </rPh>
    <rPh sb="232" eb="234">
      <t>ヒョウキ</t>
    </rPh>
    <phoneticPr fontId="3"/>
  </si>
  <si>
    <r>
      <t>定員数(</t>
    </r>
    <r>
      <rPr>
        <sz val="12"/>
        <rFont val="ＭＳ 明朝"/>
        <family val="1"/>
      </rPr>
      <t>(看)小多)：</t>
    </r>
    <rPh sb="0" eb="1">
      <t>サダム</t>
    </rPh>
    <rPh sb="1" eb="2">
      <t>イン</t>
    </rPh>
    <rPh sb="2" eb="3">
      <t>カズ</t>
    </rPh>
    <rPh sb="5" eb="6">
      <t>カン</t>
    </rPh>
    <rPh sb="7" eb="9">
      <t>ショウタ</t>
    </rPh>
    <phoneticPr fontId="3"/>
  </si>
  <si>
    <t>前面道路の状況
（建築基準法の道路種別）</t>
    <rPh sb="0" eb="2">
      <t>ゼンメン</t>
    </rPh>
    <rPh sb="2" eb="4">
      <t>ドウロ</t>
    </rPh>
    <rPh sb="5" eb="7">
      <t>ジョウキョウ</t>
    </rPh>
    <rPh sb="9" eb="11">
      <t>ケンチク</t>
    </rPh>
    <rPh sb="11" eb="14">
      <t>キジュンホウ</t>
    </rPh>
    <rPh sb="15" eb="17">
      <t>ドウロ</t>
    </rPh>
    <rPh sb="17" eb="19">
      <t>シュベツ</t>
    </rPh>
    <phoneticPr fontId="3"/>
  </si>
  <si>
    <t>抵当権（土地）：事業との関連性なし
抵当権（建物）：建設費用の借入のため設定予定</t>
    <rPh sb="0" eb="3">
      <t>テイトウケン</t>
    </rPh>
    <rPh sb="4" eb="6">
      <t>トチ</t>
    </rPh>
    <rPh sb="8" eb="10">
      <t>ジギョウ</t>
    </rPh>
    <rPh sb="12" eb="15">
      <t>カンレンセイ</t>
    </rPh>
    <rPh sb="18" eb="21">
      <t>テイトウケン</t>
    </rPh>
    <rPh sb="22" eb="24">
      <t>タテモノ</t>
    </rPh>
    <rPh sb="26" eb="28">
      <t>ケンセツ</t>
    </rPh>
    <rPh sb="28" eb="30">
      <t>ヒヨウ</t>
    </rPh>
    <rPh sb="31" eb="33">
      <t>カリイレ</t>
    </rPh>
    <rPh sb="36" eb="38">
      <t>セッテイ</t>
    </rPh>
    <rPh sb="38" eb="40">
      <t>ヨテイ</t>
    </rPh>
    <phoneticPr fontId="3"/>
  </si>
  <si>
    <r>
      <t xml:space="preserve">
※根抵当権が設定されてい
　る土地は応募不可です。
</t>
    </r>
    <r>
      <rPr>
        <sz val="9.5"/>
        <rFont val="ＭＳ 明朝"/>
        <family val="1"/>
      </rPr>
      <t>(整備後も設定できません。)</t>
    </r>
    <rPh sb="2" eb="5">
      <t>ネテイトウ</t>
    </rPh>
    <rPh sb="5" eb="6">
      <t>ケン</t>
    </rPh>
    <rPh sb="7" eb="9">
      <t>セッテイ</t>
    </rPh>
    <rPh sb="16" eb="18">
      <t>トチ</t>
    </rPh>
    <rPh sb="19" eb="21">
      <t>オウボ</t>
    </rPh>
    <rPh sb="21" eb="23">
      <t>フカ</t>
    </rPh>
    <rPh sb="28" eb="30">
      <t>セイビ</t>
    </rPh>
    <rPh sb="30" eb="31">
      <t>ゴ</t>
    </rPh>
    <rPh sb="32" eb="33">
      <t>セツ</t>
    </rPh>
    <rPh sb="33" eb="34">
      <t>サダム</t>
    </rPh>
    <phoneticPr fontId="3"/>
  </si>
  <si>
    <r>
      <rPr>
        <sz val="14"/>
        <rFont val="ＭＳ 明朝"/>
        <family val="1"/>
      </rPr>
      <t>前面道路の状況
（建築基準法の道路種別）</t>
    </r>
    <rPh sb="0" eb="2">
      <t>ゼンメン</t>
    </rPh>
    <rPh sb="2" eb="4">
      <t>ドウロ</t>
    </rPh>
    <rPh sb="5" eb="7">
      <t>ジョウキョウ</t>
    </rPh>
    <rPh sb="9" eb="11">
      <t>ケンチク</t>
    </rPh>
    <rPh sb="11" eb="14">
      <t>キジュンホウ</t>
    </rPh>
    <rPh sb="15" eb="17">
      <t>ドウロ</t>
    </rPh>
    <rPh sb="17" eb="19">
      <t>シュベツ</t>
    </rPh>
    <phoneticPr fontId="3"/>
  </si>
  <si>
    <t>横浜市内施設</t>
    <rPh sb="0" eb="3">
      <t>シ</t>
    </rPh>
    <rPh sb="3" eb="4">
      <t>ナイ</t>
    </rPh>
    <rPh sb="4" eb="6">
      <t>シセツ</t>
    </rPh>
    <phoneticPr fontId="3"/>
  </si>
  <si>
    <r>
      <rPr>
        <u/>
        <sz val="12"/>
        <rFont val="ＭＳ 明朝"/>
        <family val="1"/>
      </rPr>
      <t>過去５年以内</t>
    </r>
    <r>
      <rPr>
        <sz val="12"/>
        <rFont val="ＭＳ 明朝"/>
        <family val="1"/>
      </rPr>
      <t>に廃止した下記の事業所がある場合は記入してください（特養等は地域密着含む）。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</si>
  <si>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2-4</t>
    <phoneticPr fontId="3"/>
  </si>
  <si>
    <t>2-3</t>
    <phoneticPr fontId="3"/>
  </si>
  <si>
    <t>11.</t>
  </si>
  <si>
    <t>12.</t>
  </si>
  <si>
    <t>決算報告書、会計監査人報告書、財産目録、注記（法人全体）、借入金明細書</t>
    <rPh sb="0" eb="2">
      <t>ケッサン</t>
    </rPh>
    <rPh sb="2" eb="5">
      <t>ホウコクショ</t>
    </rPh>
    <phoneticPr fontId="3"/>
  </si>
  <si>
    <t>直近の預金残高証明書</t>
    <phoneticPr fontId="3"/>
  </si>
  <si>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</si>
  <si>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2-1</t>
    <phoneticPr fontId="3"/>
  </si>
  <si>
    <t>13.</t>
  </si>
  <si>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117"/>
  </si>
  <si>
    <r>
      <t xml:space="preserve">土砂
</t>
    </r>
    <r>
      <rPr>
        <sz val="8"/>
        <rFont val="ＭＳ 明朝"/>
        <family val="1"/>
        <charset val="128"/>
      </rPr>
      <t>災害警戒区域</t>
    </r>
    <rPh sb="0" eb="2">
      <t>ドシャ</t>
    </rPh>
    <rPh sb="3" eb="5">
      <t>サイガイ</t>
    </rPh>
    <rPh sb="5" eb="9">
      <t>ケイカイクイキ</t>
    </rPh>
    <phoneticPr fontId="117"/>
  </si>
  <si>
    <r>
      <t xml:space="preserve">内水
</t>
    </r>
    <r>
      <rPr>
        <sz val="8"/>
        <rFont val="ＭＳ 明朝"/>
        <family val="1"/>
        <charset val="128"/>
      </rPr>
      <t>浸水想定区域</t>
    </r>
    <rPh sb="0" eb="2">
      <t>ナイスイ</t>
    </rPh>
    <rPh sb="3" eb="9">
      <t>シンスイソウテイクイキ</t>
    </rPh>
    <phoneticPr fontId="117"/>
  </si>
  <si>
    <r>
      <t xml:space="preserve">洪水
</t>
    </r>
    <r>
      <rPr>
        <sz val="8"/>
        <rFont val="ＭＳ 明朝"/>
        <family val="1"/>
        <charset val="128"/>
      </rPr>
      <t>浸水想定区域</t>
    </r>
    <rPh sb="0" eb="2">
      <t>コウズイ</t>
    </rPh>
    <rPh sb="3" eb="9">
      <t>シンスイソウテイクイキ</t>
    </rPh>
    <phoneticPr fontId="117"/>
  </si>
  <si>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117"/>
  </si>
  <si>
    <r>
      <t xml:space="preserve">洪水
</t>
    </r>
    <r>
      <rPr>
        <sz val="8"/>
        <color indexed="8"/>
        <rFont val="ＭＳ 明朝"/>
        <family val="1"/>
        <charset val="128"/>
      </rPr>
      <t>浸水想定区域</t>
    </r>
    <rPh sb="0" eb="2">
      <t>コウズイ</t>
    </rPh>
    <rPh sb="3" eb="9">
      <t>シンスイソウテイクイキ</t>
    </rPh>
    <phoneticPr fontId="117"/>
  </si>
  <si>
    <r>
      <t>【参考】</t>
    </r>
    <r>
      <rPr>
        <sz val="12"/>
        <rFont val="ＭＳ 明朝"/>
        <family val="1"/>
      </rPr>
      <t>Ｒ</t>
    </r>
    <r>
      <rPr>
        <sz val="12"/>
        <color rgb="FFFF0000"/>
        <rFont val="ＭＳ 明朝"/>
        <family val="1"/>
      </rPr>
      <t>６.</t>
    </r>
    <r>
      <rPr>
        <sz val="12"/>
        <color indexed="10"/>
        <rFont val="ＭＳ 明朝"/>
        <family val="1"/>
        <charset val="128"/>
      </rPr>
      <t>４</t>
    </r>
    <r>
      <rPr>
        <sz val="12"/>
        <rFont val="ＭＳ 明朝"/>
        <family val="1"/>
        <charset val="128"/>
      </rPr>
      <t>小規模多機能型居宅介護事業所</t>
    </r>
    <rPh sb="1" eb="3">
      <t>サンコウ</t>
    </rPh>
    <rPh sb="8" eb="11">
      <t>ショウキボ</t>
    </rPh>
    <rPh sb="11" eb="14">
      <t>タキノウ</t>
    </rPh>
    <rPh sb="14" eb="15">
      <t>ガタ</t>
    </rPh>
    <rPh sb="15" eb="17">
      <t>キョタク</t>
    </rPh>
    <rPh sb="17" eb="19">
      <t>カイゴ</t>
    </rPh>
    <rPh sb="19" eb="22">
      <t>ジギョウショ</t>
    </rPh>
    <phoneticPr fontId="3"/>
  </si>
  <si>
    <r>
      <t>【参考】</t>
    </r>
    <r>
      <rPr>
        <sz val="12"/>
        <rFont val="ＭＳ 明朝"/>
        <family val="1"/>
      </rPr>
      <t>Ｒ</t>
    </r>
    <r>
      <rPr>
        <sz val="12"/>
        <color rgb="FFFF0000"/>
        <rFont val="ＭＳ 明朝"/>
        <family val="1"/>
      </rPr>
      <t>６.４</t>
    </r>
    <r>
      <rPr>
        <sz val="12"/>
        <rFont val="ＭＳ 明朝"/>
        <family val="1"/>
        <charset val="128"/>
      </rPr>
      <t>看護小規模多機能型居宅介護事業所</t>
    </r>
    <rPh sb="1" eb="3">
      <t>サンコウ</t>
    </rPh>
    <rPh sb="8" eb="10">
      <t>カンゴ</t>
    </rPh>
    <rPh sb="10" eb="13">
      <t>ショウキボ</t>
    </rPh>
    <rPh sb="13" eb="17">
      <t>タキノウガタ</t>
    </rPh>
    <rPh sb="17" eb="19">
      <t>キョタク</t>
    </rPh>
    <rPh sb="19" eb="21">
      <t>カイゴ</t>
    </rPh>
    <rPh sb="21" eb="24">
      <t>ジギョウショ</t>
    </rPh>
    <phoneticPr fontId="3"/>
  </si>
  <si>
    <r>
      <t>【参考掲載】Ｒ</t>
    </r>
    <r>
      <rPr>
        <sz val="12"/>
        <color rgb="FFFF0000"/>
        <rFont val="ＭＳ 明朝"/>
        <family val="1"/>
      </rPr>
      <t>６</t>
    </r>
    <r>
      <rPr>
        <sz val="12"/>
        <color indexed="10"/>
        <rFont val="ＭＳ 明朝"/>
        <family val="1"/>
        <charset val="128"/>
      </rPr>
      <t>.４</t>
    </r>
    <r>
      <rPr>
        <sz val="12"/>
        <rFont val="ＭＳ 明朝"/>
        <family val="1"/>
        <charset val="128"/>
      </rPr>
      <t>認知症対応型共同生活介護費（Ⅱ）</t>
    </r>
    <rPh sb="1" eb="3">
      <t>サンコウ</t>
    </rPh>
    <rPh sb="3" eb="5">
      <t>ケイサイ</t>
    </rPh>
    <phoneticPr fontId="3"/>
  </si>
  <si>
    <t>10.72</t>
  </si>
  <si>
    <t>※併せて、以下のうち、作成している資料を添付してください。（直近１か年分）
・会計監査人報告書
・財産目録
・注記（法人全体）
・借入金明細書</t>
    <rPh sb="1" eb="2">
      <t>アワ</t>
    </rPh>
    <rPh sb="5" eb="7">
      <t>イカ</t>
    </rPh>
    <rPh sb="11" eb="13">
      <t>サクセイ</t>
    </rPh>
    <rPh sb="17" eb="19">
      <t>シリョウ</t>
    </rPh>
    <rPh sb="20" eb="22">
      <t>テンプ</t>
    </rPh>
    <rPh sb="30" eb="32">
      <t>チョッキン</t>
    </rPh>
    <rPh sb="34" eb="35">
      <t>ネン</t>
    </rPh>
    <rPh sb="35" eb="36">
      <t>フン</t>
    </rPh>
    <phoneticPr fontId="3"/>
  </si>
  <si>
    <r>
      <t xml:space="preserve">・６種類の防災マップ（土砂災害、洪水、内水、高潮、津波）各々に計画地及び建物を図示（縮尺1/1,000程度）
・計画地が「急傾斜地崩壊危険区域」に該当しない場合でも、神奈川県土砂災害情報ポータル（砂防三法指定区域)の画面に計画地及び建物を図示（縮尺1/1,000程度）
・浸水想定区域等に該当する場合は、当該区域を表記した平面図を提出
</t>
    </r>
    <r>
      <rPr>
        <sz val="16"/>
        <rFont val="ＭＳ 明朝"/>
        <family val="1"/>
      </rPr>
      <t>・建設の手引き　「３　用地・建築・地域団体等に関する調整事項」(1) ウの表において「▲」と表示されている区域に立地している場合は、作成要領を確認のうえ、「関連資料」を添付。
・既に運営している別事業所等で活用している防災・防犯・感染症対策に係るマニュアル等があれば写しを添付</t>
    </r>
    <rPh sb="2" eb="4">
      <t>シュルイ</t>
    </rPh>
    <rPh sb="5" eb="7">
      <t>ボウサイ</t>
    </rPh>
    <rPh sb="19" eb="21">
      <t>ナイスイ</t>
    </rPh>
    <rPh sb="22" eb="24">
      <t>タカシオ</t>
    </rPh>
    <rPh sb="25" eb="27">
      <t>ツナミ</t>
    </rPh>
    <rPh sb="28" eb="30">
      <t>オノオノ</t>
    </rPh>
    <rPh sb="31" eb="33">
      <t>ケイカク</t>
    </rPh>
    <rPh sb="34" eb="35">
      <t>オヨ</t>
    </rPh>
    <rPh sb="36" eb="38">
      <t>タテモノ</t>
    </rPh>
    <rPh sb="136" eb="142">
      <t>シンスイソウテイクイキ</t>
    </rPh>
    <rPh sb="142" eb="143">
      <t>ナド</t>
    </rPh>
    <rPh sb="144" eb="146">
      <t>ガイトウ</t>
    </rPh>
    <rPh sb="148" eb="150">
      <t>バアイ</t>
    </rPh>
    <rPh sb="152" eb="154">
      <t>トウガイ</t>
    </rPh>
    <rPh sb="154" eb="156">
      <t>クイキ</t>
    </rPh>
    <rPh sb="157" eb="159">
      <t>ヒョウキ</t>
    </rPh>
    <rPh sb="161" eb="164">
      <t>ヘイメンズ</t>
    </rPh>
    <rPh sb="165" eb="167">
      <t>テイシュツ</t>
    </rPh>
    <rPh sb="234" eb="236">
      <t>サクセイ</t>
    </rPh>
    <rPh sb="236" eb="238">
      <t>ヨウリョウ</t>
    </rPh>
    <rPh sb="239" eb="241">
      <t>カクニン</t>
    </rPh>
    <rPh sb="246" eb="248">
      <t>カンレン</t>
    </rPh>
    <rPh sb="248" eb="250">
      <t>シリョウ</t>
    </rPh>
    <rPh sb="252" eb="254">
      <t>テンプ</t>
    </rPh>
    <rPh sb="257" eb="258">
      <t>スデ</t>
    </rPh>
    <rPh sb="259" eb="261">
      <t>ウンエイ</t>
    </rPh>
    <rPh sb="265" eb="266">
      <t>ベツ</t>
    </rPh>
    <rPh sb="266" eb="269">
      <t>ジギョウショ</t>
    </rPh>
    <rPh sb="269" eb="270">
      <t>トウ</t>
    </rPh>
    <rPh sb="271" eb="273">
      <t>カツヨウ</t>
    </rPh>
    <rPh sb="277" eb="279">
      <t>ボウサイ</t>
    </rPh>
    <rPh sb="280" eb="282">
      <t>ボウハン</t>
    </rPh>
    <rPh sb="283" eb="286">
      <t>カンセンショウ</t>
    </rPh>
    <rPh sb="286" eb="288">
      <t>タイサク</t>
    </rPh>
    <rPh sb="289" eb="290">
      <t>カカ</t>
    </rPh>
    <rPh sb="296" eb="297">
      <t>トウ</t>
    </rPh>
    <rPh sb="301" eb="302">
      <t>ウツ</t>
    </rPh>
    <rPh sb="304" eb="306">
      <t>テンプ</t>
    </rPh>
    <phoneticPr fontId="3"/>
  </si>
  <si>
    <t>別紙11</t>
    <phoneticPr fontId="3"/>
  </si>
  <si>
    <t>みどり環境局公園緑地管理課</t>
    <phoneticPr fontId="3"/>
  </si>
  <si>
    <t>みどり環境局公園緑地管理課・○○</t>
    <rPh sb="3" eb="5">
      <t>カンキョウ</t>
    </rPh>
    <rPh sb="5" eb="6">
      <t>キョク</t>
    </rPh>
    <rPh sb="6" eb="8">
      <t>コウエン</t>
    </rPh>
    <rPh sb="8" eb="10">
      <t>リョクチ</t>
    </rPh>
    <rPh sb="10" eb="12">
      <t>カンリ</t>
    </rPh>
    <rPh sb="12" eb="1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</si>
</sst>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_);[Red]\(#,##0\)"/>
    <numFmt numFmtId="178" formatCode="#,##0_ "/>
    <numFmt numFmtId="179" formatCode="[$-411]ggge&quot;年&quot;m&quot;月&quot;d&quot;日&quot;;@"/>
    <numFmt numFmtId="180" formatCode="#,##0_ ;[Red]\-#,##0\ "/>
    <numFmt numFmtId="181" formatCode="#,##0.00_);[Red]\(#,##0.00\)"/>
    <numFmt numFmtId="182" formatCode="#,##0.00_);\(#,##0.00\)"/>
    <numFmt numFmtId="183" formatCode="General;General;"/>
    <numFmt numFmtId="184" formatCode="#,##0.00&quot;㎡&quot;"/>
    <numFmt numFmtId="185" formatCode="#,##0.00_ "/>
  </numFmts>
  <fonts count="165">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6"/>
      <name val="ＭＳ 明朝"/>
      <family val="1"/>
      <charset val="128"/>
    </font>
    <font>
      <u/>
      <sz val="11"/>
      <color indexed="12"/>
      <name val="ＭＳ Ｐゴシック"/>
      <family val="3"/>
      <charset val="128"/>
    </font>
    <font>
      <b/>
      <sz val="12"/>
      <name val="ＭＳ 明朝"/>
      <family val="1"/>
      <charset val="128"/>
    </font>
    <font>
      <b/>
      <sz val="14"/>
      <name val="ＭＳ 明朝"/>
      <family val="1"/>
      <charset val="128"/>
    </font>
    <font>
      <sz val="10.5"/>
      <name val="ＭＳ 明朝"/>
      <family val="1"/>
      <charset val="128"/>
    </font>
    <font>
      <sz val="10"/>
      <name val="ＭＳ 明朝"/>
      <family val="1"/>
      <charset val="128"/>
    </font>
    <font>
      <sz val="12"/>
      <color indexed="10"/>
      <name val="ＭＳ 明朝"/>
      <family val="1"/>
      <charset val="128"/>
    </font>
    <font>
      <b/>
      <sz val="13"/>
      <name val="ＭＳ 明朝"/>
      <family val="1"/>
      <charset val="128"/>
    </font>
    <font>
      <b/>
      <sz val="12"/>
      <color indexed="10"/>
      <name val="ＭＳ 明朝"/>
      <family val="1"/>
      <charset val="128"/>
    </font>
    <font>
      <sz val="12"/>
      <name val="HGSｺﾞｼｯｸE"/>
      <family val="3"/>
      <charset val="128"/>
    </font>
    <font>
      <i/>
      <sz val="12"/>
      <name val="ＭＳ 明朝"/>
      <family val="1"/>
      <charset val="128"/>
    </font>
    <font>
      <i/>
      <sz val="11"/>
      <name val="HGP創英角ﾎﾟｯﾌﾟ体"/>
      <family val="3"/>
      <charset val="128"/>
    </font>
    <font>
      <i/>
      <sz val="11"/>
      <name val="ＭＳ 明朝"/>
      <family val="1"/>
      <charset val="128"/>
    </font>
    <font>
      <sz val="11"/>
      <color indexed="8"/>
      <name val="ＭＳ Ｐゴシック"/>
      <family val="3"/>
      <charset val="128"/>
    </font>
    <font>
      <sz val="12"/>
      <name val="ＭＳ Ｐゴシック"/>
      <family val="3"/>
      <charset val="128"/>
    </font>
    <font>
      <u/>
      <sz val="12"/>
      <name val="ＭＳ 明朝"/>
      <family val="1"/>
      <charset val="128"/>
    </font>
    <font>
      <b/>
      <u/>
      <sz val="12"/>
      <name val="ＭＳ 明朝"/>
      <family val="1"/>
      <charset val="128"/>
    </font>
    <font>
      <sz val="12"/>
      <name val="HG創英角ﾎﾟｯﾌﾟ体"/>
      <family val="3"/>
      <charset val="128"/>
    </font>
    <font>
      <u/>
      <sz val="12"/>
      <color indexed="10"/>
      <name val="ＭＳ 明朝"/>
      <family val="1"/>
      <charset val="128"/>
    </font>
    <font>
      <b/>
      <sz val="10.5"/>
      <name val="ＭＳ 明朝"/>
      <family val="1"/>
      <charset val="128"/>
    </font>
    <font>
      <sz val="13"/>
      <name val="ＭＳ 明朝"/>
      <family val="1"/>
      <charset val="128"/>
    </font>
    <font>
      <b/>
      <sz val="16"/>
      <color indexed="10"/>
      <name val="ＭＳ 明朝"/>
      <family val="1"/>
      <charset val="128"/>
    </font>
    <font>
      <sz val="12"/>
      <color indexed="8"/>
      <name val="ＭＳ Ｐゴシック"/>
      <family val="3"/>
      <charset val="128"/>
    </font>
    <font>
      <b/>
      <sz val="13"/>
      <color indexed="10"/>
      <name val="ＭＳ Ｐゴシック"/>
      <family val="3"/>
      <charset val="128"/>
    </font>
    <font>
      <b/>
      <sz val="13"/>
      <name val="ＭＳ Ｐ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ＭＳ Ｐ明朝"/>
      <family val="1"/>
      <charset val="128"/>
    </font>
    <font>
      <b/>
      <sz val="13"/>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20"/>
      <name val="ＭＳ 明朝"/>
      <family val="1"/>
      <charset val="128"/>
    </font>
    <font>
      <sz val="11"/>
      <color indexed="10"/>
      <name val="ＭＳ Ｐ明朝"/>
      <family val="1"/>
      <charset val="128"/>
    </font>
    <font>
      <u/>
      <sz val="11"/>
      <color indexed="10"/>
      <name val="ＭＳ Ｐ明朝"/>
      <family val="1"/>
      <charset val="128"/>
    </font>
    <font>
      <sz val="12"/>
      <name val="ＭＳ ゴシック"/>
      <family val="3"/>
      <charset val="128"/>
    </font>
    <font>
      <b/>
      <sz val="14"/>
      <name val="ＭＳ ゴシック"/>
      <family val="3"/>
      <charset val="128"/>
    </font>
    <font>
      <b/>
      <sz val="12"/>
      <name val="ＭＳ ゴシック"/>
      <family val="3"/>
      <charset val="128"/>
    </font>
    <font>
      <b/>
      <sz val="13"/>
      <name val="ＭＳ ゴシック"/>
      <family val="3"/>
      <charset val="128"/>
    </font>
    <font>
      <sz val="11"/>
      <name val="ＭＳ ゴシック"/>
      <family val="3"/>
      <charset val="128"/>
    </font>
    <font>
      <sz val="10.5"/>
      <name val="ＭＳ ゴシック"/>
      <family val="3"/>
      <charset val="128"/>
    </font>
    <font>
      <sz val="13"/>
      <name val="ＭＳ ゴシック"/>
      <family val="3"/>
      <charset val="128"/>
    </font>
    <font>
      <sz val="11"/>
      <name val="HGSｺﾞｼｯｸE"/>
      <family val="3"/>
      <charset val="128"/>
    </font>
    <font>
      <sz val="10"/>
      <color indexed="10"/>
      <name val="ＭＳ 明朝"/>
      <family val="1"/>
      <charset val="128"/>
    </font>
    <font>
      <sz val="18"/>
      <name val="ＭＳ 明朝"/>
      <family val="1"/>
      <charset val="128"/>
    </font>
    <font>
      <b/>
      <sz val="10"/>
      <color indexed="10"/>
      <name val="ＭＳ 明朝"/>
      <family val="1"/>
      <charset val="128"/>
    </font>
    <font>
      <b/>
      <sz val="18"/>
      <color indexed="10"/>
      <name val="ＭＳ Ｐ明朝"/>
      <family val="1"/>
      <charset val="128"/>
    </font>
    <font>
      <b/>
      <sz val="18"/>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0.5"/>
      <color indexed="10"/>
      <name val="ＭＳ 明朝"/>
      <family val="1"/>
      <charset val="128"/>
    </font>
    <font>
      <sz val="16"/>
      <color indexed="8"/>
      <name val="ＭＳ Ｐゴシック"/>
      <family val="3"/>
      <charset val="128"/>
    </font>
    <font>
      <sz val="20"/>
      <name val="ＭＳ ゴシック"/>
      <family val="3"/>
      <charset val="128"/>
    </font>
    <font>
      <sz val="14"/>
      <color indexed="8"/>
      <name val="HGS創英角ｺﾞｼｯｸUB"/>
      <family val="3"/>
      <charset val="128"/>
    </font>
    <font>
      <b/>
      <sz val="14"/>
      <name val="ＭＳ Ｐゴシック"/>
      <family val="3"/>
      <charset val="128"/>
    </font>
    <font>
      <sz val="12"/>
      <color indexed="8"/>
      <name val="ＭＳ 明朝"/>
      <family val="1"/>
      <charset val="128"/>
    </font>
    <font>
      <sz val="16"/>
      <color indexed="10"/>
      <name val="ＭＳ 明朝"/>
      <family val="1"/>
      <charset val="128"/>
    </font>
    <font>
      <sz val="14"/>
      <color indexed="8"/>
      <name val="ＭＳ 明朝"/>
      <family val="1"/>
      <charset val="128"/>
    </font>
    <font>
      <u/>
      <sz val="16"/>
      <name val="ＭＳ 明朝"/>
      <family val="1"/>
      <charset val="128"/>
    </font>
    <font>
      <sz val="11"/>
      <color indexed="8"/>
      <name val="ＭＳ 明朝"/>
      <family val="1"/>
      <charset val="128"/>
    </font>
    <font>
      <sz val="11"/>
      <color indexed="23"/>
      <name val="ＭＳ 明朝"/>
      <family val="1"/>
      <charset val="128"/>
    </font>
    <font>
      <b/>
      <sz val="14"/>
      <color indexed="8"/>
      <name val="ＭＳ 明朝"/>
      <family val="1"/>
      <charset val="128"/>
    </font>
    <font>
      <sz val="10.5"/>
      <color indexed="8"/>
      <name val="ＭＳ 明朝"/>
      <family val="1"/>
      <charset val="128"/>
    </font>
    <font>
      <sz val="11"/>
      <color indexed="10"/>
      <name val="ＭＳ 明朝"/>
      <family val="1"/>
      <charset val="128"/>
    </font>
    <font>
      <b/>
      <sz val="18"/>
      <color indexed="10"/>
      <name val="ＭＳ 明朝"/>
      <family val="1"/>
      <charset val="128"/>
    </font>
    <font>
      <sz val="14"/>
      <color indexed="10"/>
      <name val="ＭＳ 明朝"/>
      <family val="1"/>
      <charset val="128"/>
    </font>
    <font>
      <sz val="13"/>
      <color indexed="10"/>
      <name val="ＭＳ Ｐゴシック"/>
      <family val="3"/>
      <charset val="128"/>
    </font>
    <font>
      <b/>
      <sz val="14"/>
      <color indexed="10"/>
      <name val="ＭＳ Ｐ明朝"/>
      <family val="1"/>
      <charset val="128"/>
    </font>
    <font>
      <b/>
      <sz val="13"/>
      <color indexed="10"/>
      <name val="ＭＳ Ｐ明朝"/>
      <family val="1"/>
      <charset val="128"/>
    </font>
    <font>
      <b/>
      <sz val="12"/>
      <color indexed="10"/>
      <name val="ＭＳ Ｐ明朝"/>
      <family val="1"/>
      <charset val="128"/>
    </font>
    <font>
      <u/>
      <sz val="11"/>
      <color indexed="10"/>
      <name val="ＭＳ Ｐゴシック"/>
      <family val="3"/>
      <charset val="128"/>
    </font>
    <font>
      <sz val="20"/>
      <color indexed="10"/>
      <name val="ＭＳ 明朝"/>
      <family val="1"/>
      <charset val="128"/>
    </font>
    <font>
      <sz val="13"/>
      <color indexed="10"/>
      <name val="ＭＳ 明朝"/>
      <family val="1"/>
      <charset val="128"/>
    </font>
    <font>
      <sz val="22"/>
      <color indexed="10"/>
      <name val="ＭＳ 明朝"/>
      <family val="1"/>
      <charset val="128"/>
    </font>
    <font>
      <sz val="6"/>
      <name val="ＭＳ Ｐゴシック"/>
      <family val="3"/>
      <charset val="128"/>
    </font>
    <font>
      <sz val="14"/>
      <name val="ＭＳ Ｐ明朝"/>
      <family val="1"/>
      <charset val="128"/>
    </font>
    <font>
      <u/>
      <sz val="14"/>
      <name val="ＭＳ Ｐ明朝"/>
      <family val="1"/>
      <charset val="128"/>
    </font>
    <font>
      <b/>
      <sz val="16"/>
      <name val="ＭＳ ゴシック"/>
      <family val="3"/>
      <charset val="128"/>
    </font>
    <font>
      <b/>
      <sz val="14"/>
      <color indexed="10"/>
      <name val="ＭＳ Ｐゴシック"/>
      <family val="3"/>
      <charset val="128"/>
    </font>
    <font>
      <sz val="18"/>
      <color indexed="10"/>
      <name val="ＭＳ 明朝"/>
      <family val="1"/>
      <charset val="128"/>
    </font>
    <font>
      <sz val="9"/>
      <color indexed="10"/>
      <name val="ＭＳ 明朝"/>
      <family val="1"/>
      <charset val="128"/>
    </font>
    <font>
      <sz val="13"/>
      <name val="ＭＳ Ｐゴシック"/>
      <family val="3"/>
      <charset val="128"/>
    </font>
    <font>
      <sz val="14"/>
      <color indexed="10"/>
      <name val="ＭＳ Ｐゴシック"/>
      <family val="3"/>
      <charset val="128"/>
    </font>
    <font>
      <sz val="13"/>
      <color indexed="8"/>
      <name val="ＭＳ Ｐゴシック"/>
      <family val="3"/>
      <charset val="128"/>
    </font>
    <font>
      <b/>
      <u/>
      <sz val="13"/>
      <color indexed="10"/>
      <name val="ＭＳ Ｐゴシック"/>
      <family val="3"/>
      <charset val="128"/>
    </font>
    <font>
      <strike/>
      <sz val="16"/>
      <color indexed="40"/>
      <name val="ＭＳ 明朝"/>
      <family val="1"/>
      <charset val="128"/>
    </font>
    <font>
      <sz val="14"/>
      <color indexed="10"/>
      <name val="ＭＳ Ｐ明朝"/>
      <family val="1"/>
      <charset val="128"/>
    </font>
    <font>
      <sz val="20"/>
      <name val="ＭＳ Ｐゴシック"/>
      <family val="3"/>
      <charset val="128"/>
    </font>
    <font>
      <sz val="11"/>
      <color indexed="14"/>
      <name val="ＭＳ Ｐ明朝"/>
      <family val="1"/>
      <charset val="128"/>
    </font>
    <font>
      <u/>
      <sz val="11"/>
      <color indexed="14"/>
      <name val="ＭＳ Ｐ明朝"/>
      <family val="1"/>
      <charset val="128"/>
    </font>
    <font>
      <sz val="12"/>
      <color indexed="14"/>
      <name val="ＭＳ 明朝"/>
      <family val="1"/>
      <charset val="128"/>
    </font>
    <font>
      <u val="double"/>
      <sz val="11"/>
      <color indexed="8"/>
      <name val="ＭＳ 明朝"/>
      <family val="1"/>
      <charset val="128"/>
    </font>
    <font>
      <sz val="16"/>
      <color indexed="8"/>
      <name val="ＭＳ 明朝"/>
      <family val="1"/>
      <charset val="128"/>
    </font>
    <font>
      <sz val="6"/>
      <name val="ＭＳ Ｐゴシック"/>
      <family val="3"/>
      <charset val="128"/>
    </font>
    <font>
      <sz val="8"/>
      <color indexed="8"/>
      <name val="ＭＳ 明朝"/>
      <family val="1"/>
      <charset val="128"/>
    </font>
    <font>
      <sz val="11"/>
      <color indexed="17"/>
      <name val="ＭＳ 明朝"/>
      <family val="1"/>
      <charset val="128"/>
    </font>
    <font>
      <sz val="8"/>
      <name val="ＭＳ 明朝"/>
      <family val="1"/>
      <charset val="128"/>
    </font>
    <font>
      <b/>
      <sz val="11"/>
      <color indexed="8"/>
      <name val="ＭＳ ゴシック"/>
      <family val="3"/>
      <charset val="128"/>
    </font>
    <font>
      <b/>
      <sz val="11"/>
      <name val="ＭＳ ゴシック"/>
      <family val="3"/>
      <charset val="128"/>
    </font>
    <font>
      <b/>
      <sz val="11"/>
      <name val="ＭＳ Ｐゴシック"/>
      <family val="3"/>
      <charset val="128"/>
    </font>
    <font>
      <b/>
      <sz val="15"/>
      <name val="ＭＳ 明朝"/>
      <family val="1"/>
      <charset val="128"/>
    </font>
    <font>
      <sz val="11"/>
      <color indexed="40"/>
      <name val="ＭＳ 明朝"/>
      <family val="1"/>
      <charset val="128"/>
    </font>
    <font>
      <sz val="11"/>
      <color indexed="52"/>
      <name val="ＭＳ 明朝"/>
      <family val="1"/>
      <charset val="128"/>
    </font>
    <font>
      <sz val="12"/>
      <color theme="0"/>
      <name val="ＭＳ 明朝"/>
      <family val="1"/>
      <charset val="128"/>
    </font>
    <font>
      <sz val="11"/>
      <color theme="0"/>
      <name val="ＭＳ 明朝"/>
      <family val="1"/>
      <charset val="128"/>
    </font>
    <font>
      <sz val="14"/>
      <color theme="0"/>
      <name val="ＭＳ 明朝"/>
      <family val="1"/>
      <charset val="128"/>
    </font>
    <font>
      <sz val="10.5"/>
      <color theme="0"/>
      <name val="ＭＳ 明朝"/>
      <family val="1"/>
      <charset val="128"/>
    </font>
    <font>
      <sz val="12"/>
      <color rgb="FFFF0000"/>
      <name val="ＭＳ 明朝"/>
      <family val="1"/>
      <charset val="128"/>
    </font>
    <font>
      <b/>
      <sz val="11"/>
      <color indexed="14"/>
      <name val="ＭＳ Ｐ明朝"/>
      <family val="1"/>
      <charset val="128"/>
    </font>
    <font>
      <b/>
      <sz val="11"/>
      <color indexed="10"/>
      <name val="ＭＳ Ｐ明朝"/>
      <family val="1"/>
      <charset val="128"/>
    </font>
    <font>
      <b/>
      <sz val="16"/>
      <color rgb="FFFF0000"/>
      <name val="ＭＳ 明朝"/>
      <family val="1"/>
      <charset val="128"/>
    </font>
    <font>
      <b/>
      <sz val="15"/>
      <color rgb="FFFF0000"/>
      <name val="ＭＳ 明朝"/>
      <family val="1"/>
      <charset val="128"/>
    </font>
    <font>
      <u/>
      <sz val="10.5"/>
      <name val="ＭＳ 明朝"/>
      <family val="1"/>
      <charset val="128"/>
    </font>
    <font>
      <sz val="10"/>
      <color indexed="81"/>
      <name val="MS P ゴシック"/>
      <family val="3"/>
      <charset val="128"/>
    </font>
    <font>
      <b/>
      <sz val="10"/>
      <color indexed="81"/>
      <name val="MS P ゴシック"/>
      <family val="3"/>
      <charset val="128"/>
    </font>
    <font>
      <sz val="11"/>
      <color rgb="FFFF0000"/>
      <name val="ＭＳ 明朝"/>
      <family val="1"/>
      <charset val="128"/>
    </font>
    <font>
      <sz val="16"/>
      <color rgb="FFFF0000"/>
      <name val="ＭＳ 明朝"/>
      <family val="1"/>
      <charset val="128"/>
    </font>
    <font>
      <sz val="14"/>
      <color rgb="FFFF0000"/>
      <name val="ＭＳ 明朝"/>
      <family val="1"/>
      <charset val="128"/>
    </font>
    <font>
      <sz val="18"/>
      <color rgb="FFFF0000"/>
      <name val="ＭＳ 明朝"/>
      <family val="1"/>
      <charset val="128"/>
    </font>
    <font>
      <u/>
      <sz val="11"/>
      <name val="ＭＳ 明朝"/>
      <family val="1"/>
    </font>
    <font>
      <sz val="11"/>
      <name val="ＭＳ 明朝"/>
      <family val="1"/>
    </font>
    <font>
      <strike/>
      <sz val="16"/>
      <color rgb="FF0070C0"/>
      <name val="ＭＳ 明朝"/>
      <family val="1"/>
      <charset val="128"/>
    </font>
    <font>
      <sz val="10.5"/>
      <color rgb="FFFF0000"/>
      <name val="ＭＳ 明朝"/>
      <family val="1"/>
      <charset val="128"/>
    </font>
    <font>
      <sz val="11"/>
      <color rgb="FFFF0000"/>
      <name val="ＭＳ ゴシック"/>
      <family val="3"/>
      <charset val="128"/>
    </font>
    <font>
      <sz val="11"/>
      <color rgb="FFFF0000"/>
      <name val="ＭＳ Ｐゴシック"/>
      <family val="3"/>
      <charset val="128"/>
    </font>
    <font>
      <sz val="14"/>
      <color rgb="FFFFFF00"/>
      <name val="ＭＳ Ｐゴシック"/>
      <family val="3"/>
      <charset val="128"/>
    </font>
    <font>
      <u/>
      <sz val="11"/>
      <color theme="10"/>
      <name val="ＭＳ Ｐゴシック"/>
      <family val="3"/>
      <charset val="128"/>
    </font>
    <font>
      <sz val="12"/>
      <color rgb="FFFFFF00"/>
      <name val="ＭＳ 明朝"/>
      <family val="1"/>
      <charset val="128"/>
    </font>
    <font>
      <sz val="16"/>
      <name val="ＭＳ 明朝"/>
      <family val="1"/>
    </font>
    <font>
      <u/>
      <sz val="16"/>
      <name val="ＭＳ 明朝"/>
      <family val="1"/>
    </font>
    <font>
      <b/>
      <sz val="12"/>
      <color rgb="FFFF0000"/>
      <name val="ＭＳ 明朝"/>
      <family val="1"/>
    </font>
    <font>
      <b/>
      <sz val="10"/>
      <color rgb="FFFF0000"/>
      <name val="ＭＳ 明朝"/>
      <family val="1"/>
    </font>
    <font>
      <sz val="12"/>
      <color rgb="FFFF0000"/>
      <name val="ＭＳ 明朝"/>
      <family val="1"/>
    </font>
    <font>
      <sz val="12"/>
      <name val="ＭＳ 明朝"/>
      <family val="1"/>
    </font>
    <font>
      <sz val="8"/>
      <name val="ＭＳ 明朝"/>
      <family val="1"/>
    </font>
    <font>
      <sz val="11"/>
      <color rgb="FFFF0000"/>
      <name val="ＭＳ 明朝"/>
      <family val="1"/>
    </font>
    <font>
      <sz val="9.5"/>
      <name val="ＭＳ 明朝"/>
      <family val="1"/>
    </font>
    <font>
      <sz val="10"/>
      <name val="ＭＳ 明朝"/>
      <family val="1"/>
    </font>
    <font>
      <sz val="14"/>
      <name val="ＭＳ 明朝"/>
      <family val="1"/>
    </font>
    <font>
      <u/>
      <sz val="12"/>
      <name val="ＭＳ 明朝"/>
      <family val="1"/>
    </font>
    <font>
      <b/>
      <sz val="12"/>
      <name val="ＭＳ 明朝"/>
      <family val="1"/>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lightGray">
        <fgColor indexed="51"/>
      </patternFill>
    </fill>
    <fill>
      <patternFill patternType="lightGray">
        <fgColor indexed="51"/>
        <bgColor indexed="9"/>
      </patternFill>
    </fill>
    <fill>
      <patternFill patternType="gray125">
        <fgColor indexed="51"/>
        <bgColor indexed="9"/>
      </patternFill>
    </fill>
    <fill>
      <patternFill patternType="gray125">
        <fgColor indexed="51"/>
        <bgColor indexed="27"/>
      </patternFill>
    </fill>
    <fill>
      <patternFill patternType="lightGray">
        <fgColor indexed="47"/>
      </patternFill>
    </fill>
    <fill>
      <patternFill patternType="lightGray">
        <fgColor indexed="51"/>
        <bgColor indexed="26"/>
      </patternFill>
    </fill>
    <fill>
      <patternFill patternType="solid">
        <fgColor rgb="FFCCFFFF"/>
        <bgColor indexed="64"/>
      </patternFill>
    </fill>
  </fills>
  <borders count="3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double">
        <color indexed="8"/>
      </bottom>
      <diagonal/>
    </border>
    <border>
      <left/>
      <right style="thin">
        <color indexed="64"/>
      </right>
      <top style="thin">
        <color indexed="64"/>
      </top>
      <bottom style="double">
        <color indexed="8"/>
      </bottom>
      <diagonal/>
    </border>
    <border>
      <left/>
      <right/>
      <top style="double">
        <color indexed="8"/>
      </top>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style="thin">
        <color indexed="64"/>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dashed">
        <color indexed="64"/>
      </right>
      <top style="dashed">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left style="medium">
        <color indexed="64"/>
      </left>
      <right style="thin">
        <color indexed="64"/>
      </right>
      <top style="thin">
        <color indexed="64"/>
      </top>
      <bottom style="dotted">
        <color indexed="64"/>
      </bottom>
      <diagonal/>
    </border>
    <border>
      <left/>
      <right/>
      <top style="dotted">
        <color indexed="14"/>
      </top>
      <bottom style="thin">
        <color indexed="64"/>
      </bottom>
      <diagonal/>
    </border>
    <border>
      <left/>
      <right/>
      <top style="dotted">
        <color indexed="14"/>
      </top>
      <bottom/>
      <diagonal/>
    </border>
    <border>
      <left/>
      <right/>
      <top style="double">
        <color indexed="64"/>
      </top>
      <bottom/>
      <diagonal/>
    </border>
    <border>
      <left/>
      <right/>
      <top/>
      <bottom style="double">
        <color indexed="64"/>
      </bottom>
      <diagonal/>
    </border>
    <border>
      <left/>
      <right style="dotted">
        <color indexed="14"/>
      </right>
      <top/>
      <bottom style="dotted">
        <color indexed="14"/>
      </bottom>
      <diagonal/>
    </border>
    <border>
      <left/>
      <right/>
      <top/>
      <bottom style="dotted">
        <color indexed="14"/>
      </bottom>
      <diagonal/>
    </border>
    <border>
      <left style="dotted">
        <color indexed="14"/>
      </left>
      <right/>
      <top/>
      <bottom style="dotted">
        <color indexed="14"/>
      </bottom>
      <diagonal/>
    </border>
    <border>
      <left/>
      <right style="dotted">
        <color indexed="14"/>
      </right>
      <top/>
      <bottom/>
      <diagonal/>
    </border>
    <border>
      <left style="dotted">
        <color indexed="1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thin">
        <color indexed="64"/>
      </left>
      <right/>
      <top style="double">
        <color indexed="64"/>
      </top>
      <bottom/>
      <diagonal/>
    </border>
    <border>
      <left style="thin">
        <color indexed="64"/>
      </left>
      <right/>
      <top style="dashed">
        <color indexed="64"/>
      </top>
      <bottom style="dashed">
        <color indexed="64"/>
      </bottom>
      <diagonal/>
    </border>
    <border>
      <left/>
      <right style="thin">
        <color indexed="64"/>
      </right>
      <top style="double">
        <color indexed="64"/>
      </top>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top/>
      <bottom/>
      <diagonal/>
    </border>
    <border>
      <left/>
      <right style="dotted">
        <color indexed="22"/>
      </right>
      <top/>
      <bottom/>
      <diagonal/>
    </border>
    <border>
      <left style="dotted">
        <color indexed="22"/>
      </left>
      <right/>
      <top/>
      <bottom style="dotted">
        <color indexed="22"/>
      </bottom>
      <diagonal/>
    </border>
    <border>
      <left/>
      <right/>
      <top/>
      <bottom style="dotted">
        <color indexed="22"/>
      </bottom>
      <diagonal/>
    </border>
    <border>
      <left/>
      <right style="dotted">
        <color indexed="22"/>
      </right>
      <top/>
      <bottom style="dotted">
        <color indexed="22"/>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dotted">
        <color indexed="14"/>
      </right>
      <top style="dotted">
        <color indexed="14"/>
      </top>
      <bottom style="thin">
        <color indexed="64"/>
      </bottom>
      <diagonal/>
    </border>
    <border>
      <left style="dotted">
        <color indexed="14"/>
      </left>
      <right/>
      <top style="dotted">
        <color indexed="14"/>
      </top>
      <bottom/>
      <diagonal/>
    </border>
    <border>
      <left/>
      <right style="dotted">
        <color indexed="1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4">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0" fillId="23" borderId="4"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7" fillId="7" borderId="4" applyNumberFormat="0" applyAlignment="0" applyProtection="0">
      <alignment vertical="center"/>
    </xf>
    <xf numFmtId="0" fontId="47" fillId="7" borderId="4" applyNumberFormat="0" applyAlignment="0" applyProtection="0">
      <alignment vertical="center"/>
    </xf>
    <xf numFmtId="0" fontId="1" fillId="0" borderId="0">
      <alignment vertical="center"/>
    </xf>
    <xf numFmtId="0" fontId="1" fillId="0" borderId="0"/>
    <xf numFmtId="0" fontId="1" fillId="0" borderId="0"/>
    <xf numFmtId="0" fontId="20" fillId="0" borderId="0">
      <alignment vertical="center"/>
    </xf>
    <xf numFmtId="0" fontId="21" fillId="0" borderId="0" applyBorder="0"/>
    <xf numFmtId="0" fontId="21"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50" fillId="0" borderId="0" applyNumberFormat="0" applyFill="0" applyBorder="0" applyAlignment="0" applyProtection="0">
      <alignment vertical="center"/>
    </xf>
  </cellStyleXfs>
  <cellXfs count="2956">
    <xf numFmtId="0" fontId="0" fillId="0" borderId="0" xfId="0" applyAlignment="1">
      <alignment vertical="center"/>
    </xf>
    <xf numFmtId="0" fontId="5" fillId="0" borderId="0" xfId="0" applyFont="1" applyAlignment="1">
      <alignment vertical="center"/>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6" fillId="24" borderId="0" xfId="0" applyFont="1" applyFill="1" applyBorder="1" applyAlignment="1">
      <alignment vertical="center"/>
    </xf>
    <xf numFmtId="0" fontId="6" fillId="24" borderId="10" xfId="0" applyFont="1" applyFill="1" applyBorder="1" applyAlignment="1">
      <alignment horizontal="left" vertical="center"/>
    </xf>
    <xf numFmtId="0" fontId="6" fillId="0" borderId="0" xfId="0" applyFont="1" applyFill="1" applyBorder="1" applyAlignment="1">
      <alignment vertical="center"/>
    </xf>
    <xf numFmtId="0" fontId="6" fillId="24" borderId="12" xfId="0" applyFont="1" applyFill="1" applyBorder="1" applyAlignment="1">
      <alignment horizontal="left" vertical="center"/>
    </xf>
    <xf numFmtId="0" fontId="6" fillId="24" borderId="11"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6" fillId="24" borderId="0" xfId="0" applyNumberFormat="1" applyFont="1" applyFill="1" applyBorder="1" applyAlignment="1">
      <alignment horizontal="center" vertical="center"/>
    </xf>
    <xf numFmtId="0" fontId="6" fillId="24" borderId="0" xfId="0" applyFont="1" applyFill="1" applyBorder="1" applyAlignment="1">
      <alignment horizontal="left" vertical="center"/>
    </xf>
    <xf numFmtId="0" fontId="6" fillId="24" borderId="13" xfId="0" applyFont="1" applyFill="1" applyBorder="1" applyAlignment="1">
      <alignment vertical="center"/>
    </xf>
    <xf numFmtId="0" fontId="6" fillId="24" borderId="14" xfId="0" applyFont="1" applyFill="1" applyBorder="1" applyAlignment="1">
      <alignment horizontal="left" vertical="center"/>
    </xf>
    <xf numFmtId="0" fontId="6" fillId="24" borderId="11" xfId="0" applyFont="1" applyFill="1" applyBorder="1" applyAlignment="1">
      <alignment horizontal="center" vertical="center"/>
    </xf>
    <xf numFmtId="0" fontId="6" fillId="24" borderId="15" xfId="0" applyFont="1" applyFill="1" applyBorder="1" applyAlignment="1">
      <alignment vertical="center"/>
    </xf>
    <xf numFmtId="0" fontId="6" fillId="25" borderId="0" xfId="0" applyFont="1" applyFill="1" applyBorder="1" applyAlignment="1">
      <alignment horizontal="center" vertical="center"/>
    </xf>
    <xf numFmtId="0" fontId="6" fillId="24" borderId="10" xfId="0" applyFont="1" applyFill="1" applyBorder="1" applyAlignment="1">
      <alignment vertical="center"/>
    </xf>
    <xf numFmtId="0" fontId="6" fillId="24" borderId="16"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Alignment="1">
      <alignment horizontal="left" vertical="center"/>
    </xf>
    <xf numFmtId="179" fontId="6" fillId="24" borderId="0" xfId="0" applyNumberFormat="1" applyFont="1" applyFill="1" applyAlignment="1">
      <alignment vertical="center"/>
    </xf>
    <xf numFmtId="0" fontId="9" fillId="24" borderId="0" xfId="0" applyFont="1" applyFill="1" applyAlignment="1">
      <alignment vertical="center"/>
    </xf>
    <xf numFmtId="0" fontId="9" fillId="24" borderId="0" xfId="0" applyFont="1" applyFill="1" applyAlignment="1">
      <alignment horizontal="center" vertical="center"/>
    </xf>
    <xf numFmtId="49" fontId="11" fillId="25" borderId="17" xfId="0" applyNumberFormat="1" applyFont="1" applyFill="1" applyBorder="1" applyAlignment="1">
      <alignment horizontal="center" vertical="center" shrinkToFit="1"/>
    </xf>
    <xf numFmtId="49" fontId="11" fillId="25" borderId="18"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15"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25" borderId="20" xfId="0" applyNumberFormat="1" applyFont="1" applyFill="1" applyBorder="1" applyAlignment="1">
      <alignment horizontal="center" vertical="center"/>
    </xf>
    <xf numFmtId="0" fontId="16" fillId="24" borderId="21" xfId="0" applyFont="1" applyFill="1" applyBorder="1" applyAlignment="1">
      <alignment vertical="center"/>
    </xf>
    <xf numFmtId="49" fontId="6" fillId="6" borderId="2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6" fillId="0" borderId="0" xfId="0" applyFont="1" applyFill="1" applyBorder="1" applyAlignment="1">
      <alignment horizontal="left" vertical="center"/>
    </xf>
    <xf numFmtId="49" fontId="6" fillId="25" borderId="22"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24" xfId="0" applyNumberFormat="1" applyFont="1" applyFill="1" applyBorder="1" applyAlignment="1">
      <alignment horizontal="center" vertical="center"/>
    </xf>
    <xf numFmtId="49" fontId="6" fillId="25" borderId="23"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90" applyFont="1" applyFill="1" applyAlignment="1">
      <alignment vertical="center"/>
    </xf>
    <xf numFmtId="0" fontId="20" fillId="0" borderId="0" xfId="90" applyFont="1" applyFill="1" applyAlignment="1">
      <alignment vertical="center" wrapText="1"/>
    </xf>
    <xf numFmtId="0" fontId="20" fillId="0" borderId="0" xfId="9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pplyBorder="1" applyAlignment="1">
      <alignment vertical="top"/>
    </xf>
    <xf numFmtId="0" fontId="11" fillId="0" borderId="11" xfId="0" applyFont="1" applyBorder="1" applyAlignment="1">
      <alignment vertical="center"/>
    </xf>
    <xf numFmtId="0" fontId="11" fillId="0" borderId="25" xfId="0" applyFont="1" applyBorder="1" applyAlignment="1">
      <alignment horizontal="center" vertical="center"/>
    </xf>
    <xf numFmtId="0" fontId="11" fillId="0" borderId="0" xfId="0" applyFont="1" applyFill="1" applyAlignment="1">
      <alignment vertical="center"/>
    </xf>
    <xf numFmtId="178" fontId="11" fillId="0" borderId="0" xfId="0" applyNumberFormat="1" applyFont="1" applyAlignment="1">
      <alignment horizontal="left" vertical="center"/>
    </xf>
    <xf numFmtId="49" fontId="6" fillId="0" borderId="0" xfId="0" applyNumberFormat="1" applyFont="1" applyFill="1" applyAlignment="1">
      <alignment horizontal="center" vertical="center"/>
    </xf>
    <xf numFmtId="0" fontId="11" fillId="24" borderId="0" xfId="0" applyFont="1" applyFill="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horizontal="center" vertical="center"/>
    </xf>
    <xf numFmtId="0" fontId="11" fillId="0" borderId="12" xfId="0" applyFont="1" applyFill="1" applyBorder="1" applyAlignment="1">
      <alignment vertical="center"/>
    </xf>
    <xf numFmtId="0" fontId="11" fillId="0" borderId="26" xfId="0" applyFont="1" applyFill="1" applyBorder="1" applyAlignment="1">
      <alignment vertical="center"/>
    </xf>
    <xf numFmtId="0" fontId="11" fillId="0" borderId="16" xfId="0" applyFont="1" applyFill="1" applyBorder="1" applyAlignment="1">
      <alignment vertical="center"/>
    </xf>
    <xf numFmtId="0" fontId="6" fillId="0" borderId="0" xfId="84" applyFont="1" applyAlignment="1">
      <alignment vertical="center"/>
    </xf>
    <xf numFmtId="0" fontId="6" fillId="0" borderId="0" xfId="84" applyFont="1" applyAlignment="1">
      <alignment horizontal="left" vertical="center"/>
    </xf>
    <xf numFmtId="0" fontId="9" fillId="0" borderId="0" xfId="84" applyFont="1" applyFill="1" applyAlignment="1">
      <alignment horizontal="center" vertical="center"/>
    </xf>
    <xf numFmtId="49" fontId="6" fillId="0" borderId="0" xfId="83" applyNumberFormat="1" applyFont="1" applyAlignment="1">
      <alignment horizontal="center" vertical="center"/>
    </xf>
    <xf numFmtId="0" fontId="6" fillId="0" borderId="0" xfId="83" applyFont="1" applyAlignment="1">
      <alignment vertical="center"/>
    </xf>
    <xf numFmtId="0" fontId="9" fillId="0" borderId="0" xfId="83" applyFont="1" applyAlignment="1">
      <alignment vertical="center"/>
    </xf>
    <xf numFmtId="49" fontId="9" fillId="0" borderId="0" xfId="83" applyNumberFormat="1" applyFont="1" applyAlignment="1">
      <alignment vertical="center"/>
    </xf>
    <xf numFmtId="49" fontId="6" fillId="0" borderId="0" xfId="83" applyNumberFormat="1" applyFont="1" applyAlignment="1">
      <alignment vertical="center"/>
    </xf>
    <xf numFmtId="0" fontId="6" fillId="0" borderId="0" xfId="84" applyFont="1" applyBorder="1" applyAlignment="1">
      <alignment vertical="center"/>
    </xf>
    <xf numFmtId="0" fontId="9" fillId="0" borderId="0" xfId="83" applyFont="1" applyFill="1" applyBorder="1" applyAlignment="1">
      <alignment horizontal="center" vertical="center" wrapText="1"/>
    </xf>
    <xf numFmtId="0" fontId="6" fillId="0" borderId="0" xfId="84" applyFont="1" applyFill="1" applyAlignment="1">
      <alignment horizontal="left" vertical="center"/>
    </xf>
    <xf numFmtId="0" fontId="6" fillId="0" borderId="0" xfId="83" applyFont="1" applyFill="1" applyBorder="1" applyAlignment="1">
      <alignment horizontal="left" vertical="center"/>
    </xf>
    <xf numFmtId="38" fontId="6" fillId="0" borderId="0" xfId="63" applyFont="1" applyFill="1" applyBorder="1" applyAlignment="1">
      <alignment horizontal="left" vertical="center"/>
    </xf>
    <xf numFmtId="0" fontId="6" fillId="0" borderId="0" xfId="84" applyFont="1" applyFill="1" applyBorder="1" applyAlignment="1">
      <alignment horizontal="left" vertical="center"/>
    </xf>
    <xf numFmtId="0" fontId="6" fillId="0" borderId="0" xfId="83" applyFont="1" applyAlignment="1">
      <alignment horizontal="left" vertical="center"/>
    </xf>
    <xf numFmtId="0" fontId="9" fillId="0" borderId="0" xfId="83" applyFont="1" applyAlignment="1">
      <alignment horizontal="left" vertical="center"/>
    </xf>
    <xf numFmtId="49" fontId="6" fillId="0" borderId="0" xfId="83" applyNumberFormat="1" applyFont="1" applyAlignment="1">
      <alignment horizontal="left" vertical="center"/>
    </xf>
    <xf numFmtId="0" fontId="6" fillId="0" borderId="0" xfId="84" applyFont="1" applyBorder="1" applyAlignment="1">
      <alignment horizontal="center" vertical="center"/>
    </xf>
    <xf numFmtId="0" fontId="13" fillId="0" borderId="0" xfId="83" applyFont="1" applyBorder="1" applyAlignment="1">
      <alignment horizontal="center" vertical="center"/>
    </xf>
    <xf numFmtId="0" fontId="13" fillId="0" borderId="0" xfId="83" applyFont="1" applyBorder="1" applyAlignment="1">
      <alignment horizontal="left" vertical="center"/>
    </xf>
    <xf numFmtId="0" fontId="6" fillId="0" borderId="0" xfId="83" applyFont="1" applyBorder="1" applyAlignment="1">
      <alignment horizontal="left" vertical="center"/>
    </xf>
    <xf numFmtId="0" fontId="6" fillId="0" borderId="0" xfId="84" applyFont="1" applyBorder="1" applyAlignment="1">
      <alignment vertical="top" wrapText="1"/>
    </xf>
    <xf numFmtId="0" fontId="6" fillId="0" borderId="0" xfId="84" applyFont="1" applyBorder="1" applyAlignment="1">
      <alignment vertical="center" wrapText="1"/>
    </xf>
    <xf numFmtId="49" fontId="6" fillId="0" borderId="0" xfId="84" applyNumberFormat="1" applyFont="1" applyAlignment="1">
      <alignment horizontal="left" vertical="center"/>
    </xf>
    <xf numFmtId="0" fontId="6" fillId="0" borderId="27"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49" fontId="6" fillId="0" borderId="29" xfId="63" applyNumberFormat="1" applyFont="1" applyFill="1" applyBorder="1" applyAlignment="1">
      <alignment horizontal="right" vertical="center" shrinkToFit="1"/>
    </xf>
    <xf numFmtId="0" fontId="6" fillId="0" borderId="30" xfId="84" applyFont="1" applyFill="1" applyBorder="1" applyAlignment="1">
      <alignment horizontal="center" vertical="center"/>
    </xf>
    <xf numFmtId="180" fontId="11" fillId="0" borderId="0" xfId="63" applyNumberFormat="1" applyFont="1" applyFill="1" applyBorder="1" applyAlignment="1">
      <alignment horizontal="left" vertical="center" shrinkToFit="1"/>
    </xf>
    <xf numFmtId="180" fontId="6" fillId="0" borderId="0" xfId="63" applyNumberFormat="1" applyFont="1" applyFill="1" applyBorder="1" applyAlignment="1">
      <alignment horizontal="right" vertical="center"/>
    </xf>
    <xf numFmtId="0" fontId="6" fillId="0" borderId="0" xfId="84" applyFont="1" applyBorder="1" applyAlignment="1">
      <alignment horizontal="left" vertical="center"/>
    </xf>
    <xf numFmtId="0" fontId="13" fillId="0" borderId="0" xfId="84" applyFont="1" applyBorder="1" applyAlignment="1">
      <alignment horizontal="left" vertical="center"/>
    </xf>
    <xf numFmtId="38" fontId="6" fillId="0" borderId="0" xfId="63" applyFont="1" applyBorder="1" applyAlignment="1">
      <alignment horizontal="left" vertical="center"/>
    </xf>
    <xf numFmtId="0" fontId="6" fillId="0" borderId="19" xfId="84" applyFont="1" applyFill="1" applyBorder="1" applyAlignment="1">
      <alignment vertical="center"/>
    </xf>
    <xf numFmtId="0" fontId="6" fillId="0" borderId="0" xfId="84" applyFont="1" applyFill="1" applyBorder="1" applyAlignment="1">
      <alignment vertical="center"/>
    </xf>
    <xf numFmtId="0" fontId="6" fillId="0" borderId="0" xfId="84" applyFont="1" applyFill="1" applyBorder="1" applyAlignment="1">
      <alignment horizontal="center" vertical="center"/>
    </xf>
    <xf numFmtId="38" fontId="11" fillId="0" borderId="0" xfId="63" applyNumberFormat="1" applyFont="1" applyFill="1" applyBorder="1" applyAlignment="1">
      <alignment horizontal="left" vertical="center"/>
    </xf>
    <xf numFmtId="38" fontId="11" fillId="0" borderId="0" xfId="63" applyNumberFormat="1" applyFont="1" applyFill="1" applyBorder="1" applyAlignment="1">
      <alignment horizontal="left" vertical="center" shrinkToFit="1"/>
    </xf>
    <xf numFmtId="38" fontId="6" fillId="0" borderId="0" xfId="63" applyNumberFormat="1" applyFont="1" applyFill="1" applyBorder="1" applyAlignment="1">
      <alignment horizontal="right" vertical="center"/>
    </xf>
    <xf numFmtId="0" fontId="22" fillId="0" borderId="0" xfId="84" applyFont="1" applyAlignment="1">
      <alignment vertical="center"/>
    </xf>
    <xf numFmtId="38" fontId="22" fillId="0" borderId="0" xfId="63" applyFont="1" applyFill="1" applyBorder="1" applyAlignment="1">
      <alignment horizontal="center" vertical="center"/>
    </xf>
    <xf numFmtId="0" fontId="9" fillId="0" borderId="0" xfId="84" applyFont="1" applyFill="1" applyBorder="1" applyAlignment="1">
      <alignment horizontal="left" vertical="center"/>
    </xf>
    <xf numFmtId="38" fontId="9" fillId="0" borderId="0" xfId="63" applyNumberFormat="1" applyFont="1" applyFill="1" applyBorder="1" applyAlignment="1">
      <alignment horizontal="right" vertical="center"/>
    </xf>
    <xf numFmtId="38" fontId="6" fillId="0" borderId="0" xfId="63" applyFont="1" applyFill="1" applyBorder="1" applyAlignment="1">
      <alignment horizontal="center" vertical="center"/>
    </xf>
    <xf numFmtId="58" fontId="6" fillId="0" borderId="10" xfId="0" applyNumberFormat="1" applyFont="1" applyFill="1" applyBorder="1" applyAlignment="1">
      <alignment horizontal="center" vertical="center" shrinkToFit="1"/>
    </xf>
    <xf numFmtId="58" fontId="6" fillId="0" borderId="25" xfId="0" applyNumberFormat="1" applyFont="1" applyFill="1" applyBorder="1" applyAlignment="1">
      <alignment horizontal="center" vertical="center" shrinkToFit="1"/>
    </xf>
    <xf numFmtId="0" fontId="24" fillId="24" borderId="11" xfId="0" applyFont="1" applyFill="1" applyBorder="1" applyAlignment="1">
      <alignment horizontal="center" vertical="center"/>
    </xf>
    <xf numFmtId="0" fontId="24" fillId="24" borderId="10"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1" xfId="0" applyFont="1" applyFill="1" applyBorder="1" applyAlignment="1">
      <alignment vertical="center"/>
    </xf>
    <xf numFmtId="0" fontId="9" fillId="24"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49" fontId="6" fillId="24" borderId="0" xfId="0" applyNumberFormat="1" applyFont="1" applyFill="1" applyAlignment="1">
      <alignment vertical="center"/>
    </xf>
    <xf numFmtId="0" fontId="9" fillId="0" borderId="0" xfId="0" applyFont="1" applyFill="1" applyAlignment="1">
      <alignment vertical="center"/>
    </xf>
    <xf numFmtId="0" fontId="4" fillId="24" borderId="0" xfId="0" applyFont="1" applyFill="1" applyBorder="1" applyAlignment="1">
      <alignment vertical="center"/>
    </xf>
    <xf numFmtId="0" fontId="5" fillId="24" borderId="0" xfId="0" applyFont="1" applyFill="1" applyBorder="1" applyAlignment="1">
      <alignment vertical="center"/>
    </xf>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6"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31" xfId="0" applyFont="1" applyFill="1" applyBorder="1" applyAlignment="1">
      <alignment vertical="center" wrapText="1"/>
    </xf>
    <xf numFmtId="0" fontId="6" fillId="25" borderId="32" xfId="0" applyFont="1" applyFill="1" applyBorder="1" applyAlignment="1">
      <alignment vertical="center" wrapText="1"/>
    </xf>
    <xf numFmtId="0" fontId="6" fillId="25" borderId="33"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applyBorder="1" applyAlignment="1">
      <alignment vertical="center" wrapText="1"/>
    </xf>
    <xf numFmtId="0" fontId="15" fillId="24" borderId="0" xfId="0" applyFont="1" applyFill="1" applyBorder="1" applyAlignment="1">
      <alignment horizontal="center" vertical="center"/>
    </xf>
    <xf numFmtId="0" fontId="15" fillId="24" borderId="0" xfId="0" applyFont="1" applyFill="1" applyBorder="1" applyAlignment="1">
      <alignment horizontal="left" vertical="center"/>
    </xf>
    <xf numFmtId="0" fontId="11" fillId="24" borderId="0" xfId="0" applyFont="1" applyFill="1" applyBorder="1" applyAlignment="1">
      <alignment vertical="center"/>
    </xf>
    <xf numFmtId="0" fontId="11" fillId="6" borderId="40" xfId="0" applyFont="1" applyFill="1" applyBorder="1" applyAlignment="1">
      <alignment horizontal="center" vertical="center"/>
    </xf>
    <xf numFmtId="0" fontId="12" fillId="0" borderId="25" xfId="0" applyFont="1" applyBorder="1" applyAlignment="1">
      <alignment horizontal="center" vertical="center"/>
    </xf>
    <xf numFmtId="0" fontId="23" fillId="0" borderId="0" xfId="84" applyFont="1" applyFill="1" applyBorder="1" applyAlignment="1">
      <alignment horizontal="left" vertical="center"/>
    </xf>
    <xf numFmtId="0" fontId="22" fillId="0" borderId="0" xfId="84" applyFont="1" applyBorder="1" applyAlignment="1">
      <alignment vertical="center"/>
    </xf>
    <xf numFmtId="0" fontId="6" fillId="0" borderId="41" xfId="84" applyFont="1" applyBorder="1" applyAlignment="1">
      <alignment vertical="center"/>
    </xf>
    <xf numFmtId="0" fontId="11" fillId="25" borderId="27" xfId="0" applyFont="1" applyFill="1" applyBorder="1" applyAlignment="1">
      <alignment horizontal="center" vertical="center" shrinkToFit="1"/>
    </xf>
    <xf numFmtId="0" fontId="6" fillId="0" borderId="40" xfId="83" applyFont="1" applyBorder="1" applyAlignment="1">
      <alignment horizontal="center" vertical="center"/>
    </xf>
    <xf numFmtId="0" fontId="6" fillId="0" borderId="42" xfId="83" applyFont="1" applyBorder="1" applyAlignment="1">
      <alignment horizontal="center" vertical="center"/>
    </xf>
    <xf numFmtId="0" fontId="6" fillId="0" borderId="43" xfId="83" applyFont="1" applyBorder="1" applyAlignment="1">
      <alignment horizontal="center" vertical="center"/>
    </xf>
    <xf numFmtId="0" fontId="6" fillId="0" borderId="44" xfId="83" applyFont="1" applyBorder="1" applyAlignment="1">
      <alignment horizontal="center" vertical="center"/>
    </xf>
    <xf numFmtId="49" fontId="6" fillId="0" borderId="30" xfId="63" applyNumberFormat="1" applyFont="1" applyFill="1" applyBorder="1" applyAlignment="1">
      <alignment horizontal="right" vertical="center" shrinkToFit="1"/>
    </xf>
    <xf numFmtId="0" fontId="6" fillId="24" borderId="0" xfId="0" applyFont="1" applyFill="1" applyAlignment="1">
      <alignment vertical="center" wrapText="1"/>
    </xf>
    <xf numFmtId="0" fontId="30" fillId="0" borderId="0" xfId="90" applyFont="1" applyFill="1" applyAlignment="1">
      <alignment horizontal="center" vertical="center"/>
    </xf>
    <xf numFmtId="0" fontId="0" fillId="0" borderId="0" xfId="89" applyFont="1"/>
    <xf numFmtId="0" fontId="0" fillId="0" borderId="0" xfId="89" applyFont="1" applyAlignment="1">
      <alignment horizontal="left"/>
    </xf>
    <xf numFmtId="0" fontId="32" fillId="0" borderId="0" xfId="85" applyFont="1"/>
    <xf numFmtId="0" fontId="32" fillId="0" borderId="0" xfId="85" applyFont="1" applyAlignment="1">
      <alignment vertical="center"/>
    </xf>
    <xf numFmtId="0" fontId="6" fillId="25" borderId="45" xfId="0" applyFont="1" applyFill="1" applyBorder="1" applyAlignment="1">
      <alignment vertical="center" wrapText="1"/>
    </xf>
    <xf numFmtId="0" fontId="15" fillId="24" borderId="0" xfId="0" applyFont="1" applyFill="1" applyBorder="1" applyAlignment="1">
      <alignment vertical="center"/>
    </xf>
    <xf numFmtId="0" fontId="11" fillId="0" borderId="11" xfId="0" applyFont="1" applyFill="1" applyBorder="1" applyAlignment="1">
      <alignment horizontal="center" vertical="center"/>
    </xf>
    <xf numFmtId="0" fontId="11" fillId="25" borderId="11" xfId="0" applyFont="1" applyFill="1" applyBorder="1" applyAlignment="1">
      <alignment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right" vertical="center"/>
    </xf>
    <xf numFmtId="0" fontId="6" fillId="0" borderId="46" xfId="83" applyFont="1" applyBorder="1" applyAlignment="1">
      <alignment horizontal="center" vertical="center"/>
    </xf>
    <xf numFmtId="0" fontId="6" fillId="0" borderId="47" xfId="83" applyFont="1" applyBorder="1" applyAlignment="1">
      <alignment horizontal="center" vertical="center"/>
    </xf>
    <xf numFmtId="49" fontId="6" fillId="0" borderId="15" xfId="83" applyNumberFormat="1" applyFont="1" applyFill="1" applyBorder="1" applyAlignment="1">
      <alignment vertical="center"/>
    </xf>
    <xf numFmtId="49" fontId="6" fillId="0" borderId="0" xfId="83" applyNumberFormat="1" applyFont="1" applyFill="1" applyBorder="1" applyAlignment="1">
      <alignment vertical="center"/>
    </xf>
    <xf numFmtId="0" fontId="12" fillId="0" borderId="15" xfId="83" applyFont="1" applyFill="1" applyBorder="1" applyAlignment="1">
      <alignment vertical="center" shrinkToFit="1"/>
    </xf>
    <xf numFmtId="0" fontId="12" fillId="0" borderId="0" xfId="83" applyFont="1" applyFill="1" applyBorder="1" applyAlignment="1">
      <alignment vertical="center" shrinkToFit="1"/>
    </xf>
    <xf numFmtId="0" fontId="2" fillId="0" borderId="0" xfId="84" applyFont="1" applyAlignment="1">
      <alignment horizontal="left" vertical="center"/>
    </xf>
    <xf numFmtId="0" fontId="2" fillId="24" borderId="0" xfId="0" applyFont="1" applyFill="1" applyAlignment="1">
      <alignment vertical="center"/>
    </xf>
    <xf numFmtId="0" fontId="2" fillId="24" borderId="0" xfId="0" applyFont="1" applyFill="1" applyBorder="1" applyAlignment="1">
      <alignment vertical="center"/>
    </xf>
    <xf numFmtId="49" fontId="2" fillId="24" borderId="0" xfId="0" applyNumberFormat="1" applyFont="1" applyFill="1" applyAlignment="1">
      <alignment vertical="center"/>
    </xf>
    <xf numFmtId="0" fontId="2" fillId="24" borderId="11" xfId="0" applyFont="1" applyFill="1" applyBorder="1" applyAlignment="1">
      <alignment vertical="center"/>
    </xf>
    <xf numFmtId="0" fontId="2" fillId="24" borderId="0" xfId="0" applyFont="1" applyFill="1" applyBorder="1" applyAlignment="1">
      <alignment vertical="center" textRotation="255"/>
    </xf>
    <xf numFmtId="0" fontId="28" fillId="24" borderId="11" xfId="0" applyFont="1" applyFill="1" applyBorder="1" applyAlignment="1">
      <alignment vertical="center"/>
    </xf>
    <xf numFmtId="0" fontId="6" fillId="24" borderId="13" xfId="0" applyFont="1" applyFill="1" applyBorder="1" applyAlignment="1">
      <alignment horizontal="left" vertical="center"/>
    </xf>
    <xf numFmtId="0" fontId="6" fillId="24" borderId="16" xfId="0" applyFont="1" applyFill="1" applyBorder="1" applyAlignment="1">
      <alignment horizontal="left" vertical="center"/>
    </xf>
    <xf numFmtId="0" fontId="10" fillId="0" borderId="0" xfId="84" applyFont="1" applyFill="1" applyBorder="1" applyAlignment="1">
      <alignment horizontal="center" vertical="center"/>
    </xf>
    <xf numFmtId="180" fontId="10" fillId="0" borderId="0" xfId="63" applyNumberFormat="1" applyFont="1" applyFill="1" applyBorder="1" applyAlignment="1">
      <alignment horizontal="right" vertical="center"/>
    </xf>
    <xf numFmtId="0" fontId="23" fillId="0" borderId="11" xfId="84" applyFont="1" applyFill="1" applyBorder="1" applyAlignment="1">
      <alignment horizontal="left" vertical="center"/>
    </xf>
    <xf numFmtId="0" fontId="22" fillId="0" borderId="11" xfId="84" applyFont="1" applyBorder="1" applyAlignment="1">
      <alignment vertical="center"/>
    </xf>
    <xf numFmtId="0" fontId="6" fillId="0" borderId="11" xfId="84" applyFont="1" applyBorder="1" applyAlignment="1">
      <alignment vertical="center"/>
    </xf>
    <xf numFmtId="0" fontId="10" fillId="0" borderId="11" xfId="84" applyFont="1" applyFill="1" applyBorder="1" applyAlignment="1">
      <alignment horizontal="center" vertical="center"/>
    </xf>
    <xf numFmtId="180" fontId="10" fillId="0" borderId="11" xfId="63" applyNumberFormat="1" applyFont="1" applyFill="1" applyBorder="1" applyAlignment="1">
      <alignment horizontal="right" vertical="center"/>
    </xf>
    <xf numFmtId="180" fontId="10" fillId="0" borderId="48" xfId="63" applyNumberFormat="1" applyFont="1" applyFill="1" applyBorder="1" applyAlignment="1">
      <alignment horizontal="right" vertical="center"/>
    </xf>
    <xf numFmtId="0" fontId="6" fillId="24" borderId="0" xfId="0" applyFont="1" applyFill="1" applyBorder="1" applyAlignment="1">
      <alignment horizontal="left" vertical="center" wrapText="1"/>
    </xf>
    <xf numFmtId="0" fontId="6" fillId="24" borderId="15" xfId="0" applyFont="1" applyFill="1" applyBorder="1" applyAlignment="1">
      <alignment horizontal="left" vertical="center"/>
    </xf>
    <xf numFmtId="0" fontId="6" fillId="24" borderId="16" xfId="0" applyFont="1" applyFill="1" applyBorder="1" applyAlignment="1">
      <alignment horizontal="center" vertical="center"/>
    </xf>
    <xf numFmtId="179" fontId="11" fillId="25" borderId="27" xfId="0" applyNumberFormat="1" applyFont="1" applyFill="1" applyBorder="1" applyAlignment="1">
      <alignment horizontal="center" vertical="center" shrinkToFit="1"/>
    </xf>
    <xf numFmtId="55" fontId="11" fillId="25" borderId="27" xfId="0" applyNumberFormat="1" applyFont="1" applyFill="1" applyBorder="1" applyAlignment="1">
      <alignment horizontal="center" vertical="center" shrinkToFit="1"/>
    </xf>
    <xf numFmtId="179" fontId="11" fillId="25" borderId="17" xfId="0" applyNumberFormat="1" applyFont="1" applyFill="1" applyBorder="1" applyAlignment="1">
      <alignment horizontal="center" vertical="center" shrinkToFit="1"/>
    </xf>
    <xf numFmtId="55" fontId="11" fillId="25" borderId="17" xfId="0" applyNumberFormat="1" applyFont="1" applyFill="1" applyBorder="1" applyAlignment="1">
      <alignment horizontal="center" vertical="center" shrinkToFit="1"/>
    </xf>
    <xf numFmtId="0" fontId="11" fillId="25" borderId="17" xfId="0" applyFont="1" applyFill="1" applyBorder="1" applyAlignment="1">
      <alignment horizontal="center" vertical="center" shrinkToFit="1"/>
    </xf>
    <xf numFmtId="49" fontId="11" fillId="25" borderId="49" xfId="0" applyNumberFormat="1" applyFont="1" applyFill="1" applyBorder="1" applyAlignment="1">
      <alignment horizontal="center" vertical="center" shrinkToFit="1"/>
    </xf>
    <xf numFmtId="179" fontId="11" fillId="25" borderId="26" xfId="0" applyNumberFormat="1" applyFont="1" applyFill="1" applyBorder="1" applyAlignment="1">
      <alignment horizontal="center" vertical="center" shrinkToFit="1"/>
    </xf>
    <xf numFmtId="0" fontId="11" fillId="25" borderId="26" xfId="0" applyFont="1" applyFill="1" applyBorder="1" applyAlignment="1">
      <alignment horizontal="center" vertical="center" shrinkToFit="1"/>
    </xf>
    <xf numFmtId="49" fontId="11" fillId="25" borderId="26" xfId="0" applyNumberFormat="1" applyFont="1" applyFill="1" applyBorder="1" applyAlignment="1">
      <alignment horizontal="center" vertical="center" shrinkToFit="1"/>
    </xf>
    <xf numFmtId="49" fontId="11" fillId="25" borderId="50" xfId="0" applyNumberFormat="1" applyFont="1" applyFill="1" applyBorder="1" applyAlignment="1">
      <alignment horizontal="center" vertical="center" shrinkToFit="1"/>
    </xf>
    <xf numFmtId="49" fontId="11" fillId="25" borderId="51" xfId="0" applyNumberFormat="1" applyFont="1" applyFill="1" applyBorder="1" applyAlignment="1">
      <alignment horizontal="center" vertical="center" shrinkToFit="1"/>
    </xf>
    <xf numFmtId="49" fontId="11" fillId="25" borderId="27" xfId="0" applyNumberFormat="1" applyFont="1" applyFill="1" applyBorder="1" applyAlignment="1">
      <alignment horizontal="center" vertical="center" shrinkToFit="1"/>
    </xf>
    <xf numFmtId="49" fontId="11" fillId="25" borderId="52" xfId="0" applyNumberFormat="1" applyFont="1" applyFill="1" applyBorder="1" applyAlignment="1">
      <alignment horizontal="center" vertical="center" shrinkToFit="1"/>
    </xf>
    <xf numFmtId="49" fontId="11" fillId="25" borderId="53" xfId="0" applyNumberFormat="1" applyFont="1" applyFill="1" applyBorder="1" applyAlignment="1">
      <alignment horizontal="center" vertical="center" shrinkToFit="1"/>
    </xf>
    <xf numFmtId="49" fontId="11" fillId="25" borderId="54" xfId="0" applyNumberFormat="1" applyFont="1" applyFill="1" applyBorder="1" applyAlignment="1">
      <alignment horizontal="center" vertical="center" shrinkToFit="1"/>
    </xf>
    <xf numFmtId="179" fontId="11" fillId="25" borderId="55" xfId="0" applyNumberFormat="1" applyFont="1" applyFill="1" applyBorder="1" applyAlignment="1">
      <alignment horizontal="center" vertical="center" shrinkToFit="1"/>
    </xf>
    <xf numFmtId="55" fontId="11" fillId="25" borderId="55" xfId="0" applyNumberFormat="1" applyFont="1" applyFill="1" applyBorder="1" applyAlignment="1">
      <alignment horizontal="center" vertical="center" shrinkToFit="1"/>
    </xf>
    <xf numFmtId="49" fontId="11" fillId="25" borderId="55" xfId="0" applyNumberFormat="1" applyFont="1" applyFill="1" applyBorder="1" applyAlignment="1">
      <alignment horizontal="center" vertical="center" shrinkToFit="1"/>
    </xf>
    <xf numFmtId="49" fontId="11" fillId="25" borderId="56" xfId="0" applyNumberFormat="1" applyFont="1" applyFill="1" applyBorder="1" applyAlignment="1">
      <alignment horizontal="center" vertical="center" shrinkToFit="1"/>
    </xf>
    <xf numFmtId="49" fontId="11" fillId="25" borderId="57" xfId="0" applyNumberFormat="1" applyFont="1" applyFill="1" applyBorder="1" applyAlignment="1">
      <alignment horizontal="center" vertical="center" shrinkToFit="1"/>
    </xf>
    <xf numFmtId="179" fontId="11" fillId="25" borderId="18" xfId="0" applyNumberFormat="1" applyFont="1" applyFill="1" applyBorder="1" applyAlignment="1">
      <alignment horizontal="center" vertical="center" shrinkToFit="1"/>
    </xf>
    <xf numFmtId="0" fontId="11" fillId="25" borderId="18" xfId="0" applyFont="1" applyFill="1" applyBorder="1" applyAlignment="1">
      <alignment horizontal="center" vertical="center" shrinkToFit="1"/>
    </xf>
    <xf numFmtId="49" fontId="11" fillId="25" borderId="58" xfId="0" applyNumberFormat="1" applyFont="1" applyFill="1" applyBorder="1" applyAlignment="1">
      <alignment horizontal="center" vertical="center" shrinkToFit="1"/>
    </xf>
    <xf numFmtId="49" fontId="11" fillId="25" borderId="44" xfId="0" applyNumberFormat="1" applyFont="1" applyFill="1" applyBorder="1" applyAlignment="1">
      <alignment horizontal="center" vertical="center" shrinkToFit="1"/>
    </xf>
    <xf numFmtId="0" fontId="11" fillId="25" borderId="55" xfId="0" applyFont="1" applyFill="1" applyBorder="1" applyAlignment="1">
      <alignment horizontal="center" vertical="center" shrinkToFit="1"/>
    </xf>
    <xf numFmtId="179" fontId="11" fillId="25" borderId="15" xfId="0" applyNumberFormat="1" applyFont="1" applyFill="1" applyBorder="1" applyAlignment="1">
      <alignment horizontal="center" vertical="center" shrinkToFit="1"/>
    </xf>
    <xf numFmtId="0" fontId="11" fillId="25" borderId="15" xfId="0" applyFont="1" applyFill="1" applyBorder="1" applyAlignment="1">
      <alignment horizontal="center" vertical="center" shrinkToFit="1"/>
    </xf>
    <xf numFmtId="49" fontId="11" fillId="25" borderId="15" xfId="0" applyNumberFormat="1" applyFont="1" applyFill="1" applyBorder="1" applyAlignment="1">
      <alignment horizontal="center" vertical="center" shrinkToFit="1"/>
    </xf>
    <xf numFmtId="0" fontId="11" fillId="20" borderId="53" xfId="0" applyFont="1" applyFill="1" applyBorder="1" applyAlignment="1">
      <alignment horizontal="center" vertical="center" shrinkToFit="1"/>
    </xf>
    <xf numFmtId="49" fontId="11" fillId="20" borderId="51" xfId="0" applyNumberFormat="1" applyFont="1" applyFill="1" applyBorder="1" applyAlignment="1">
      <alignment horizontal="center" vertical="center" shrinkToFit="1"/>
    </xf>
    <xf numFmtId="0" fontId="11" fillId="20" borderId="59" xfId="0" applyFont="1" applyFill="1" applyBorder="1" applyAlignment="1">
      <alignment horizontal="center" vertical="center" shrinkToFit="1"/>
    </xf>
    <xf numFmtId="49" fontId="11" fillId="20" borderId="59" xfId="0" applyNumberFormat="1" applyFont="1" applyFill="1" applyBorder="1" applyAlignment="1">
      <alignment horizontal="center" vertical="center" shrinkToFit="1"/>
    </xf>
    <xf numFmtId="49" fontId="11" fillId="25" borderId="42" xfId="0" applyNumberFormat="1" applyFont="1" applyFill="1" applyBorder="1" applyAlignment="1">
      <alignment horizontal="center" vertical="center" shrinkToFit="1"/>
    </xf>
    <xf numFmtId="179" fontId="6" fillId="24" borderId="10" xfId="0" applyNumberFormat="1" applyFont="1" applyFill="1" applyBorder="1" applyAlignment="1">
      <alignment vertical="center"/>
    </xf>
    <xf numFmtId="179" fontId="6" fillId="24" borderId="25" xfId="0" applyNumberFormat="1" applyFont="1" applyFill="1" applyBorder="1" applyAlignment="1">
      <alignment vertical="center"/>
    </xf>
    <xf numFmtId="0" fontId="58" fillId="24" borderId="27" xfId="0" applyFont="1" applyFill="1" applyBorder="1" applyAlignment="1">
      <alignment horizontal="center" vertical="center"/>
    </xf>
    <xf numFmtId="0" fontId="58" fillId="24" borderId="53" xfId="0" applyFont="1" applyFill="1" applyBorder="1" applyAlignment="1">
      <alignment horizontal="center" vertical="center"/>
    </xf>
    <xf numFmtId="179" fontId="59" fillId="24" borderId="45" xfId="0" applyNumberFormat="1" applyFont="1" applyFill="1" applyBorder="1" applyAlignment="1">
      <alignment vertical="center"/>
    </xf>
    <xf numFmtId="179" fontId="74" fillId="25" borderId="27" xfId="0" applyNumberFormat="1" applyFont="1" applyFill="1" applyBorder="1" applyAlignment="1">
      <alignment horizontal="center" vertical="center" wrapText="1" shrinkToFit="1"/>
    </xf>
    <xf numFmtId="0" fontId="74" fillId="25" borderId="27" xfId="0" applyFont="1" applyFill="1" applyBorder="1" applyAlignment="1">
      <alignment horizontal="center" vertical="center" wrapText="1" shrinkToFit="1"/>
    </xf>
    <xf numFmtId="0" fontId="74" fillId="25" borderId="52" xfId="0" applyFont="1" applyFill="1" applyBorder="1" applyAlignment="1">
      <alignment horizontal="center" vertical="center" wrapText="1" shrinkToFit="1"/>
    </xf>
    <xf numFmtId="179" fontId="74" fillId="25" borderId="17" xfId="0" applyNumberFormat="1" applyFont="1" applyFill="1" applyBorder="1" applyAlignment="1">
      <alignment horizontal="center" vertical="center" wrapText="1" shrinkToFit="1"/>
    </xf>
    <xf numFmtId="0" fontId="74" fillId="25" borderId="17" xfId="0" applyFont="1" applyFill="1" applyBorder="1" applyAlignment="1">
      <alignment horizontal="center" vertical="center" wrapText="1" shrinkToFit="1"/>
    </xf>
    <xf numFmtId="0" fontId="74" fillId="25" borderId="60" xfId="0" applyFont="1" applyFill="1" applyBorder="1" applyAlignment="1">
      <alignment horizontal="center" vertical="center" wrapText="1" shrinkToFit="1"/>
    </xf>
    <xf numFmtId="0" fontId="74" fillId="25" borderId="54" xfId="0" applyFont="1" applyFill="1" applyBorder="1" applyAlignment="1">
      <alignment horizontal="center" vertical="center" wrapText="1" shrinkToFit="1"/>
    </xf>
    <xf numFmtId="49" fontId="74" fillId="25" borderId="17" xfId="0" applyNumberFormat="1" applyFont="1" applyFill="1" applyBorder="1" applyAlignment="1">
      <alignment horizontal="center" vertical="center" wrapText="1" shrinkToFit="1"/>
    </xf>
    <xf numFmtId="179" fontId="11" fillId="25" borderId="26" xfId="0" applyNumberFormat="1" applyFont="1" applyFill="1" applyBorder="1" applyAlignment="1">
      <alignment horizontal="center" vertical="center" wrapText="1" shrinkToFit="1"/>
    </xf>
    <xf numFmtId="0" fontId="11" fillId="25" borderId="26" xfId="0" applyFont="1" applyFill="1" applyBorder="1" applyAlignment="1">
      <alignment horizontal="center" vertical="center" wrapText="1" shrinkToFit="1"/>
    </xf>
    <xf numFmtId="49" fontId="11" fillId="25" borderId="26" xfId="0" applyNumberFormat="1" applyFont="1" applyFill="1" applyBorder="1" applyAlignment="1">
      <alignment horizontal="center" vertical="center" wrapText="1" shrinkToFit="1"/>
    </xf>
    <xf numFmtId="49" fontId="11" fillId="25" borderId="50" xfId="0" applyNumberFormat="1" applyFont="1" applyFill="1" applyBorder="1" applyAlignment="1">
      <alignment horizontal="center" vertical="center" wrapText="1" shrinkToFit="1"/>
    </xf>
    <xf numFmtId="49" fontId="11" fillId="25" borderId="51" xfId="0" applyNumberFormat="1" applyFont="1" applyFill="1" applyBorder="1" applyAlignment="1">
      <alignment horizontal="center" vertical="center" wrapText="1" shrinkToFit="1"/>
    </xf>
    <xf numFmtId="0" fontId="58" fillId="24" borderId="0" xfId="0" applyFont="1" applyFill="1" applyAlignment="1">
      <alignment vertical="center"/>
    </xf>
    <xf numFmtId="179" fontId="60" fillId="24" borderId="27" xfId="0" applyNumberFormat="1" applyFont="1" applyFill="1" applyBorder="1" applyAlignment="1">
      <alignment horizontal="center" vertical="center"/>
    </xf>
    <xf numFmtId="0" fontId="60" fillId="24" borderId="27" xfId="0" applyFont="1" applyFill="1" applyBorder="1" applyAlignment="1">
      <alignment horizontal="center" vertical="center"/>
    </xf>
    <xf numFmtId="0" fontId="11" fillId="25" borderId="27" xfId="0" applyFont="1" applyFill="1" applyBorder="1" applyAlignment="1">
      <alignment vertical="center" wrapText="1"/>
    </xf>
    <xf numFmtId="0" fontId="11" fillId="25" borderId="27" xfId="0" applyFont="1" applyFill="1" applyBorder="1" applyAlignment="1">
      <alignment vertical="center" wrapText="1" shrinkToFit="1"/>
    </xf>
    <xf numFmtId="0" fontId="11" fillId="25" borderId="57" xfId="0" applyFont="1" applyFill="1" applyBorder="1" applyAlignment="1">
      <alignment vertical="center" wrapText="1"/>
    </xf>
    <xf numFmtId="0" fontId="11" fillId="25" borderId="61" xfId="0" applyFont="1" applyFill="1" applyBorder="1" applyAlignment="1">
      <alignment vertical="center" wrapText="1"/>
    </xf>
    <xf numFmtId="0" fontId="11" fillId="25" borderId="61" xfId="0" applyFont="1" applyFill="1" applyBorder="1" applyAlignment="1">
      <alignment vertical="center" wrapText="1" shrinkToFit="1"/>
    </xf>
    <xf numFmtId="0" fontId="11" fillId="25" borderId="49" xfId="0" applyFont="1" applyFill="1" applyBorder="1" applyAlignment="1">
      <alignment vertical="center" wrapText="1"/>
    </xf>
    <xf numFmtId="0" fontId="11" fillId="25" borderId="53" xfId="0" applyFont="1" applyFill="1" applyBorder="1" applyAlignment="1">
      <alignment vertical="center" wrapText="1"/>
    </xf>
    <xf numFmtId="0" fontId="11" fillId="25" borderId="17" xfId="0" applyFont="1" applyFill="1" applyBorder="1" applyAlignment="1">
      <alignment vertical="center" wrapText="1"/>
    </xf>
    <xf numFmtId="0" fontId="11" fillId="25" borderId="17" xfId="0" applyFont="1" applyFill="1" applyBorder="1" applyAlignment="1">
      <alignment vertical="center" wrapText="1" shrinkToFit="1"/>
    </xf>
    <xf numFmtId="0" fontId="11" fillId="25" borderId="44" xfId="0" applyFont="1" applyFill="1" applyBorder="1" applyAlignment="1">
      <alignment vertical="center" wrapText="1"/>
    </xf>
    <xf numFmtId="0" fontId="58" fillId="24" borderId="0" xfId="0" applyFont="1" applyFill="1" applyBorder="1" applyAlignment="1">
      <alignment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0" fontId="16" fillId="24" borderId="23" xfId="0" applyFont="1" applyFill="1" applyBorder="1" applyAlignment="1">
      <alignment vertical="center"/>
    </xf>
    <xf numFmtId="49" fontId="13" fillId="25" borderId="62" xfId="0" applyNumberFormat="1" applyFont="1" applyFill="1" applyBorder="1" applyAlignment="1">
      <alignment horizontal="center" vertical="center"/>
    </xf>
    <xf numFmtId="0" fontId="16" fillId="24" borderId="63" xfId="0" applyFont="1" applyFill="1" applyBorder="1" applyAlignment="1">
      <alignment vertical="center"/>
    </xf>
    <xf numFmtId="49" fontId="13" fillId="6" borderId="63" xfId="0" applyNumberFormat="1" applyFont="1" applyFill="1" applyBorder="1" applyAlignment="1">
      <alignment horizontal="center" vertical="center"/>
    </xf>
    <xf numFmtId="0" fontId="13" fillId="25" borderId="0"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6" xfId="0" applyFont="1" applyFill="1" applyBorder="1" applyAlignment="1">
      <alignment horizontal="left" vertical="center"/>
    </xf>
    <xf numFmtId="0" fontId="6" fillId="24" borderId="27" xfId="0" applyFont="1" applyFill="1" applyBorder="1" applyAlignment="1">
      <alignment vertical="center"/>
    </xf>
    <xf numFmtId="0" fontId="6" fillId="24" borderId="26" xfId="0" applyFont="1" applyFill="1" applyBorder="1" applyAlignment="1">
      <alignment horizontal="left" vertical="center"/>
    </xf>
    <xf numFmtId="49" fontId="6" fillId="25" borderId="62" xfId="0" applyNumberFormat="1" applyFont="1" applyFill="1" applyBorder="1" applyAlignment="1">
      <alignment horizontal="center" vertical="center"/>
    </xf>
    <xf numFmtId="49" fontId="6" fillId="6" borderId="63" xfId="0" applyNumberFormat="1" applyFont="1" applyFill="1" applyBorder="1" applyAlignment="1">
      <alignment horizontal="center" vertical="center"/>
    </xf>
    <xf numFmtId="0" fontId="11" fillId="25" borderId="57" xfId="0" applyFont="1" applyFill="1" applyBorder="1" applyAlignment="1">
      <alignment vertical="center" wrapText="1" shrinkToFit="1"/>
    </xf>
    <xf numFmtId="179" fontId="11" fillId="25" borderId="27" xfId="0" applyNumberFormat="1" applyFont="1" applyFill="1" applyBorder="1" applyAlignment="1">
      <alignment horizontal="center" vertical="center" wrapText="1" shrinkToFit="1"/>
    </xf>
    <xf numFmtId="55" fontId="11" fillId="25" borderId="27" xfId="0" applyNumberFormat="1" applyFont="1" applyFill="1" applyBorder="1" applyAlignment="1">
      <alignment horizontal="center" vertical="center" wrapText="1" shrinkToFit="1"/>
    </xf>
    <xf numFmtId="0" fontId="11" fillId="25" borderId="27" xfId="0" applyFont="1" applyFill="1" applyBorder="1" applyAlignment="1">
      <alignment horizontal="center" vertical="center" wrapText="1" shrinkToFit="1"/>
    </xf>
    <xf numFmtId="0" fontId="11" fillId="25" borderId="52" xfId="0" applyFont="1" applyFill="1" applyBorder="1" applyAlignment="1">
      <alignment horizontal="center" vertical="center" wrapText="1" shrinkToFit="1"/>
    </xf>
    <xf numFmtId="179" fontId="11" fillId="25" borderId="17" xfId="0" applyNumberFormat="1" applyFont="1" applyFill="1" applyBorder="1" applyAlignment="1">
      <alignment horizontal="center" vertical="center" wrapText="1" shrinkToFit="1"/>
    </xf>
    <xf numFmtId="55" fontId="11" fillId="25" borderId="17" xfId="0" applyNumberFormat="1" applyFont="1" applyFill="1" applyBorder="1" applyAlignment="1">
      <alignment horizontal="center" vertical="center" wrapText="1" shrinkToFit="1"/>
    </xf>
    <xf numFmtId="0" fontId="11" fillId="25" borderId="17" xfId="0" applyFont="1" applyFill="1" applyBorder="1" applyAlignment="1">
      <alignment horizontal="center" vertical="center" wrapText="1" shrinkToFit="1"/>
    </xf>
    <xf numFmtId="0" fontId="11" fillId="25" borderId="60" xfId="0" applyFont="1" applyFill="1" applyBorder="1" applyAlignment="1">
      <alignment horizontal="center" vertical="center" wrapText="1" shrinkToFit="1"/>
    </xf>
    <xf numFmtId="0" fontId="11" fillId="25" borderId="54" xfId="0" applyFont="1" applyFill="1" applyBorder="1" applyAlignment="1">
      <alignment horizontal="center" vertical="center" wrapText="1" shrinkToFit="1"/>
    </xf>
    <xf numFmtId="49" fontId="11" fillId="25" borderId="17" xfId="0" applyNumberFormat="1" applyFont="1" applyFill="1" applyBorder="1" applyAlignment="1">
      <alignment horizontal="center" vertical="center" wrapText="1" shrinkToFit="1"/>
    </xf>
    <xf numFmtId="49" fontId="11" fillId="25" borderId="53" xfId="0" applyNumberFormat="1" applyFont="1" applyFill="1" applyBorder="1" applyAlignment="1">
      <alignment horizontal="center" vertical="center" wrapText="1" shrinkToFit="1"/>
    </xf>
    <xf numFmtId="49" fontId="11" fillId="25" borderId="49" xfId="0" applyNumberFormat="1" applyFont="1" applyFill="1" applyBorder="1" applyAlignment="1">
      <alignment horizontal="center" vertical="center" wrapText="1" shrinkToFit="1"/>
    </xf>
    <xf numFmtId="0" fontId="62" fillId="6" borderId="10" xfId="0" applyFont="1" applyFill="1" applyBorder="1" applyAlignment="1">
      <alignment horizontal="left" vertical="center"/>
    </xf>
    <xf numFmtId="0" fontId="5" fillId="25" borderId="10" xfId="0" applyFont="1" applyFill="1" applyBorder="1" applyAlignment="1">
      <alignment horizontal="left" vertical="center"/>
    </xf>
    <xf numFmtId="0" fontId="87" fillId="25" borderId="10" xfId="0" applyFont="1" applyFill="1" applyBorder="1" applyAlignment="1">
      <alignment horizontal="left" vertical="center"/>
    </xf>
    <xf numFmtId="49" fontId="87" fillId="6" borderId="10" xfId="0" applyNumberFormat="1" applyFont="1" applyFill="1" applyBorder="1" applyAlignment="1">
      <alignment horizontal="center" vertical="center"/>
    </xf>
    <xf numFmtId="0" fontId="65" fillId="24" borderId="10" xfId="0" applyFont="1" applyFill="1" applyBorder="1" applyAlignment="1">
      <alignment vertical="center"/>
    </xf>
    <xf numFmtId="0" fontId="62" fillId="24" borderId="10" xfId="0" applyFont="1" applyFill="1" applyBorder="1" applyAlignment="1">
      <alignment horizontal="left" vertical="center"/>
    </xf>
    <xf numFmtId="0" fontId="5" fillId="0" borderId="0" xfId="0" applyFont="1" applyBorder="1" applyAlignment="1">
      <alignment vertical="center"/>
    </xf>
    <xf numFmtId="49" fontId="5" fillId="6" borderId="10" xfId="0" applyNumberFormat="1" applyFont="1" applyFill="1" applyBorder="1" applyAlignment="1">
      <alignment horizontal="center" vertical="center"/>
    </xf>
    <xf numFmtId="0" fontId="6" fillId="0" borderId="16" xfId="0" applyFont="1" applyFill="1" applyBorder="1" applyAlignment="1">
      <alignment vertical="center"/>
    </xf>
    <xf numFmtId="49" fontId="13" fillId="25" borderId="10" xfId="0" applyNumberFormat="1" applyFont="1" applyFill="1" applyBorder="1" applyAlignment="1">
      <alignment horizontal="center" vertical="center" shrinkToFi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5" xfId="0" applyFont="1" applyFill="1" applyBorder="1" applyAlignment="1">
      <alignment horizontal="center" vertical="center" shrinkToFit="1"/>
    </xf>
    <xf numFmtId="0" fontId="2" fillId="24" borderId="66" xfId="0" applyFont="1" applyFill="1" applyBorder="1" applyAlignment="1">
      <alignment horizontal="center" vertical="center"/>
    </xf>
    <xf numFmtId="0" fontId="88" fillId="0" borderId="0" xfId="0" applyFont="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1" fillId="24" borderId="45" xfId="0" applyFont="1" applyFill="1" applyBorder="1" applyAlignment="1">
      <alignment vertical="center"/>
    </xf>
    <xf numFmtId="0" fontId="11" fillId="24" borderId="10" xfId="0" applyFont="1" applyFill="1" applyBorder="1" applyAlignment="1">
      <alignment vertical="center"/>
    </xf>
    <xf numFmtId="0" fontId="11" fillId="24" borderId="25" xfId="0" applyFont="1" applyFill="1" applyBorder="1" applyAlignment="1">
      <alignment vertical="center"/>
    </xf>
    <xf numFmtId="0" fontId="11" fillId="24" borderId="55" xfId="0" applyFont="1" applyFill="1" applyBorder="1" applyAlignment="1">
      <alignment vertical="center"/>
    </xf>
    <xf numFmtId="0" fontId="11" fillId="24" borderId="69" xfId="0" applyFont="1" applyFill="1" applyBorder="1" applyAlignment="1">
      <alignment vertical="center"/>
    </xf>
    <xf numFmtId="0" fontId="11" fillId="24" borderId="70" xfId="0" applyFont="1" applyFill="1" applyBorder="1" applyAlignment="1">
      <alignment vertical="center"/>
    </xf>
    <xf numFmtId="0" fontId="11" fillId="24" borderId="61" xfId="0" applyFont="1" applyFill="1" applyBorder="1" applyAlignment="1">
      <alignment vertical="center"/>
    </xf>
    <xf numFmtId="0" fontId="11" fillId="24" borderId="71" xfId="0" applyFont="1" applyFill="1" applyBorder="1" applyAlignment="1">
      <alignment vertical="center"/>
    </xf>
    <xf numFmtId="0" fontId="11" fillId="24" borderId="72" xfId="0" applyFont="1" applyFill="1" applyBorder="1" applyAlignment="1">
      <alignment vertical="center"/>
    </xf>
    <xf numFmtId="0" fontId="11" fillId="24" borderId="27" xfId="0" applyFont="1" applyFill="1" applyBorder="1" applyAlignment="1">
      <alignment vertical="center"/>
    </xf>
    <xf numFmtId="0" fontId="11" fillId="24" borderId="11" xfId="0" applyFont="1" applyFill="1" applyBorder="1" applyAlignment="1">
      <alignment vertical="center"/>
    </xf>
    <xf numFmtId="0" fontId="11" fillId="24" borderId="12" xfId="0" applyFont="1" applyFill="1" applyBorder="1" applyAlignment="1">
      <alignmen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1" fillId="24" borderId="75" xfId="0" applyFont="1" applyFill="1" applyBorder="1" applyAlignment="1">
      <alignment vertical="center"/>
    </xf>
    <xf numFmtId="0" fontId="11" fillId="24" borderId="76" xfId="0" applyFont="1" applyFill="1" applyBorder="1" applyAlignment="1">
      <alignment vertical="center"/>
    </xf>
    <xf numFmtId="0" fontId="11" fillId="24" borderId="77" xfId="0" applyFont="1" applyFill="1" applyBorder="1" applyAlignment="1">
      <alignment vertical="center"/>
    </xf>
    <xf numFmtId="0" fontId="11" fillId="0" borderId="10" xfId="0" applyFont="1" applyBorder="1" applyAlignment="1">
      <alignment vertical="center" shrinkToFit="1"/>
    </xf>
    <xf numFmtId="0" fontId="11" fillId="25" borderId="0" xfId="0" applyFont="1" applyFill="1" applyAlignment="1">
      <alignment horizontal="center" vertical="center"/>
    </xf>
    <xf numFmtId="176" fontId="11" fillId="0" borderId="0" xfId="0" applyNumberFormat="1" applyFont="1" applyFill="1" applyBorder="1" applyAlignment="1">
      <alignment vertical="center"/>
    </xf>
    <xf numFmtId="0" fontId="28" fillId="24" borderId="0" xfId="0" applyFont="1" applyFill="1" applyAlignment="1">
      <alignment horizontal="right" vertical="center"/>
    </xf>
    <xf numFmtId="0" fontId="31" fillId="0" borderId="0" xfId="90" applyFont="1" applyFill="1" applyBorder="1" applyAlignment="1">
      <alignment vertical="center"/>
    </xf>
    <xf numFmtId="0" fontId="69" fillId="0" borderId="0" xfId="90" applyFont="1" applyFill="1" applyBorder="1" applyAlignment="1">
      <alignment vertical="center" wrapText="1"/>
    </xf>
    <xf numFmtId="0" fontId="58" fillId="0" borderId="0" xfId="0" applyFont="1" applyAlignment="1">
      <alignment vertical="center"/>
    </xf>
    <xf numFmtId="0" fontId="58" fillId="0" borderId="0" xfId="88" applyFont="1" applyBorder="1" applyAlignment="1">
      <alignment horizontal="left" vertical="center"/>
    </xf>
    <xf numFmtId="0" fontId="72" fillId="24" borderId="0" xfId="0" applyFont="1" applyFill="1" applyAlignment="1">
      <alignment vertical="center"/>
    </xf>
    <xf numFmtId="0" fontId="73" fillId="24" borderId="0" xfId="0" applyFont="1" applyFill="1" applyAlignment="1">
      <alignment horizontal="right" vertical="center"/>
    </xf>
    <xf numFmtId="0" fontId="73" fillId="24" borderId="0" xfId="0" applyFont="1" applyFill="1" applyBorder="1" applyAlignment="1">
      <alignment vertical="center"/>
    </xf>
    <xf numFmtId="0" fontId="72" fillId="24" borderId="0" xfId="0" applyFont="1" applyFill="1" applyAlignment="1">
      <alignment horizontal="right" vertical="center"/>
    </xf>
    <xf numFmtId="0" fontId="72" fillId="0" borderId="0" xfId="0" applyFont="1" applyAlignment="1">
      <alignment horizontal="right" vertical="center"/>
    </xf>
    <xf numFmtId="0" fontId="2" fillId="24" borderId="78" xfId="0" applyFont="1" applyFill="1" applyBorder="1" applyAlignment="1">
      <alignment horizontal="center" vertical="center" shrinkToFit="1"/>
    </xf>
    <xf numFmtId="0" fontId="89" fillId="25" borderId="64" xfId="0" applyFont="1" applyFill="1" applyBorder="1" applyAlignment="1">
      <alignment horizontal="left" vertical="center" wrapText="1"/>
    </xf>
    <xf numFmtId="0" fontId="89" fillId="6" borderId="65" xfId="0" applyFont="1" applyFill="1" applyBorder="1" applyAlignment="1">
      <alignment horizontal="left" vertical="center" wrapText="1"/>
    </xf>
    <xf numFmtId="0" fontId="89" fillId="25" borderId="65" xfId="0" applyFont="1" applyFill="1" applyBorder="1" applyAlignment="1">
      <alignment horizontal="left" vertical="center" wrapText="1"/>
    </xf>
    <xf numFmtId="0" fontId="89" fillId="25" borderId="66" xfId="0" applyFont="1" applyFill="1" applyBorder="1" applyAlignment="1">
      <alignment horizontal="left" vertical="center" wrapText="1"/>
    </xf>
    <xf numFmtId="0" fontId="89" fillId="25" borderId="79" xfId="0" applyFont="1" applyFill="1" applyBorder="1" applyAlignment="1">
      <alignment horizontal="left" vertical="center" wrapText="1"/>
    </xf>
    <xf numFmtId="0" fontId="64" fillId="24" borderId="0" xfId="0" applyFont="1" applyFill="1" applyBorder="1" applyAlignment="1">
      <alignment horizontal="right" vertical="center"/>
    </xf>
    <xf numFmtId="0" fontId="29" fillId="0" borderId="0" xfId="90" applyFont="1" applyFill="1" applyAlignment="1">
      <alignment vertical="top" wrapText="1"/>
    </xf>
    <xf numFmtId="0" fontId="29" fillId="0" borderId="0" xfId="90" applyFont="1" applyFill="1" applyAlignment="1">
      <alignment vertical="top"/>
    </xf>
    <xf numFmtId="0" fontId="75" fillId="0" borderId="0" xfId="90" applyFont="1" applyFill="1" applyAlignment="1">
      <alignment horizontal="right" vertical="top"/>
    </xf>
    <xf numFmtId="0" fontId="76" fillId="24" borderId="0" xfId="0" applyFont="1" applyFill="1" applyAlignment="1">
      <alignment horizontal="right" vertical="center"/>
    </xf>
    <xf numFmtId="0" fontId="4" fillId="25" borderId="64"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25" borderId="65" xfId="0" applyFont="1" applyFill="1" applyBorder="1" applyAlignment="1">
      <alignment horizontal="left" vertical="center" wrapText="1"/>
    </xf>
    <xf numFmtId="0" fontId="4" fillId="25" borderId="66" xfId="0" applyFont="1" applyFill="1" applyBorder="1" applyAlignment="1">
      <alignment horizontal="left" vertical="center" wrapText="1"/>
    </xf>
    <xf numFmtId="0" fontId="64" fillId="24" borderId="0" xfId="0" applyFont="1" applyFill="1" applyAlignment="1">
      <alignment horizontal="right" vertical="center"/>
    </xf>
    <xf numFmtId="0" fontId="71" fillId="0" borderId="0" xfId="90" applyFont="1" applyFill="1" applyBorder="1" applyAlignment="1">
      <alignment horizontal="center" vertical="center"/>
    </xf>
    <xf numFmtId="0" fontId="90" fillId="0" borderId="0" xfId="90" applyFont="1" applyFill="1" applyBorder="1" applyAlignment="1">
      <alignment horizontal="left" vertical="center" wrapText="1"/>
    </xf>
    <xf numFmtId="0" fontId="49" fillId="0" borderId="0" xfId="89" applyFont="1" applyAlignment="1">
      <alignment horizontal="left"/>
    </xf>
    <xf numFmtId="0" fontId="6" fillId="24" borderId="45" xfId="0" applyFont="1" applyFill="1" applyBorder="1" applyAlignment="1">
      <alignment horizontal="left" vertical="center"/>
    </xf>
    <xf numFmtId="0" fontId="6" fillId="24" borderId="27" xfId="0" applyFont="1" applyFill="1" applyBorder="1" applyAlignment="1">
      <alignment horizontal="left" vertical="center"/>
    </xf>
    <xf numFmtId="0" fontId="13" fillId="25" borderId="0" xfId="0"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0" fillId="0" borderId="0" xfId="89" applyFont="1" applyBorder="1"/>
    <xf numFmtId="0" fontId="49" fillId="24" borderId="0" xfId="0" applyFont="1" applyFill="1" applyAlignment="1">
      <alignment horizontal="center" vertical="center"/>
    </xf>
    <xf numFmtId="0" fontId="49" fillId="24" borderId="0" xfId="0" applyFont="1" applyFill="1" applyAlignment="1">
      <alignment vertical="center"/>
    </xf>
    <xf numFmtId="0" fontId="58" fillId="0" borderId="0" xfId="88" applyFont="1" applyBorder="1" applyAlignment="1">
      <alignment horizontal="right" vertical="center"/>
    </xf>
    <xf numFmtId="0" fontId="6" fillId="0" borderId="80" xfId="83" applyFont="1" applyBorder="1" applyAlignment="1">
      <alignment horizontal="center" vertical="center"/>
    </xf>
    <xf numFmtId="0" fontId="6" fillId="0" borderId="53" xfId="83" applyFont="1" applyBorder="1" applyAlignment="1">
      <alignment horizontal="center" vertical="center"/>
    </xf>
    <xf numFmtId="0" fontId="6" fillId="0" borderId="81" xfId="83" applyFont="1" applyBorder="1" applyAlignment="1">
      <alignment horizontal="center" vertical="center"/>
    </xf>
    <xf numFmtId="0" fontId="6" fillId="0" borderId="49" xfId="83" applyFont="1" applyBorder="1" applyAlignment="1">
      <alignment horizontal="center" vertical="center"/>
    </xf>
    <xf numFmtId="0" fontId="6" fillId="0" borderId="82" xfId="83" applyFont="1" applyBorder="1" applyAlignment="1">
      <alignment horizontal="center" vertical="center"/>
    </xf>
    <xf numFmtId="0" fontId="6" fillId="0" borderId="51" xfId="83" applyFont="1" applyBorder="1" applyAlignment="1">
      <alignment horizontal="center" vertical="center"/>
    </xf>
    <xf numFmtId="0" fontId="6" fillId="0" borderId="83" xfId="83" applyFont="1" applyBorder="1" applyAlignment="1">
      <alignment horizontal="center" vertical="center"/>
    </xf>
    <xf numFmtId="0" fontId="6" fillId="0" borderId="57" xfId="83" applyFont="1" applyBorder="1" applyAlignment="1">
      <alignment horizontal="center" vertical="center"/>
    </xf>
    <xf numFmtId="0" fontId="6" fillId="0" borderId="59" xfId="83" applyFont="1" applyBorder="1" applyAlignment="1">
      <alignment horizontal="center" vertical="center"/>
    </xf>
    <xf numFmtId="0" fontId="6" fillId="0" borderId="84" xfId="84" applyFont="1" applyFill="1" applyBorder="1" applyAlignment="1">
      <alignment horizontal="center" vertical="center"/>
    </xf>
    <xf numFmtId="49" fontId="6" fillId="0" borderId="84" xfId="63" applyNumberFormat="1" applyFont="1" applyFill="1" applyBorder="1" applyAlignment="1">
      <alignment horizontal="right" vertical="center" shrinkToFit="1"/>
    </xf>
    <xf numFmtId="0" fontId="6" fillId="0" borderId="85" xfId="84" applyFont="1" applyFill="1" applyBorder="1" applyAlignment="1">
      <alignment horizontal="center" vertical="center"/>
    </xf>
    <xf numFmtId="0" fontId="6" fillId="0" borderId="86" xfId="84" applyFont="1" applyFill="1" applyBorder="1" applyAlignment="1">
      <alignment horizontal="center" vertical="center"/>
    </xf>
    <xf numFmtId="0" fontId="6" fillId="0" borderId="87" xfId="84" applyFont="1" applyFill="1" applyBorder="1" applyAlignment="1">
      <alignment horizontal="center" vertical="center"/>
    </xf>
    <xf numFmtId="0" fontId="6" fillId="24" borderId="15" xfId="84" applyFont="1" applyFill="1" applyBorder="1" applyAlignment="1">
      <alignment horizontal="center" vertical="center" textRotation="255" shrinkToFit="1"/>
    </xf>
    <xf numFmtId="38" fontId="6" fillId="6" borderId="17" xfId="84" applyNumberFormat="1" applyFont="1" applyFill="1" applyBorder="1" applyAlignment="1">
      <alignment vertical="center" shrinkToFit="1"/>
    </xf>
    <xf numFmtId="38" fontId="6" fillId="6" borderId="74" xfId="84" applyNumberFormat="1" applyFont="1" applyFill="1" applyBorder="1" applyAlignment="1">
      <alignment horizontal="center" vertical="center" shrinkToFit="1"/>
    </xf>
    <xf numFmtId="0" fontId="32" fillId="24" borderId="0" xfId="85" applyFont="1" applyFill="1"/>
    <xf numFmtId="0" fontId="32" fillId="24" borderId="0" xfId="85" applyFont="1" applyFill="1" applyAlignment="1">
      <alignment vertical="center"/>
    </xf>
    <xf numFmtId="0" fontId="53" fillId="24" borderId="0" xfId="85" applyFont="1" applyFill="1" applyAlignment="1">
      <alignment vertical="top" wrapText="1"/>
    </xf>
    <xf numFmtId="0" fontId="32" fillId="24" borderId="0" xfId="85" applyFont="1" applyFill="1" applyAlignment="1">
      <alignment vertical="top"/>
    </xf>
    <xf numFmtId="181" fontId="9" fillId="24" borderId="0" xfId="79" applyNumberFormat="1" applyFont="1" applyFill="1" applyBorder="1" applyAlignment="1">
      <alignment horizontal="center" vertical="center" shrinkToFit="1"/>
    </xf>
    <xf numFmtId="176" fontId="79" fillId="6" borderId="15" xfId="79" applyNumberFormat="1" applyFont="1" applyFill="1" applyBorder="1" applyAlignment="1">
      <alignment horizontal="center" vertical="center"/>
    </xf>
    <xf numFmtId="182" fontId="79" fillId="24" borderId="0" xfId="79" applyNumberFormat="1" applyFont="1" applyFill="1" applyBorder="1" applyAlignment="1">
      <alignment vertical="center" shrinkToFit="1"/>
    </xf>
    <xf numFmtId="182" fontId="79" fillId="24" borderId="88" xfId="79" applyNumberFormat="1" applyFont="1" applyFill="1" applyBorder="1" applyAlignment="1">
      <alignment vertical="center" shrinkToFit="1"/>
    </xf>
    <xf numFmtId="182" fontId="79" fillId="24" borderId="16" xfId="79" applyNumberFormat="1" applyFont="1" applyFill="1" applyBorder="1" applyAlignment="1">
      <alignment vertical="center" shrinkToFit="1"/>
    </xf>
    <xf numFmtId="0" fontId="50" fillId="24" borderId="0" xfId="85" applyFont="1" applyFill="1" applyAlignment="1">
      <alignment horizontal="left" vertical="top" wrapText="1"/>
    </xf>
    <xf numFmtId="0" fontId="58" fillId="0" borderId="0" xfId="84" applyFont="1" applyAlignment="1">
      <alignment horizontal="right" vertical="center"/>
    </xf>
    <xf numFmtId="176" fontId="79" fillId="6" borderId="89" xfId="79" applyNumberFormat="1" applyFont="1" applyFill="1" applyBorder="1" applyAlignment="1">
      <alignment horizontal="center"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49" fontId="13" fillId="25" borderId="62" xfId="0" applyNumberFormat="1" applyFont="1" applyFill="1" applyBorder="1" applyAlignment="1">
      <alignment horizontal="center" vertical="center"/>
    </xf>
    <xf numFmtId="49" fontId="13" fillId="6"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81" applyFont="1" applyBorder="1" applyAlignment="1">
      <alignment vertical="center" shrinkToFit="1"/>
    </xf>
    <xf numFmtId="0" fontId="0" fillId="0" borderId="0" xfId="81" applyFont="1" applyBorder="1" applyAlignment="1"/>
    <xf numFmtId="0" fontId="0" fillId="0" borderId="0" xfId="81" applyFont="1" applyBorder="1" applyAlignment="1">
      <alignment horizontal="center"/>
    </xf>
    <xf numFmtId="0" fontId="0" fillId="0" borderId="0" xfId="81" applyFont="1" applyBorder="1" applyAlignment="1">
      <alignment vertical="center" wrapText="1"/>
    </xf>
    <xf numFmtId="0" fontId="5" fillId="24" borderId="0" xfId="0" applyFont="1" applyFill="1" applyBorder="1" applyAlignment="1">
      <alignment horizontal="left" vertical="center"/>
    </xf>
    <xf numFmtId="0" fontId="6" fillId="0" borderId="11" xfId="0" applyFont="1" applyFill="1" applyBorder="1" applyAlignment="1">
      <alignment horizontal="center" vertical="center" wrapText="1"/>
    </xf>
    <xf numFmtId="0" fontId="0" fillId="0" borderId="11" xfId="0" applyBorder="1" applyAlignment="1">
      <alignment vertical="center"/>
    </xf>
    <xf numFmtId="0" fontId="0" fillId="0" borderId="0" xfId="0" applyBorder="1" applyAlignment="1">
      <alignment vertical="center"/>
    </xf>
    <xf numFmtId="0" fontId="5" fillId="0" borderId="42" xfId="81" applyFont="1" applyBorder="1" applyAlignment="1">
      <alignment horizontal="center" vertical="center" shrinkToFit="1"/>
    </xf>
    <xf numFmtId="0" fontId="0" fillId="0" borderId="90" xfId="0" applyBorder="1" applyAlignment="1">
      <alignment vertical="center"/>
    </xf>
    <xf numFmtId="0" fontId="5" fillId="0" borderId="90" xfId="81" applyFont="1" applyBorder="1" applyAlignment="1">
      <alignment horizontal="center" shrinkToFit="1"/>
    </xf>
    <xf numFmtId="0" fontId="0" fillId="0" borderId="0" xfId="0" applyBorder="1" applyAlignment="1">
      <alignment horizontal="center" vertical="center" wrapText="1" shrinkToFit="1"/>
    </xf>
    <xf numFmtId="0" fontId="64" fillId="24" borderId="0" xfId="0" applyFont="1" applyFill="1" applyAlignment="1">
      <alignment vertical="center"/>
    </xf>
    <xf numFmtId="0" fontId="0" fillId="6" borderId="45" xfId="81" applyFont="1" applyFill="1" applyBorder="1" applyAlignment="1">
      <alignment horizontal="center"/>
    </xf>
    <xf numFmtId="0" fontId="0" fillId="6" borderId="42" xfId="81" applyFont="1" applyFill="1" applyBorder="1" applyAlignment="1">
      <alignment horizontal="center"/>
    </xf>
    <xf numFmtId="0" fontId="0" fillId="6" borderId="45" xfId="0" applyFill="1" applyBorder="1" applyAlignment="1">
      <alignment horizontal="center" vertical="center"/>
    </xf>
    <xf numFmtId="0" fontId="0" fillId="6" borderId="45" xfId="0" applyFill="1" applyBorder="1" applyAlignment="1">
      <alignment horizontal="center" vertical="center" shrinkToFit="1"/>
    </xf>
    <xf numFmtId="0" fontId="0" fillId="6" borderId="42" xfId="0" applyFill="1" applyBorder="1" applyAlignment="1">
      <alignment vertical="center"/>
    </xf>
    <xf numFmtId="0" fontId="0" fillId="6" borderId="42" xfId="0" applyFill="1" applyBorder="1" applyAlignment="1">
      <alignment horizontal="center" vertical="center"/>
    </xf>
    <xf numFmtId="0" fontId="11" fillId="25" borderId="20" xfId="0" applyFont="1" applyFill="1" applyBorder="1" applyAlignment="1">
      <alignment vertical="center"/>
    </xf>
    <xf numFmtId="0" fontId="11" fillId="25" borderId="21" xfId="0" applyFont="1" applyFill="1" applyBorder="1" applyAlignment="1">
      <alignment vertical="center"/>
    </xf>
    <xf numFmtId="0" fontId="11" fillId="25" borderId="91" xfId="0" applyFont="1" applyFill="1" applyBorder="1" applyAlignment="1">
      <alignment vertical="center"/>
    </xf>
    <xf numFmtId="0" fontId="11" fillId="25" borderId="24" xfId="0" applyFont="1" applyFill="1" applyBorder="1" applyAlignment="1">
      <alignment vertical="center"/>
    </xf>
    <xf numFmtId="0" fontId="11" fillId="25" borderId="92" xfId="0" applyFont="1" applyFill="1" applyBorder="1" applyAlignment="1">
      <alignment vertical="center"/>
    </xf>
    <xf numFmtId="0" fontId="11" fillId="25" borderId="93" xfId="0" applyFont="1" applyFill="1" applyBorder="1" applyAlignment="1">
      <alignment vertical="center"/>
    </xf>
    <xf numFmtId="0" fontId="74" fillId="25" borderId="17" xfId="0" applyFont="1" applyFill="1" applyBorder="1" applyAlignment="1">
      <alignment horizontal="center" vertical="center" wrapText="1" shrinkToFit="1"/>
    </xf>
    <xf numFmtId="0" fontId="5" fillId="0" borderId="45" xfId="81" applyFont="1" applyBorder="1" applyAlignment="1">
      <alignment horizontal="center" vertical="center" wrapText="1"/>
    </xf>
    <xf numFmtId="0" fontId="5" fillId="0" borderId="42" xfId="81" applyFont="1" applyBorder="1" applyAlignment="1">
      <alignment horizontal="center" vertical="center" wrapText="1"/>
    </xf>
    <xf numFmtId="0" fontId="5" fillId="0" borderId="45"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1" xfId="0" applyFont="1" applyBorder="1" applyAlignment="1">
      <alignment vertical="center"/>
    </xf>
    <xf numFmtId="0" fontId="5" fillId="0" borderId="51" xfId="0" applyFont="1" applyBorder="1" applyAlignment="1">
      <alignment vertical="center" wrapText="1"/>
    </xf>
    <xf numFmtId="0" fontId="5" fillId="0" borderId="42" xfId="0" applyFont="1" applyBorder="1" applyAlignment="1">
      <alignment vertical="center"/>
    </xf>
    <xf numFmtId="0" fontId="5" fillId="0" borderId="45"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74" fillId="25" borderId="27" xfId="0" applyFont="1" applyFill="1" applyBorder="1" applyAlignment="1">
      <alignment horizontal="center" vertical="center" wrapText="1" shrinkToFit="1"/>
    </xf>
    <xf numFmtId="0" fontId="6" fillId="0" borderId="16" xfId="0" applyFont="1" applyBorder="1" applyAlignment="1">
      <alignment vertical="center"/>
    </xf>
    <xf numFmtId="0" fontId="9" fillId="26" borderId="42" xfId="0" applyFont="1" applyFill="1" applyBorder="1" applyAlignment="1">
      <alignment horizontal="center" vertical="center" wrapText="1"/>
    </xf>
    <xf numFmtId="0" fontId="15" fillId="24" borderId="16" xfId="0" applyFont="1" applyFill="1" applyBorder="1" applyAlignment="1">
      <alignment vertical="center"/>
    </xf>
    <xf numFmtId="0" fontId="13" fillId="0" borderId="10" xfId="0" applyFont="1" applyBorder="1" applyAlignment="1">
      <alignment vertical="center"/>
    </xf>
    <xf numFmtId="0" fontId="15" fillId="0" borderId="10" xfId="0" applyFont="1" applyBorder="1" applyAlignment="1">
      <alignment vertical="center"/>
    </xf>
    <xf numFmtId="0" fontId="66" fillId="0" borderId="10" xfId="0" applyFont="1" applyBorder="1" applyAlignment="1">
      <alignment vertical="center"/>
    </xf>
    <xf numFmtId="0" fontId="20" fillId="0" borderId="0" xfId="90" applyFont="1" applyFill="1" applyAlignment="1">
      <alignment horizontal="left" vertical="top" wrapText="1"/>
    </xf>
    <xf numFmtId="0" fontId="8" fillId="0" borderId="0" xfId="54" applyFill="1" applyBorder="1" applyAlignment="1" applyProtection="1">
      <alignment vertical="center" wrapText="1"/>
    </xf>
    <xf numFmtId="0" fontId="105" fillId="0" borderId="25" xfId="89" applyFont="1" applyBorder="1" applyAlignment="1">
      <alignment horizontal="center" vertical="center"/>
    </xf>
    <xf numFmtId="0" fontId="105" fillId="6" borderId="45" xfId="89" applyFont="1" applyFill="1" applyBorder="1" applyAlignment="1">
      <alignment horizontal="center" vertical="center"/>
    </xf>
    <xf numFmtId="0" fontId="105" fillId="0" borderId="11" xfId="89" applyFont="1" applyBorder="1" applyAlignment="1">
      <alignment horizontal="center" vertical="center"/>
    </xf>
    <xf numFmtId="0" fontId="105" fillId="6" borderId="11" xfId="89" applyFont="1" applyFill="1" applyBorder="1" applyAlignment="1">
      <alignment horizontal="center" vertical="center"/>
    </xf>
    <xf numFmtId="0" fontId="105" fillId="0" borderId="0" xfId="89" applyFont="1"/>
    <xf numFmtId="0" fontId="105" fillId="0" borderId="0" xfId="89" applyFont="1" applyBorder="1"/>
    <xf numFmtId="0" fontId="105" fillId="0" borderId="0" xfId="90" applyFont="1" applyFill="1" applyBorder="1" applyAlignment="1">
      <alignment horizontal="center" vertical="center"/>
    </xf>
    <xf numFmtId="0" fontId="105" fillId="0" borderId="0" xfId="54" applyFont="1" applyFill="1" applyBorder="1" applyAlignment="1" applyProtection="1">
      <alignment vertical="center" wrapText="1"/>
    </xf>
    <xf numFmtId="0" fontId="106" fillId="0" borderId="0" xfId="90" applyFont="1" applyFill="1" applyBorder="1" applyAlignment="1">
      <alignment vertical="center"/>
    </xf>
    <xf numFmtId="0" fontId="91" fillId="0" borderId="0" xfId="90" applyFont="1" applyFill="1" applyBorder="1" applyAlignment="1">
      <alignment vertical="center" wrapText="1"/>
    </xf>
    <xf numFmtId="0" fontId="49" fillId="0" borderId="0" xfId="89" applyFont="1"/>
    <xf numFmtId="0" fontId="106" fillId="0" borderId="0" xfId="90" applyFont="1" applyFill="1" applyBorder="1" applyAlignment="1">
      <alignment horizontal="left" vertical="center" wrapText="1"/>
    </xf>
    <xf numFmtId="0" fontId="110" fillId="0" borderId="0" xfId="89" applyFont="1" applyFill="1" applyBorder="1" applyAlignment="1"/>
    <xf numFmtId="0" fontId="110" fillId="0" borderId="0" xfId="89" applyFont="1" applyFill="1" applyBorder="1" applyAlignment="1">
      <alignment shrinkToFit="1"/>
    </xf>
    <xf numFmtId="0" fontId="106" fillId="0" borderId="0" xfId="90" applyFont="1" applyFill="1" applyBorder="1" applyAlignment="1">
      <alignment horizontal="right" vertical="center" wrapText="1"/>
    </xf>
    <xf numFmtId="0" fontId="106" fillId="0" borderId="0" xfId="90" applyFont="1" applyFill="1" applyBorder="1" applyAlignment="1">
      <alignment horizontal="center" vertical="center" wrapText="1"/>
    </xf>
    <xf numFmtId="0" fontId="78" fillId="0" borderId="0" xfId="90" applyFont="1" applyFill="1" applyBorder="1" applyAlignment="1">
      <alignment vertical="center"/>
    </xf>
    <xf numFmtId="0" fontId="49" fillId="0" borderId="0" xfId="90" applyFont="1" applyFill="1" applyBorder="1" applyAlignment="1">
      <alignment vertical="center"/>
    </xf>
    <xf numFmtId="0" fontId="49" fillId="0" borderId="0" xfId="89" applyFont="1" applyFill="1" applyBorder="1" applyAlignment="1"/>
    <xf numFmtId="0" fontId="49" fillId="0" borderId="0" xfId="89" applyFont="1" applyFill="1" applyBorder="1" applyAlignment="1">
      <alignment shrinkToFit="1"/>
    </xf>
    <xf numFmtId="0" fontId="74" fillId="25" borderId="57" xfId="0" applyFont="1" applyFill="1" applyBorder="1" applyAlignment="1">
      <alignment vertical="center" wrapText="1" shrinkToFit="1"/>
    </xf>
    <xf numFmtId="0" fontId="74" fillId="25" borderId="27" xfId="0" applyFont="1" applyFill="1" applyBorder="1" applyAlignment="1">
      <alignment vertical="center" wrapText="1" shrinkToFit="1"/>
    </xf>
    <xf numFmtId="0" fontId="74" fillId="25" borderId="27" xfId="0" applyFont="1" applyFill="1" applyBorder="1" applyAlignment="1">
      <alignment vertical="center" wrapText="1"/>
    </xf>
    <xf numFmtId="0" fontId="11" fillId="25" borderId="47" xfId="0" applyFont="1" applyFill="1" applyBorder="1" applyAlignment="1">
      <alignment vertical="center" wrapText="1"/>
    </xf>
    <xf numFmtId="0" fontId="11" fillId="25" borderId="18" xfId="0" applyFont="1" applyFill="1" applyBorder="1" applyAlignment="1">
      <alignment vertical="center" wrapText="1" shrinkToFit="1"/>
    </xf>
    <xf numFmtId="0" fontId="11" fillId="25" borderId="18" xfId="0" applyFont="1" applyFill="1" applyBorder="1" applyAlignment="1">
      <alignment vertical="center" wrapText="1"/>
    </xf>
    <xf numFmtId="0" fontId="11" fillId="25" borderId="55" xfId="0" applyFont="1" applyFill="1" applyBorder="1" applyAlignment="1">
      <alignment vertical="center" wrapText="1" shrinkToFit="1"/>
    </xf>
    <xf numFmtId="0" fontId="11" fillId="25" borderId="55" xfId="0" applyFont="1" applyFill="1" applyBorder="1" applyAlignment="1">
      <alignment vertical="center" wrapText="1"/>
    </xf>
    <xf numFmtId="0" fontId="11" fillId="25" borderId="94" xfId="0" applyFont="1" applyFill="1" applyBorder="1" applyAlignment="1">
      <alignment vertical="center" wrapText="1"/>
    </xf>
    <xf numFmtId="0" fontId="15" fillId="24" borderId="42"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42" xfId="0" applyFont="1" applyFill="1" applyBorder="1" applyAlignment="1">
      <alignment horizontal="center" vertical="center" wrapText="1"/>
    </xf>
    <xf numFmtId="0" fontId="11" fillId="0" borderId="15" xfId="0" applyFont="1" applyFill="1" applyBorder="1" applyAlignment="1">
      <alignment vertical="center"/>
    </xf>
    <xf numFmtId="0" fontId="11" fillId="0" borderId="13" xfId="0" applyFont="1" applyFill="1" applyBorder="1" applyAlignment="1">
      <alignment horizontal="right" vertical="center"/>
    </xf>
    <xf numFmtId="0" fontId="28" fillId="24" borderId="0" xfId="0" applyFont="1" applyFill="1" applyBorder="1" applyAlignment="1">
      <alignment horizontal="right" vertical="center"/>
    </xf>
    <xf numFmtId="0" fontId="13" fillId="0" borderId="0" xfId="84" applyFont="1" applyFill="1" applyAlignment="1">
      <alignment horizontal="left" vertical="center"/>
    </xf>
    <xf numFmtId="0" fontId="0" fillId="0" borderId="0" xfId="0" applyAlignment="1">
      <alignment vertical="center"/>
    </xf>
    <xf numFmtId="0" fontId="0" fillId="24" borderId="0" xfId="0" applyFill="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0" fontId="5" fillId="0" borderId="97" xfId="86" applyFont="1" applyFill="1" applyBorder="1" applyAlignment="1">
      <alignment horizontal="center" vertical="center"/>
    </xf>
    <xf numFmtId="0" fontId="10" fillId="0" borderId="98" xfId="86" applyFont="1" applyBorder="1" applyAlignment="1">
      <alignment horizontal="center" vertical="center"/>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4" fillId="25" borderId="97" xfId="86"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50" fillId="24" borderId="0" xfId="85" applyFont="1" applyFill="1" applyAlignment="1">
      <alignment vertical="top" wrapText="1"/>
    </xf>
    <xf numFmtId="49" fontId="4" fillId="0" borderId="0" xfId="86" applyNumberFormat="1" applyFont="1" applyAlignment="1">
      <alignment vertical="center"/>
    </xf>
    <xf numFmtId="0" fontId="5" fillId="0" borderId="0" xfId="86" applyFont="1" applyAlignment="1">
      <alignment vertical="center"/>
    </xf>
    <xf numFmtId="0" fontId="5" fillId="0" borderId="101" xfId="86" applyFont="1" applyFill="1" applyBorder="1" applyAlignment="1">
      <alignment horizontal="center" vertical="center"/>
    </xf>
    <xf numFmtId="0" fontId="5" fillId="0" borderId="98" xfId="86" applyFont="1" applyFill="1" applyBorder="1" applyAlignment="1">
      <alignment horizontal="center" vertical="center"/>
    </xf>
    <xf numFmtId="0" fontId="5" fillId="0" borderId="102" xfId="86" applyFont="1" applyFill="1" applyBorder="1" applyAlignment="1">
      <alignment horizontal="center" vertical="center"/>
    </xf>
    <xf numFmtId="0" fontId="5" fillId="0" borderId="103" xfId="86" applyFont="1" applyFill="1" applyBorder="1" applyAlignment="1">
      <alignment horizontal="center" vertical="center"/>
    </xf>
    <xf numFmtId="0" fontId="0" fillId="0" borderId="0" xfId="0" applyFont="1" applyAlignment="1">
      <alignment vertical="center"/>
    </xf>
    <xf numFmtId="0" fontId="0" fillId="0" borderId="0" xfId="86" applyFont="1"/>
    <xf numFmtId="0" fontId="0" fillId="0" borderId="104" xfId="0" applyFont="1" applyBorder="1" applyAlignment="1">
      <alignment vertical="center"/>
    </xf>
    <xf numFmtId="0" fontId="0" fillId="0" borderId="104"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43" fillId="0" borderId="104" xfId="0" applyFont="1" applyBorder="1" applyAlignment="1">
      <alignment vertical="center"/>
    </xf>
    <xf numFmtId="0" fontId="2" fillId="0" borderId="0" xfId="86" applyFont="1" applyAlignment="1">
      <alignment horizontal="left" vertical="center"/>
    </xf>
    <xf numFmtId="0" fontId="4" fillId="6" borderId="105" xfId="86" applyFont="1" applyFill="1" applyBorder="1" applyAlignment="1">
      <alignment horizontal="center" vertical="center" wrapText="1"/>
    </xf>
    <xf numFmtId="0" fontId="78" fillId="0" borderId="95" xfId="0" applyFont="1" applyBorder="1" applyAlignment="1">
      <alignment horizontal="center" vertical="center"/>
    </xf>
    <xf numFmtId="0" fontId="4" fillId="25" borderId="95" xfId="86" applyFont="1" applyFill="1" applyBorder="1" applyAlignment="1">
      <alignment horizontal="center" vertical="center"/>
    </xf>
    <xf numFmtId="0" fontId="10" fillId="0" borderId="101" xfId="86" applyFont="1" applyBorder="1" applyAlignment="1">
      <alignment horizontal="center" vertical="center"/>
    </xf>
    <xf numFmtId="0" fontId="4" fillId="25" borderId="101" xfId="86" applyFont="1" applyFill="1" applyBorder="1" applyAlignment="1">
      <alignment horizontal="center" vertical="center"/>
    </xf>
    <xf numFmtId="0" fontId="2" fillId="24" borderId="106" xfId="86" applyFont="1" applyFill="1" applyBorder="1" applyAlignment="1">
      <alignment horizontal="center" vertical="center"/>
    </xf>
    <xf numFmtId="49" fontId="2" fillId="24" borderId="106" xfId="86" applyNumberFormat="1" applyFont="1" applyFill="1" applyBorder="1" applyAlignment="1">
      <alignment horizontal="center" vertical="center"/>
    </xf>
    <xf numFmtId="0" fontId="2" fillId="24" borderId="100" xfId="86" applyFont="1" applyFill="1" applyBorder="1" applyAlignment="1">
      <alignment horizontal="center" vertical="center"/>
    </xf>
    <xf numFmtId="0" fontId="2" fillId="24" borderId="107" xfId="86" applyFont="1" applyFill="1" applyBorder="1" applyAlignment="1">
      <alignment horizontal="center" vertical="center" wrapText="1"/>
    </xf>
    <xf numFmtId="0" fontId="4" fillId="25" borderId="102" xfId="86" applyFont="1" applyFill="1" applyBorder="1" applyAlignment="1">
      <alignment horizontal="center" vertical="center"/>
    </xf>
    <xf numFmtId="0" fontId="2" fillId="24" borderId="108" xfId="86" applyFont="1" applyFill="1" applyBorder="1" applyAlignment="1">
      <alignment horizontal="center" vertical="center"/>
    </xf>
    <xf numFmtId="0" fontId="10" fillId="0" borderId="96" xfId="86" applyFont="1" applyBorder="1" applyAlignment="1">
      <alignment horizontal="center" vertical="center" wrapText="1"/>
    </xf>
    <xf numFmtId="0" fontId="10" fillId="0" borderId="102" xfId="86" applyFont="1" applyBorder="1" applyAlignment="1">
      <alignment horizontal="center" vertical="center"/>
    </xf>
    <xf numFmtId="0" fontId="4" fillId="0" borderId="102" xfId="86" applyFont="1" applyFill="1" applyBorder="1" applyAlignment="1">
      <alignment horizontal="center" vertical="center"/>
    </xf>
    <xf numFmtId="0" fontId="10" fillId="0" borderId="102" xfId="86" applyFont="1" applyBorder="1" applyAlignment="1">
      <alignment horizontal="center" vertical="center" wrapText="1"/>
    </xf>
    <xf numFmtId="0" fontId="2" fillId="24" borderId="100" xfId="86" applyFont="1" applyFill="1" applyBorder="1" applyAlignment="1">
      <alignment horizontal="center" vertical="center" wrapText="1"/>
    </xf>
    <xf numFmtId="0" fontId="10" fillId="0" borderId="98" xfId="86" applyFont="1" applyBorder="1" applyAlignment="1">
      <alignment horizontal="center" vertical="center" wrapText="1"/>
    </xf>
    <xf numFmtId="0" fontId="10" fillId="0" borderId="109" xfId="86" applyFont="1" applyBorder="1" applyAlignment="1">
      <alignment horizontal="center" vertical="center"/>
    </xf>
    <xf numFmtId="0" fontId="4" fillId="25" borderId="109" xfId="86" applyFont="1" applyFill="1" applyBorder="1" applyAlignment="1">
      <alignment horizontal="center" vertical="center"/>
    </xf>
    <xf numFmtId="0" fontId="10" fillId="0" borderId="110" xfId="86" applyFont="1" applyBorder="1" applyAlignment="1">
      <alignment horizontal="center" vertical="center"/>
    </xf>
    <xf numFmtId="0" fontId="4" fillId="25" borderId="111" xfId="86" applyFont="1" applyFill="1" applyBorder="1" applyAlignment="1">
      <alignment horizontal="center" vertical="center"/>
    </xf>
    <xf numFmtId="0" fontId="10" fillId="0" borderId="113" xfId="86" applyFont="1" applyBorder="1" applyAlignment="1">
      <alignment horizontal="center" vertical="center"/>
    </xf>
    <xf numFmtId="0" fontId="10" fillId="0" borderId="114" xfId="86" applyFont="1" applyBorder="1" applyAlignment="1">
      <alignment horizontal="center" vertical="center"/>
    </xf>
    <xf numFmtId="0" fontId="10" fillId="0" borderId="112" xfId="86" applyFont="1" applyBorder="1" applyAlignment="1">
      <alignment horizontal="center" vertical="center"/>
    </xf>
    <xf numFmtId="49" fontId="2" fillId="24" borderId="115" xfId="86" applyNumberFormat="1" applyFont="1" applyFill="1" applyBorder="1" applyAlignment="1">
      <alignment horizontal="center" vertical="center"/>
    </xf>
    <xf numFmtId="0" fontId="2" fillId="24" borderId="116" xfId="86" applyFont="1" applyFill="1" applyBorder="1" applyAlignment="1">
      <alignment horizontal="center" vertical="center"/>
    </xf>
    <xf numFmtId="0" fontId="10" fillId="0" borderId="111" xfId="86" applyFont="1" applyBorder="1" applyAlignment="1">
      <alignment horizontal="center" vertical="center"/>
    </xf>
    <xf numFmtId="0" fontId="5" fillId="0" borderId="111" xfId="86" applyFont="1" applyFill="1" applyBorder="1" applyAlignment="1">
      <alignment horizontal="center" vertical="center"/>
    </xf>
    <xf numFmtId="0" fontId="2" fillId="24" borderId="99" xfId="86" applyFont="1" applyFill="1" applyBorder="1" applyAlignment="1">
      <alignment horizontal="center" vertical="center" wrapText="1"/>
    </xf>
    <xf numFmtId="0" fontId="10" fillId="0" borderId="97" xfId="86" applyFont="1" applyBorder="1" applyAlignment="1">
      <alignment horizontal="center" vertical="center" wrapText="1"/>
    </xf>
    <xf numFmtId="0" fontId="2" fillId="24" borderId="117" xfId="86" applyFont="1" applyFill="1" applyBorder="1" applyAlignment="1">
      <alignment horizontal="center" vertical="center"/>
    </xf>
    <xf numFmtId="0" fontId="10" fillId="0" borderId="118" xfId="86" applyFont="1" applyBorder="1" applyAlignment="1">
      <alignment horizontal="center" vertical="center"/>
    </xf>
    <xf numFmtId="0" fontId="4" fillId="25" borderId="118" xfId="86" applyFont="1" applyFill="1" applyBorder="1" applyAlignment="1">
      <alignment horizontal="center" vertical="center"/>
    </xf>
    <xf numFmtId="0" fontId="5" fillId="0" borderId="118" xfId="86" applyFont="1" applyFill="1" applyBorder="1" applyAlignment="1">
      <alignment horizontal="center" vertical="center"/>
    </xf>
    <xf numFmtId="0" fontId="4" fillId="6" borderId="19" xfId="86" applyFont="1" applyFill="1" applyBorder="1" applyAlignment="1">
      <alignment horizontal="center" vertical="center" wrapText="1"/>
    </xf>
    <xf numFmtId="0" fontId="67" fillId="0" borderId="96" xfId="86" applyFont="1" applyFill="1" applyBorder="1" applyAlignment="1">
      <alignment horizontal="center" vertical="center" wrapText="1"/>
    </xf>
    <xf numFmtId="0" fontId="4" fillId="0" borderId="121" xfId="86" applyFont="1" applyFill="1" applyBorder="1" applyAlignment="1">
      <alignment horizontal="center" vertical="center" wrapText="1"/>
    </xf>
    <xf numFmtId="49" fontId="2" fillId="0" borderId="99" xfId="86" applyNumberFormat="1" applyFont="1" applyFill="1" applyBorder="1" applyAlignment="1">
      <alignment horizontal="center" vertical="center"/>
    </xf>
    <xf numFmtId="49" fontId="2" fillId="0" borderId="100" xfId="86" applyNumberFormat="1" applyFont="1" applyFill="1" applyBorder="1" applyAlignment="1">
      <alignment horizontal="center" vertical="center"/>
    </xf>
    <xf numFmtId="0" fontId="71" fillId="0" borderId="0" xfId="0" applyFont="1" applyAlignment="1">
      <alignment vertical="center" wrapText="1"/>
    </xf>
    <xf numFmtId="0" fontId="2" fillId="0" borderId="0" xfId="86" applyFont="1" applyFill="1" applyAlignment="1">
      <alignment vertical="center"/>
    </xf>
    <xf numFmtId="49" fontId="4" fillId="0" borderId="0" xfId="86" applyNumberFormat="1" applyFont="1" applyFill="1" applyAlignment="1">
      <alignment vertical="center"/>
    </xf>
    <xf numFmtId="0" fontId="5" fillId="0" borderId="0" xfId="86" applyFont="1" applyFill="1" applyAlignment="1">
      <alignment vertical="center"/>
    </xf>
    <xf numFmtId="0" fontId="0" fillId="0" borderId="0" xfId="86" applyFont="1" applyFill="1"/>
    <xf numFmtId="0" fontId="2" fillId="24" borderId="122" xfId="86" applyFont="1" applyFill="1" applyBorder="1" applyAlignment="1">
      <alignment horizontal="center" vertical="center"/>
    </xf>
    <xf numFmtId="0" fontId="52" fillId="24" borderId="0" xfId="85" applyFont="1" applyFill="1" applyAlignment="1">
      <alignment horizontal="center" vertical="top" wrapText="1"/>
    </xf>
    <xf numFmtId="0" fontId="57" fillId="24" borderId="0" xfId="85" applyFont="1" applyFill="1" applyBorder="1" applyAlignment="1">
      <alignment horizontal="center" vertical="top" wrapText="1"/>
    </xf>
    <xf numFmtId="0" fontId="50" fillId="24" borderId="13" xfId="85" applyFont="1" applyFill="1" applyBorder="1" applyAlignment="1">
      <alignment vertical="top" wrapText="1"/>
    </xf>
    <xf numFmtId="0" fontId="50" fillId="24" borderId="0" xfId="85" applyFont="1" applyFill="1" applyBorder="1" applyAlignment="1">
      <alignment horizontal="left" vertical="top" wrapText="1"/>
    </xf>
    <xf numFmtId="0" fontId="50" fillId="24" borderId="0" xfId="85" applyFont="1" applyFill="1" applyBorder="1" applyAlignment="1">
      <alignment vertical="top" wrapText="1"/>
    </xf>
    <xf numFmtId="0" fontId="50" fillId="24" borderId="0" xfId="85" applyFont="1" applyFill="1" applyBorder="1" applyAlignment="1">
      <alignment horizontal="left" wrapText="1"/>
    </xf>
    <xf numFmtId="0" fontId="32" fillId="0" borderId="0" xfId="85" applyFont="1" applyBorder="1" applyAlignment="1">
      <alignment vertical="center"/>
    </xf>
    <xf numFmtId="0" fontId="32" fillId="0" borderId="0" xfId="85" applyFont="1" applyBorder="1"/>
    <xf numFmtId="49" fontId="7" fillId="24" borderId="0" xfId="87" applyNumberFormat="1" applyFont="1" applyFill="1" applyBorder="1" applyAlignment="1">
      <alignment horizontal="left" vertical="center"/>
    </xf>
    <xf numFmtId="49" fontId="6" fillId="24" borderId="0" xfId="87" applyNumberFormat="1" applyFont="1" applyFill="1" applyBorder="1" applyAlignment="1">
      <alignmen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center" vertical="center"/>
    </xf>
    <xf numFmtId="0" fontId="9" fillId="24" borderId="0" xfId="87" applyFont="1" applyFill="1" applyBorder="1" applyAlignment="1">
      <alignment horizontal="center" vertical="center"/>
    </xf>
    <xf numFmtId="49" fontId="6" fillId="24" borderId="0" xfId="87" applyNumberFormat="1" applyFont="1" applyFill="1" applyBorder="1" applyAlignment="1">
      <alignment horizontal="left" vertical="center" textRotation="255"/>
    </xf>
    <xf numFmtId="49" fontId="6" fillId="6" borderId="16" xfId="87" applyNumberFormat="1" applyFont="1" applyFill="1" applyBorder="1" applyAlignment="1">
      <alignment horizontal="center" vertical="center" shrinkToFit="1"/>
    </xf>
    <xf numFmtId="0" fontId="6"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6" fillId="24" borderId="11" xfId="79" applyFont="1" applyFill="1" applyBorder="1" applyAlignment="1">
      <alignment horizontal="left"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92"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6" borderId="10" xfId="79" applyFont="1" applyFill="1" applyBorder="1" applyAlignment="1">
      <alignment vertical="center"/>
    </xf>
    <xf numFmtId="0" fontId="79" fillId="24" borderId="0" xfId="79" applyFont="1" applyFill="1" applyBorder="1" applyAlignment="1">
      <alignment horizontal="center" vertical="center"/>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shrinkToFit="1"/>
    </xf>
    <xf numFmtId="0" fontId="79"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16" xfId="79" applyFont="1" applyFill="1" applyBorder="1" applyAlignment="1">
      <alignment horizontal="left" vertical="center"/>
    </xf>
    <xf numFmtId="0" fontId="79" fillId="25" borderId="27" xfId="79" applyFont="1" applyFill="1" applyBorder="1" applyAlignment="1">
      <alignment horizontal="center" vertical="center"/>
    </xf>
    <xf numFmtId="0" fontId="79" fillId="25" borderId="0" xfId="79" applyFont="1" applyFill="1" applyBorder="1" applyAlignment="1">
      <alignment horizontal="center" vertical="center"/>
    </xf>
    <xf numFmtId="0" fontId="79" fillId="25" borderId="26" xfId="79" applyFont="1" applyFill="1" applyBorder="1" applyAlignment="1">
      <alignment horizontal="center" vertical="center"/>
    </xf>
    <xf numFmtId="49" fontId="79" fillId="25" borderId="11" xfId="79" applyNumberFormat="1" applyFont="1" applyFill="1" applyBorder="1" applyAlignment="1">
      <alignment horizontal="center" vertical="center" shrinkToFit="1"/>
    </xf>
    <xf numFmtId="49" fontId="79" fillId="25" borderId="0" xfId="79" applyNumberFormat="1" applyFont="1" applyFill="1" applyBorder="1" applyAlignment="1">
      <alignment horizontal="center" vertical="center" shrinkToFit="1"/>
    </xf>
    <xf numFmtId="0" fontId="79" fillId="24" borderId="11" xfId="79" applyFont="1" applyFill="1" applyBorder="1" applyAlignment="1">
      <alignment horizontal="center" vertical="center"/>
    </xf>
    <xf numFmtId="0" fontId="79" fillId="24" borderId="10" xfId="79" applyNumberFormat="1" applyFont="1" applyFill="1" applyBorder="1" applyAlignment="1">
      <alignment horizontal="center" vertical="center" shrinkToFit="1"/>
    </xf>
    <xf numFmtId="176" fontId="79" fillId="24" borderId="11" xfId="79" applyNumberFormat="1" applyFont="1" applyFill="1" applyBorder="1" applyAlignment="1">
      <alignment vertical="center"/>
    </xf>
    <xf numFmtId="0" fontId="81" fillId="27" borderId="53" xfId="79" applyFont="1" applyFill="1" applyBorder="1" applyAlignment="1">
      <alignment horizontal="center" vertical="center" wrapText="1"/>
    </xf>
    <xf numFmtId="176" fontId="79" fillId="24" borderId="0" xfId="79" applyNumberFormat="1" applyFont="1" applyFill="1" applyBorder="1" applyAlignment="1">
      <alignment vertical="center"/>
    </xf>
    <xf numFmtId="0" fontId="6" fillId="24" borderId="0" xfId="79" applyFont="1" applyFill="1" applyBorder="1" applyAlignment="1">
      <alignment vertical="center"/>
    </xf>
    <xf numFmtId="176" fontId="79" fillId="24" borderId="88" xfId="79" applyNumberFormat="1" applyFont="1" applyFill="1" applyBorder="1" applyAlignment="1">
      <alignment vertical="center"/>
    </xf>
    <xf numFmtId="176" fontId="79" fillId="24" borderId="88" xfId="79" applyNumberFormat="1" applyFont="1" applyFill="1" applyBorder="1" applyAlignment="1">
      <alignment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0" fontId="79" fillId="24" borderId="10" xfId="79" applyNumberFormat="1" applyFont="1" applyFill="1" applyBorder="1" applyAlignment="1">
      <alignment vertical="center" shrinkToFit="1"/>
    </xf>
    <xf numFmtId="0" fontId="79" fillId="24" borderId="10" xfId="79" applyFont="1" applyFill="1" applyBorder="1" applyAlignment="1">
      <alignment horizontal="center" vertical="center"/>
    </xf>
    <xf numFmtId="0" fontId="4" fillId="28" borderId="0" xfId="79" applyFont="1" applyFill="1" applyBorder="1" applyAlignment="1">
      <alignment horizontal="center" vertical="center"/>
    </xf>
    <xf numFmtId="176" fontId="6" fillId="24" borderId="0" xfId="79" applyNumberFormat="1" applyFont="1" applyFill="1" applyBorder="1" applyAlignment="1">
      <alignment horizontal="left" vertical="center"/>
    </xf>
    <xf numFmtId="176" fontId="9" fillId="24" borderId="0"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4" fillId="28" borderId="0" xfId="79" applyFont="1" applyFill="1" applyBorder="1" applyAlignment="1">
      <alignment horizontal="center" vertical="center" wrapText="1"/>
    </xf>
    <xf numFmtId="49" fontId="6" fillId="24" borderId="0" xfId="79" applyNumberFormat="1" applyFont="1" applyFill="1" applyBorder="1" applyAlignment="1">
      <alignment horizontal="center" vertical="center" wrapText="1"/>
    </xf>
    <xf numFmtId="49" fontId="6" fillId="24" borderId="0" xfId="79" applyNumberFormat="1"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shrinkToFit="1"/>
    </xf>
    <xf numFmtId="0" fontId="7" fillId="24" borderId="0" xfId="0" applyFont="1" applyFill="1" applyAlignment="1">
      <alignment vertical="center"/>
    </xf>
    <xf numFmtId="49" fontId="7" fillId="24" borderId="0" xfId="87" applyNumberFormat="1" applyFont="1" applyFill="1" applyBorder="1" applyAlignment="1">
      <alignment horizontal="right" vertical="center"/>
    </xf>
    <xf numFmtId="49" fontId="83" fillId="24" borderId="0" xfId="0" applyNumberFormat="1" applyFont="1" applyFill="1" applyBorder="1" applyAlignment="1">
      <alignment horizontal="left" vertical="center"/>
    </xf>
    <xf numFmtId="49" fontId="114" fillId="24" borderId="0" xfId="0" applyNumberFormat="1" applyFont="1" applyFill="1" applyBorder="1" applyAlignment="1">
      <alignment horizontal="center" vertical="center" shrinkToFit="1"/>
    </xf>
    <xf numFmtId="49" fontId="6" fillId="24" borderId="123"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0" fontId="5" fillId="24" borderId="0" xfId="0" applyFont="1" applyFill="1" applyAlignment="1">
      <alignment vertical="center"/>
    </xf>
    <xf numFmtId="49" fontId="6" fillId="24" borderId="0" xfId="87" applyNumberFormat="1" applyFont="1" applyFill="1" applyBorder="1" applyAlignment="1">
      <alignment horizontal="center" vertical="center"/>
    </xf>
    <xf numFmtId="0" fontId="5" fillId="0" borderId="0" xfId="0" applyFont="1" applyAlignment="1">
      <alignment vertical="center"/>
    </xf>
    <xf numFmtId="49" fontId="6" fillId="24" borderId="0" xfId="87" applyNumberFormat="1" applyFont="1" applyFill="1" applyBorder="1" applyAlignment="1">
      <alignment horizontal="right" vertical="center"/>
    </xf>
    <xf numFmtId="49" fontId="6" fillId="24" borderId="11" xfId="87" applyNumberFormat="1" applyFont="1" applyFill="1" applyBorder="1" applyAlignment="1">
      <alignment horizontal="left" vertical="center"/>
    </xf>
    <xf numFmtId="49" fontId="6" fillId="0" borderId="0"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6" fillId="24" borderId="16" xfId="87" applyNumberFormat="1"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24" borderId="0" xfId="87" applyFont="1" applyFill="1"/>
    <xf numFmtId="0" fontId="5" fillId="24" borderId="11" xfId="0" applyFont="1" applyFill="1" applyBorder="1" applyAlignment="1">
      <alignment vertical="center"/>
    </xf>
    <xf numFmtId="0" fontId="6" fillId="24" borderId="0" xfId="87" applyNumberFormat="1" applyFont="1" applyFill="1" applyBorder="1" applyAlignment="1">
      <alignment horizontal="left" vertical="center"/>
    </xf>
    <xf numFmtId="0" fontId="9" fillId="24" borderId="41" xfId="87" applyFont="1" applyFill="1" applyBorder="1" applyAlignment="1">
      <alignment horizontal="center" vertical="center"/>
    </xf>
    <xf numFmtId="0" fontId="9" fillId="24" borderId="125" xfId="87" applyFont="1" applyFill="1" applyBorder="1" applyAlignment="1">
      <alignment horizontal="center" vertical="center"/>
    </xf>
    <xf numFmtId="49" fontId="6" fillId="24" borderId="41" xfId="87" applyNumberFormat="1" applyFont="1" applyFill="1" applyBorder="1" applyAlignment="1">
      <alignment horizontal="center" vertical="center"/>
    </xf>
    <xf numFmtId="0" fontId="6" fillId="24" borderId="41" xfId="87" applyFont="1" applyFill="1" applyBorder="1" applyAlignment="1">
      <alignment horizontal="center" vertical="center"/>
    </xf>
    <xf numFmtId="0" fontId="6" fillId="24" borderId="41" xfId="87" applyFont="1" applyFill="1" applyBorder="1" applyAlignment="1">
      <alignment horizontal="right" vertical="center"/>
    </xf>
    <xf numFmtId="49" fontId="6" fillId="24" borderId="0" xfId="0" applyNumberFormat="1" applyFont="1" applyFill="1" applyBorder="1" applyAlignment="1">
      <alignment horizontal="left" vertical="center"/>
    </xf>
    <xf numFmtId="49" fontId="6" fillId="24" borderId="0" xfId="0" applyNumberFormat="1" applyFont="1" applyFill="1" applyBorder="1" applyAlignment="1">
      <alignment horizontal="left" vertical="center" textRotation="255"/>
    </xf>
    <xf numFmtId="0" fontId="6" fillId="24" borderId="16" xfId="0" applyNumberFormat="1" applyFont="1" applyFill="1" applyBorder="1" applyAlignment="1">
      <alignment horizontal="left" vertical="center"/>
    </xf>
    <xf numFmtId="0" fontId="6" fillId="0" borderId="16" xfId="0" applyNumberFormat="1" applyFont="1" applyFill="1" applyBorder="1" applyAlignment="1">
      <alignment horizontal="center" vertical="center"/>
    </xf>
    <xf numFmtId="49" fontId="6" fillId="24" borderId="16" xfId="0" applyNumberFormat="1" applyFont="1" applyFill="1" applyBorder="1" applyAlignment="1">
      <alignment horizontal="left" vertical="center"/>
    </xf>
    <xf numFmtId="49" fontId="6" fillId="24" borderId="16" xfId="0" applyNumberFormat="1" applyFont="1" applyFill="1" applyBorder="1" applyAlignment="1">
      <alignment horizontal="right" vertical="center"/>
    </xf>
    <xf numFmtId="49" fontId="2" fillId="25" borderId="16" xfId="0" applyNumberFormat="1" applyFont="1" applyFill="1" applyBorder="1" applyAlignment="1">
      <alignment horizontal="center" vertical="center"/>
    </xf>
    <xf numFmtId="0" fontId="2" fillId="0" borderId="16" xfId="0" applyNumberFormat="1" applyFont="1" applyFill="1" applyBorder="1" applyAlignment="1">
      <alignment horizontal="left" vertical="center"/>
    </xf>
    <xf numFmtId="49" fontId="2" fillId="25" borderId="0" xfId="0" applyNumberFormat="1" applyFont="1" applyFill="1" applyBorder="1" applyAlignment="1">
      <alignment horizontal="center" vertical="center"/>
    </xf>
    <xf numFmtId="0" fontId="9" fillId="24" borderId="126" xfId="87" applyFont="1" applyFill="1" applyBorder="1" applyAlignment="1">
      <alignment vertical="center"/>
    </xf>
    <xf numFmtId="0" fontId="5" fillId="24" borderId="0" xfId="0" applyFont="1" applyFill="1" applyAlignment="1">
      <alignment vertical="center" shrinkToFit="1"/>
    </xf>
    <xf numFmtId="0" fontId="5" fillId="24" borderId="16" xfId="87" applyFont="1" applyFill="1" applyBorder="1" applyAlignment="1"/>
    <xf numFmtId="0" fontId="5" fillId="24" borderId="16" xfId="87" applyFont="1" applyFill="1" applyBorder="1"/>
    <xf numFmtId="49" fontId="6" fillId="24" borderId="10" xfId="87" applyNumberFormat="1" applyFont="1" applyFill="1" applyBorder="1" applyAlignment="1">
      <alignment horizontal="left" vertical="center"/>
    </xf>
    <xf numFmtId="0" fontId="5" fillId="24" borderId="10" xfId="87" applyFont="1" applyFill="1" applyBorder="1" applyAlignment="1"/>
    <xf numFmtId="0" fontId="5" fillId="24" borderId="10" xfId="87" applyFont="1" applyFill="1" applyBorder="1"/>
    <xf numFmtId="0" fontId="5" fillId="24" borderId="0" xfId="87" applyFont="1" applyFill="1" applyBorder="1"/>
    <xf numFmtId="0" fontId="5" fillId="24" borderId="0" xfId="87" applyFont="1" applyFill="1" applyBorder="1" applyAlignment="1"/>
    <xf numFmtId="49" fontId="80" fillId="24" borderId="0" xfId="0" applyNumberFormat="1" applyFont="1" applyFill="1" applyBorder="1" applyAlignment="1">
      <alignment horizontal="center" vertical="center"/>
    </xf>
    <xf numFmtId="49" fontId="13" fillId="24" borderId="0" xfId="87" applyNumberFormat="1" applyFont="1" applyFill="1" applyBorder="1" applyAlignment="1">
      <alignment horizontal="center" vertical="center" shrinkToFit="1"/>
    </xf>
    <xf numFmtId="49" fontId="2" fillId="25" borderId="10" xfId="0" applyNumberFormat="1" applyFont="1" applyFill="1" applyBorder="1" applyAlignment="1">
      <alignment horizontal="center" vertical="center"/>
    </xf>
    <xf numFmtId="0" fontId="5" fillId="0" borderId="16" xfId="0" applyFont="1" applyBorder="1" applyAlignment="1">
      <alignment vertical="center"/>
    </xf>
    <xf numFmtId="49" fontId="6" fillId="24" borderId="127" xfId="0" applyNumberFormat="1" applyFont="1" applyFill="1" applyBorder="1" applyAlignment="1">
      <alignment horizontal="left" vertical="center"/>
    </xf>
    <xf numFmtId="49" fontId="6" fillId="24" borderId="128" xfId="0" applyNumberFormat="1" applyFont="1" applyFill="1" applyBorder="1" applyAlignment="1">
      <alignment horizontal="left" vertical="center"/>
    </xf>
    <xf numFmtId="49" fontId="2" fillId="25" borderId="128" xfId="0" applyNumberFormat="1" applyFont="1" applyFill="1" applyBorder="1" applyAlignment="1">
      <alignment horizontal="center" vertical="center"/>
    </xf>
    <xf numFmtId="49" fontId="6" fillId="24" borderId="128" xfId="0" applyNumberFormat="1" applyFont="1" applyFill="1" applyBorder="1" applyAlignment="1">
      <alignment horizontal="right" vertical="center"/>
    </xf>
    <xf numFmtId="49" fontId="6" fillId="24" borderId="129" xfId="0" applyNumberFormat="1" applyFont="1" applyFill="1" applyBorder="1" applyAlignment="1">
      <alignment horizontal="right" vertical="center"/>
    </xf>
    <xf numFmtId="49" fontId="6" fillId="24" borderId="130" xfId="0" applyNumberFormat="1" applyFont="1" applyFill="1" applyBorder="1" applyAlignment="1">
      <alignment horizontal="left" vertical="center"/>
    </xf>
    <xf numFmtId="49" fontId="114" fillId="24" borderId="131" xfId="0" applyNumberFormat="1" applyFont="1" applyFill="1" applyBorder="1" applyAlignment="1">
      <alignment horizontal="center" vertical="center" shrinkToFit="1"/>
    </xf>
    <xf numFmtId="49" fontId="114" fillId="24" borderId="0" xfId="0" applyNumberFormat="1" applyFont="1" applyFill="1" applyBorder="1" applyAlignment="1">
      <alignment horizontal="center" vertical="center" wrapText="1"/>
    </xf>
    <xf numFmtId="49" fontId="114" fillId="24" borderId="131" xfId="0" applyNumberFormat="1" applyFont="1" applyFill="1" applyBorder="1" applyAlignment="1">
      <alignment horizontal="center" vertical="center" wrapText="1"/>
    </xf>
    <xf numFmtId="49" fontId="2" fillId="25" borderId="123" xfId="87" applyNumberFormat="1" applyFont="1" applyFill="1" applyBorder="1" applyAlignment="1">
      <alignment horizontal="center" vertical="center"/>
    </xf>
    <xf numFmtId="49" fontId="6" fillId="0" borderId="123" xfId="0" applyNumberFormat="1" applyFont="1" applyFill="1" applyBorder="1" applyAlignment="1">
      <alignment vertical="center" shrinkToFit="1"/>
    </xf>
    <xf numFmtId="49" fontId="2" fillId="25" borderId="123" xfId="0" applyNumberFormat="1" applyFont="1" applyFill="1" applyBorder="1" applyAlignment="1">
      <alignment horizontal="center" vertical="center"/>
    </xf>
    <xf numFmtId="49" fontId="6" fillId="0" borderId="123" xfId="0" applyNumberFormat="1" applyFont="1" applyFill="1" applyBorder="1" applyAlignment="1">
      <alignment horizontal="left" vertical="center"/>
    </xf>
    <xf numFmtId="49" fontId="79" fillId="24" borderId="0" xfId="87" applyNumberFormat="1" applyFont="1" applyFill="1" applyBorder="1" applyAlignment="1">
      <alignment horizontal="left" vertical="center" textRotation="255"/>
    </xf>
    <xf numFmtId="0" fontId="6" fillId="24" borderId="0" xfId="87" applyNumberFormat="1" applyFont="1" applyFill="1" applyBorder="1" applyAlignment="1">
      <alignment horizontal="left" vertical="center" textRotation="255"/>
    </xf>
    <xf numFmtId="0" fontId="21" fillId="0" borderId="0" xfId="86" applyFont="1"/>
    <xf numFmtId="0" fontId="6" fillId="24" borderId="0" xfId="86" applyFont="1" applyFill="1"/>
    <xf numFmtId="0" fontId="5" fillId="0" borderId="16" xfId="0" applyFont="1" applyBorder="1" applyAlignment="1">
      <alignment horizontal="center" vertical="center"/>
    </xf>
    <xf numFmtId="0" fontId="6" fillId="24" borderId="0" xfId="87" applyNumberFormat="1" applyFont="1" applyFill="1" applyBorder="1" applyAlignment="1">
      <alignment horizontal="center" vertical="center"/>
    </xf>
    <xf numFmtId="0" fontId="5" fillId="24" borderId="0" xfId="0" applyFont="1" applyFill="1" applyBorder="1" applyAlignment="1">
      <alignment horizontal="center" vertical="center"/>
    </xf>
    <xf numFmtId="49" fontId="5" fillId="24" borderId="0" xfId="87" applyNumberFormat="1" applyFont="1" applyFill="1" applyBorder="1" applyAlignment="1">
      <alignment horizontal="left" vertical="center"/>
    </xf>
    <xf numFmtId="49" fontId="9" fillId="0" borderId="132" xfId="87" applyNumberFormat="1" applyFont="1" applyBorder="1" applyAlignment="1">
      <alignment horizontal="left" vertical="center"/>
    </xf>
    <xf numFmtId="0" fontId="9" fillId="24" borderId="133" xfId="87" applyFont="1" applyFill="1" applyBorder="1" applyAlignment="1">
      <alignment horizontal="center" vertical="center"/>
    </xf>
    <xf numFmtId="0" fontId="5" fillId="24" borderId="134" xfId="0" applyFont="1" applyFill="1" applyBorder="1" applyAlignment="1">
      <alignment vertical="center"/>
    </xf>
    <xf numFmtId="49" fontId="6" fillId="24" borderId="135" xfId="87" applyNumberFormat="1" applyFont="1" applyFill="1" applyBorder="1" applyAlignment="1">
      <alignment horizontal="left" vertical="center" wrapText="1"/>
    </xf>
    <xf numFmtId="0" fontId="6" fillId="24" borderId="135" xfId="87" applyFont="1" applyFill="1" applyBorder="1" applyAlignment="1">
      <alignment horizontal="left"/>
    </xf>
    <xf numFmtId="0" fontId="23" fillId="24" borderId="135" xfId="87" applyFont="1" applyFill="1" applyBorder="1" applyAlignment="1">
      <alignment horizontal="left"/>
    </xf>
    <xf numFmtId="0" fontId="9" fillId="24" borderId="135" xfId="87" applyFont="1" applyFill="1" applyBorder="1" applyAlignment="1">
      <alignment horizontal="left"/>
    </xf>
    <xf numFmtId="0" fontId="6" fillId="24" borderId="126" xfId="87" applyFont="1" applyFill="1" applyBorder="1" applyAlignment="1">
      <alignment vertical="center"/>
    </xf>
    <xf numFmtId="0" fontId="5" fillId="24" borderId="136" xfId="0" applyFont="1" applyFill="1" applyBorder="1" applyAlignment="1">
      <alignment vertical="center"/>
    </xf>
    <xf numFmtId="0" fontId="6" fillId="0" borderId="0" xfId="79" applyFont="1" applyAlignment="1">
      <alignment vertical="center"/>
    </xf>
    <xf numFmtId="0" fontId="6" fillId="0" borderId="0" xfId="79" applyFont="1" applyBorder="1" applyAlignment="1">
      <alignment vertical="center"/>
    </xf>
    <xf numFmtId="0" fontId="6" fillId="0" borderId="0" xfId="79" applyFont="1" applyFill="1" applyAlignment="1">
      <alignment vertical="center"/>
    </xf>
    <xf numFmtId="0" fontId="6" fillId="0" borderId="135" xfId="79" applyFont="1" applyBorder="1" applyAlignment="1">
      <alignment vertical="center"/>
    </xf>
    <xf numFmtId="0" fontId="6" fillId="24" borderId="0" xfId="79" applyFont="1" applyFill="1" applyBorder="1" applyAlignment="1">
      <alignment vertical="center" shrinkToFit="1"/>
    </xf>
    <xf numFmtId="0" fontId="6" fillId="24" borderId="0" xfId="79" applyFont="1" applyFill="1" applyAlignment="1">
      <alignment vertical="center"/>
    </xf>
    <xf numFmtId="0" fontId="6" fillId="0" borderId="0" xfId="79" applyFont="1" applyAlignment="1">
      <alignment horizontal="left" vertical="center"/>
    </xf>
    <xf numFmtId="0" fontId="6" fillId="0" borderId="0" xfId="79" applyFont="1" applyBorder="1" applyAlignment="1">
      <alignment horizontal="left" vertical="center"/>
    </xf>
    <xf numFmtId="0" fontId="6" fillId="0" borderId="0" xfId="79" applyFont="1" applyAlignment="1">
      <alignment horizontal="right" vertical="center"/>
    </xf>
    <xf numFmtId="0" fontId="10" fillId="24" borderId="0" xfId="79" applyFont="1" applyFill="1" applyAlignment="1">
      <alignment vertical="center"/>
    </xf>
    <xf numFmtId="0" fontId="6" fillId="0" borderId="0" xfId="79" applyFont="1" applyBorder="1" applyAlignment="1">
      <alignment horizontal="right" vertical="center"/>
    </xf>
    <xf numFmtId="0" fontId="6" fillId="24" borderId="0" xfId="79" applyFont="1" applyFill="1" applyBorder="1" applyAlignment="1">
      <alignment horizontal="right" vertical="center"/>
    </xf>
    <xf numFmtId="0" fontId="4" fillId="24" borderId="0" xfId="79" applyFont="1" applyFill="1" applyBorder="1" applyAlignment="1">
      <alignment horizontal="center" vertical="center"/>
    </xf>
    <xf numFmtId="0" fontId="6" fillId="0" borderId="0" xfId="79" applyFont="1" applyFill="1" applyBorder="1" applyAlignment="1">
      <alignment vertical="center"/>
    </xf>
    <xf numFmtId="176" fontId="6" fillId="24" borderId="0" xfId="79" applyNumberFormat="1" applyFont="1" applyFill="1" applyBorder="1" applyAlignment="1">
      <alignment vertical="center"/>
    </xf>
    <xf numFmtId="0" fontId="12" fillId="24" borderId="0" xfId="79" applyFont="1" applyFill="1" applyBorder="1" applyAlignment="1">
      <alignment horizontal="center" vertical="center"/>
    </xf>
    <xf numFmtId="0" fontId="79" fillId="24" borderId="0" xfId="79" applyFont="1" applyFill="1" applyBorder="1" applyAlignment="1">
      <alignment horizontal="left" vertical="center"/>
    </xf>
    <xf numFmtId="49" fontId="79" fillId="24" borderId="0" xfId="79" applyNumberFormat="1" applyFont="1" applyFill="1" applyBorder="1" applyAlignment="1">
      <alignment horizontal="left" vertical="center" shrinkToFit="1"/>
    </xf>
    <xf numFmtId="0" fontId="81" fillId="24" borderId="0" xfId="79" applyFont="1" applyFill="1" applyBorder="1" applyAlignment="1">
      <alignment horizontal="center" vertical="center" shrinkToFit="1"/>
    </xf>
    <xf numFmtId="0" fontId="79" fillId="24" borderId="0" xfId="79" applyFont="1" applyFill="1" applyAlignment="1">
      <alignment vertical="center"/>
    </xf>
    <xf numFmtId="0" fontId="79" fillId="24" borderId="92" xfId="79" applyFont="1" applyFill="1" applyBorder="1" applyAlignment="1">
      <alignment horizontal="left" vertical="center"/>
    </xf>
    <xf numFmtId="0" fontId="79" fillId="0" borderId="92" xfId="79" applyFont="1" applyBorder="1" applyAlignment="1">
      <alignment horizontal="left" vertical="center"/>
    </xf>
    <xf numFmtId="0" fontId="81" fillId="27" borderId="24" xfId="79" applyFont="1" applyFill="1" applyBorder="1" applyAlignment="1">
      <alignment horizontal="center" vertical="center" shrinkToFit="1"/>
    </xf>
    <xf numFmtId="0" fontId="79" fillId="24" borderId="11" xfId="79" applyFont="1" applyFill="1" applyBorder="1" applyAlignment="1">
      <alignment horizontal="left" vertical="center"/>
    </xf>
    <xf numFmtId="0" fontId="79" fillId="0" borderId="11" xfId="79" applyFont="1" applyBorder="1" applyAlignment="1">
      <alignment horizontal="left" vertical="center"/>
    </xf>
    <xf numFmtId="0" fontId="81" fillId="27" borderId="27" xfId="79" applyFont="1" applyFill="1" applyBorder="1" applyAlignment="1">
      <alignment horizontal="center" vertical="center"/>
    </xf>
    <xf numFmtId="176" fontId="79" fillId="6" borderId="27" xfId="79" applyNumberFormat="1" applyFont="1" applyFill="1" applyBorder="1" applyAlignment="1">
      <alignment horizontal="center" vertical="center"/>
    </xf>
    <xf numFmtId="0" fontId="79" fillId="24" borderId="16" xfId="79" applyFont="1" applyFill="1" applyBorder="1" applyAlignment="1">
      <alignment horizontal="center" vertical="center" shrinkToFit="1"/>
    </xf>
    <xf numFmtId="176" fontId="79" fillId="6" borderId="26" xfId="79" applyNumberFormat="1" applyFont="1" applyFill="1" applyBorder="1" applyAlignment="1">
      <alignment horizontal="center" vertical="center"/>
    </xf>
    <xf numFmtId="0" fontId="79" fillId="24" borderId="11" xfId="79" applyFont="1" applyFill="1" applyBorder="1" applyAlignment="1">
      <alignment horizontal="left" vertical="center" wrapText="1"/>
    </xf>
    <xf numFmtId="0" fontId="6" fillId="0" borderId="135" xfId="79" applyFont="1" applyFill="1" applyBorder="1" applyAlignment="1">
      <alignment vertical="center"/>
    </xf>
    <xf numFmtId="49" fontId="79" fillId="24" borderId="88" xfId="79" applyNumberFormat="1" applyFont="1" applyFill="1" applyBorder="1" applyAlignment="1">
      <alignment vertical="center"/>
    </xf>
    <xf numFmtId="176" fontId="6" fillId="0" borderId="25" xfId="79" applyNumberFormat="1" applyFont="1" applyBorder="1" applyAlignment="1">
      <alignment horizontal="center" vertical="center"/>
    </xf>
    <xf numFmtId="0" fontId="85" fillId="24" borderId="0" xfId="79" applyFont="1" applyFill="1" applyAlignment="1">
      <alignment vertical="center"/>
    </xf>
    <xf numFmtId="0" fontId="79" fillId="25" borderId="0" xfId="79" applyFont="1" applyFill="1" applyBorder="1" applyAlignment="1">
      <alignment vertical="center"/>
    </xf>
    <xf numFmtId="49" fontId="79" fillId="24" borderId="0" xfId="79" applyNumberFormat="1" applyFont="1" applyFill="1" applyBorder="1" applyAlignment="1">
      <alignment horizontal="center" vertical="center"/>
    </xf>
    <xf numFmtId="0" fontId="12" fillId="24" borderId="0" xfId="79" applyFont="1" applyFill="1" applyBorder="1" applyAlignment="1">
      <alignment horizontal="left" vertical="center"/>
    </xf>
    <xf numFmtId="0" fontId="6" fillId="24" borderId="16" xfId="79" applyFont="1" applyFill="1" applyBorder="1" applyAlignment="1">
      <alignment vertical="center"/>
    </xf>
    <xf numFmtId="0" fontId="6" fillId="0" borderId="11" xfId="79" applyFont="1" applyBorder="1" applyAlignment="1">
      <alignment vertical="center"/>
    </xf>
    <xf numFmtId="0" fontId="6" fillId="0" borderId="16" xfId="79" applyFont="1" applyFill="1" applyBorder="1" applyAlignment="1">
      <alignment vertical="center"/>
    </xf>
    <xf numFmtId="0" fontId="12" fillId="24" borderId="16" xfId="79" applyFont="1" applyFill="1" applyBorder="1" applyAlignment="1">
      <alignment horizontal="left" vertical="center"/>
    </xf>
    <xf numFmtId="0" fontId="6" fillId="25" borderId="26" xfId="79" applyFont="1" applyFill="1" applyBorder="1" applyAlignment="1">
      <alignment horizontal="center" vertical="center"/>
    </xf>
    <xf numFmtId="0" fontId="6" fillId="25" borderId="16" xfId="79" applyFont="1" applyFill="1" applyBorder="1" applyAlignment="1">
      <alignment vertical="center"/>
    </xf>
    <xf numFmtId="49" fontId="6" fillId="0" borderId="0" xfId="79" applyNumberFormat="1" applyFont="1" applyFill="1" applyBorder="1" applyAlignment="1">
      <alignment horizontal="center" vertical="center"/>
    </xf>
    <xf numFmtId="0" fontId="6" fillId="25" borderId="15" xfId="79" applyFont="1" applyFill="1" applyBorder="1" applyAlignment="1">
      <alignment horizontal="center" vertical="center"/>
    </xf>
    <xf numFmtId="49" fontId="6" fillId="24" borderId="0" xfId="79" applyNumberFormat="1" applyFont="1" applyFill="1" applyBorder="1" applyAlignment="1">
      <alignment vertical="center"/>
    </xf>
    <xf numFmtId="49" fontId="6" fillId="6" borderId="10" xfId="79" applyNumberFormat="1" applyFont="1" applyFill="1" applyBorder="1" applyAlignment="1">
      <alignment vertical="center"/>
    </xf>
    <xf numFmtId="0" fontId="5" fillId="24" borderId="0" xfId="79" applyFont="1" applyFill="1" applyBorder="1" applyAlignment="1">
      <alignment horizontal="left" vertical="center"/>
    </xf>
    <xf numFmtId="0" fontId="6" fillId="25" borderId="27" xfId="79" applyFont="1" applyFill="1" applyBorder="1" applyAlignment="1">
      <alignment horizontal="center" vertical="center"/>
    </xf>
    <xf numFmtId="0" fontId="6" fillId="0" borderId="15" xfId="79" applyFont="1" applyFill="1" applyBorder="1" applyAlignment="1">
      <alignment horizontal="center" vertical="center"/>
    </xf>
    <xf numFmtId="176" fontId="6" fillId="0" borderId="10" xfId="79" applyNumberFormat="1" applyFont="1" applyBorder="1" applyAlignment="1">
      <alignment horizontal="center" vertical="center"/>
    </xf>
    <xf numFmtId="49" fontId="6" fillId="24" borderId="16" xfId="79" applyNumberFormat="1" applyFont="1" applyFill="1" applyBorder="1" applyAlignment="1">
      <alignment vertical="center"/>
    </xf>
    <xf numFmtId="49" fontId="6" fillId="6" borderId="16" xfId="79" applyNumberFormat="1" applyFont="1" applyFill="1" applyBorder="1" applyAlignment="1">
      <alignment horizontal="center" vertical="center"/>
    </xf>
    <xf numFmtId="49" fontId="6" fillId="6" borderId="0" xfId="79" applyNumberFormat="1" applyFont="1" applyFill="1" applyBorder="1" applyAlignment="1">
      <alignment horizontal="center" vertical="center"/>
    </xf>
    <xf numFmtId="49" fontId="6" fillId="24" borderId="137" xfId="79" applyNumberFormat="1" applyFont="1" applyFill="1" applyBorder="1" applyAlignment="1">
      <alignment vertical="center"/>
    </xf>
    <xf numFmtId="49" fontId="6" fillId="6" borderId="137" xfId="79" applyNumberFormat="1" applyFont="1" applyFill="1" applyBorder="1" applyAlignment="1">
      <alignment horizontal="center" vertical="center"/>
    </xf>
    <xf numFmtId="0" fontId="6" fillId="25" borderId="92" xfId="79" applyFont="1" applyFill="1" applyBorder="1" applyAlignment="1">
      <alignment horizontal="center" vertical="center"/>
    </xf>
    <xf numFmtId="0" fontId="6" fillId="25" borderId="24" xfId="79" applyFont="1" applyFill="1" applyBorder="1" applyAlignment="1">
      <alignment horizontal="center" vertical="center"/>
    </xf>
    <xf numFmtId="0" fontId="4" fillId="27" borderId="24" xfId="79" applyFont="1" applyFill="1" applyBorder="1" applyAlignment="1">
      <alignment horizontal="center" vertical="center" wrapText="1"/>
    </xf>
    <xf numFmtId="49" fontId="6" fillId="25" borderId="0" xfId="79" applyNumberFormat="1" applyFont="1" applyFill="1" applyBorder="1" applyAlignment="1">
      <alignment horizontal="center" vertical="center" shrinkToFit="1"/>
    </xf>
    <xf numFmtId="0" fontId="6" fillId="24" borderId="12" xfId="79" applyFont="1" applyFill="1" applyBorder="1" applyAlignment="1">
      <alignment vertical="center"/>
    </xf>
    <xf numFmtId="0" fontId="6" fillId="24" borderId="11" xfId="79" applyFont="1" applyFill="1" applyBorder="1" applyAlignment="1">
      <alignment vertical="center"/>
    </xf>
    <xf numFmtId="49" fontId="6" fillId="6" borderId="11" xfId="79" applyNumberFormat="1" applyFont="1" applyFill="1" applyBorder="1" applyAlignment="1">
      <alignment horizontal="center" vertical="center"/>
    </xf>
    <xf numFmtId="49" fontId="6" fillId="6" borderId="27" xfId="79" applyNumberFormat="1" applyFont="1" applyFill="1" applyBorder="1" applyAlignment="1">
      <alignment horizontal="center" vertical="center"/>
    </xf>
    <xf numFmtId="0" fontId="6" fillId="6" borderId="11" xfId="79" applyFont="1" applyFill="1" applyBorder="1" applyAlignment="1">
      <alignment horizontal="center" vertical="center"/>
    </xf>
    <xf numFmtId="0" fontId="79" fillId="6" borderId="45" xfId="79" applyFont="1" applyFill="1" applyBorder="1" applyAlignment="1">
      <alignment horizontal="center" vertical="center"/>
    </xf>
    <xf numFmtId="0" fontId="81" fillId="28" borderId="45" xfId="79" applyFont="1" applyFill="1" applyBorder="1" applyAlignment="1">
      <alignment horizontal="center" vertical="center"/>
    </xf>
    <xf numFmtId="0" fontId="79" fillId="24" borderId="0" xfId="79" applyFont="1" applyFill="1" applyBorder="1" applyAlignment="1">
      <alignment vertical="center"/>
    </xf>
    <xf numFmtId="0" fontId="79" fillId="24" borderId="0" xfId="79" applyFont="1" applyFill="1" applyBorder="1" applyAlignment="1">
      <alignment horizontal="center" vertical="center" wrapText="1"/>
    </xf>
    <xf numFmtId="0" fontId="79" fillId="0" borderId="0" xfId="79" applyFont="1" applyFill="1" applyBorder="1" applyAlignment="1">
      <alignment horizontal="center" vertical="center" shrinkToFit="1"/>
    </xf>
    <xf numFmtId="49" fontId="79" fillId="0" borderId="0" xfId="79" applyNumberFormat="1" applyFont="1" applyFill="1" applyBorder="1" applyAlignment="1">
      <alignment horizontal="center" vertical="center"/>
    </xf>
    <xf numFmtId="0" fontId="81" fillId="27" borderId="45" xfId="79" applyFont="1" applyFill="1" applyBorder="1" applyAlignment="1">
      <alignment horizontal="center" vertical="center" wrapText="1"/>
    </xf>
    <xf numFmtId="0" fontId="79" fillId="0" borderId="0" xfId="79" applyFont="1" applyBorder="1" applyAlignment="1">
      <alignment vertical="center"/>
    </xf>
    <xf numFmtId="0" fontId="81" fillId="27" borderId="45" xfId="79" applyFont="1" applyFill="1" applyBorder="1" applyAlignment="1">
      <alignment horizontal="center" vertical="center" shrinkToFit="1"/>
    </xf>
    <xf numFmtId="0" fontId="81" fillId="27" borderId="27" xfId="79" applyNumberFormat="1" applyFont="1" applyFill="1" applyBorder="1" applyAlignment="1">
      <alignment horizontal="center" vertical="center" wrapText="1"/>
    </xf>
    <xf numFmtId="0" fontId="81" fillId="27" borderId="45" xfId="79" applyFont="1" applyFill="1" applyBorder="1" applyAlignment="1">
      <alignment horizontal="center" vertical="center"/>
    </xf>
    <xf numFmtId="0" fontId="79" fillId="0" borderId="10" xfId="79" applyNumberFormat="1" applyFont="1" applyBorder="1" applyAlignment="1">
      <alignment vertical="center"/>
    </xf>
    <xf numFmtId="0" fontId="79" fillId="24" borderId="10" xfId="79" applyNumberFormat="1" applyFont="1" applyFill="1" applyBorder="1" applyAlignment="1">
      <alignment vertical="center"/>
    </xf>
    <xf numFmtId="0" fontId="79" fillId="24" borderId="45" xfId="79" applyNumberFormat="1" applyFont="1" applyFill="1" applyBorder="1" applyAlignment="1">
      <alignment vertical="center"/>
    </xf>
    <xf numFmtId="0" fontId="79" fillId="0" borderId="10" xfId="79" applyFont="1" applyFill="1" applyBorder="1" applyAlignment="1">
      <alignment horizontal="center" vertical="center"/>
    </xf>
    <xf numFmtId="0" fontId="81" fillId="24" borderId="0" xfId="79" applyFont="1" applyFill="1" applyAlignment="1">
      <alignment vertical="center"/>
    </xf>
    <xf numFmtId="0" fontId="79" fillId="24" borderId="0" xfId="79" applyFont="1" applyFill="1" applyAlignment="1">
      <alignment horizontal="center" vertical="center"/>
    </xf>
    <xf numFmtId="0" fontId="13" fillId="6" borderId="10" xfId="79" applyFont="1" applyFill="1" applyBorder="1" applyAlignment="1">
      <alignment horizontal="center" vertical="center"/>
    </xf>
    <xf numFmtId="0" fontId="13" fillId="6" borderId="11" xfId="79" applyFont="1" applyFill="1" applyBorder="1" applyAlignment="1">
      <alignment horizontal="center" vertical="center"/>
    </xf>
    <xf numFmtId="49" fontId="13" fillId="6" borderId="11" xfId="79" applyNumberFormat="1" applyFont="1" applyFill="1" applyBorder="1" applyAlignment="1">
      <alignment horizontal="center" vertical="center"/>
    </xf>
    <xf numFmtId="0" fontId="13" fillId="25" borderId="24" xfId="79" applyFont="1" applyFill="1" applyBorder="1" applyAlignment="1">
      <alignment horizontal="center" vertical="center"/>
    </xf>
    <xf numFmtId="49" fontId="13" fillId="6" borderId="137" xfId="79" applyNumberFormat="1" applyFont="1" applyFill="1" applyBorder="1" applyAlignment="1">
      <alignment horizontal="center" vertical="center"/>
    </xf>
    <xf numFmtId="49" fontId="13" fillId="6" borderId="0" xfId="79" applyNumberFormat="1" applyFont="1" applyFill="1" applyBorder="1" applyAlignment="1">
      <alignment horizontal="center" vertical="center"/>
    </xf>
    <xf numFmtId="49" fontId="13" fillId="6" borderId="16" xfId="79" applyNumberFormat="1" applyFont="1" applyFill="1" applyBorder="1" applyAlignment="1">
      <alignment horizontal="center" vertical="center"/>
    </xf>
    <xf numFmtId="0" fontId="13" fillId="6" borderId="10" xfId="79" applyFont="1" applyFill="1" applyBorder="1" applyAlignment="1">
      <alignment vertical="center" shrinkToFit="1"/>
    </xf>
    <xf numFmtId="49" fontId="79" fillId="6" borderId="11" xfId="79" applyNumberFormat="1" applyFont="1" applyFill="1" applyBorder="1" applyAlignment="1">
      <alignment horizontal="center" vertical="center" shrinkToFit="1"/>
    </xf>
    <xf numFmtId="49" fontId="79" fillId="6" borderId="92" xfId="79" applyNumberFormat="1" applyFont="1" applyFill="1" applyBorder="1" applyAlignment="1">
      <alignment horizontal="center" vertical="center" shrinkToFit="1"/>
    </xf>
    <xf numFmtId="0" fontId="13" fillId="25" borderId="45" xfId="79" applyFont="1" applyFill="1" applyBorder="1" applyAlignment="1">
      <alignment horizontal="center" vertical="center" shrinkToFit="1"/>
    </xf>
    <xf numFmtId="0" fontId="13" fillId="25" borderId="27" xfId="79" applyFont="1" applyFill="1" applyBorder="1" applyAlignment="1">
      <alignment horizontal="center" vertical="center"/>
    </xf>
    <xf numFmtId="0" fontId="13" fillId="25" borderId="15" xfId="79" applyFont="1" applyFill="1" applyBorder="1" applyAlignment="1">
      <alignment horizontal="center" vertical="center"/>
    </xf>
    <xf numFmtId="0" fontId="79" fillId="0" borderId="10" xfId="79" applyFont="1" applyBorder="1" applyAlignment="1">
      <alignment vertical="center"/>
    </xf>
    <xf numFmtId="0" fontId="79" fillId="25" borderId="10" xfId="79" applyFont="1" applyFill="1" applyBorder="1" applyAlignment="1">
      <alignment horizontal="center" vertical="center"/>
    </xf>
    <xf numFmtId="0" fontId="6" fillId="24" borderId="25" xfId="79" applyFont="1" applyFill="1" applyBorder="1" applyAlignment="1">
      <alignment vertical="center"/>
    </xf>
    <xf numFmtId="0" fontId="6" fillId="24" borderId="14" xfId="79" applyFont="1" applyFill="1" applyBorder="1" applyAlignment="1">
      <alignment vertical="center"/>
    </xf>
    <xf numFmtId="0" fontId="6" fillId="24" borderId="13" xfId="79" applyFont="1" applyFill="1" applyBorder="1" applyAlignment="1">
      <alignment vertical="center"/>
    </xf>
    <xf numFmtId="49" fontId="6" fillId="24" borderId="23" xfId="79" applyNumberFormat="1" applyFont="1" applyFill="1" applyBorder="1" applyAlignment="1">
      <alignment vertical="center"/>
    </xf>
    <xf numFmtId="0" fontId="6" fillId="24" borderId="138" xfId="79" applyFont="1" applyFill="1" applyBorder="1" applyAlignment="1">
      <alignment vertical="center"/>
    </xf>
    <xf numFmtId="0" fontId="6" fillId="24" borderId="139" xfId="79" applyFont="1" applyFill="1" applyBorder="1" applyAlignment="1">
      <alignment vertical="center"/>
    </xf>
    <xf numFmtId="0" fontId="6" fillId="24" borderId="93" xfId="79" applyFont="1" applyFill="1" applyBorder="1" applyAlignment="1">
      <alignment vertical="center"/>
    </xf>
    <xf numFmtId="0" fontId="6" fillId="24" borderId="140" xfId="79" applyFont="1" applyFill="1" applyBorder="1" applyAlignment="1">
      <alignment vertical="center"/>
    </xf>
    <xf numFmtId="0" fontId="79" fillId="24" borderId="16" xfId="79" applyFont="1" applyFill="1" applyBorder="1" applyAlignment="1">
      <alignment vertical="center"/>
    </xf>
    <xf numFmtId="0" fontId="79" fillId="24" borderId="11" xfId="79" applyFont="1" applyFill="1" applyBorder="1" applyAlignment="1">
      <alignment horizontal="right" vertical="center"/>
    </xf>
    <xf numFmtId="0" fontId="13" fillId="25" borderId="10" xfId="79" applyFont="1" applyFill="1" applyBorder="1" applyAlignment="1">
      <alignment horizontal="center" vertical="center"/>
    </xf>
    <xf numFmtId="49" fontId="13" fillId="6" borderId="10" xfId="79" applyNumberFormat="1" applyFont="1" applyFill="1" applyBorder="1" applyAlignment="1">
      <alignment vertical="center"/>
    </xf>
    <xf numFmtId="49" fontId="6" fillId="24" borderId="131" xfId="0" applyNumberFormat="1" applyFont="1" applyFill="1" applyBorder="1" applyAlignment="1">
      <alignment horizontal="left" vertical="center"/>
    </xf>
    <xf numFmtId="49" fontId="80" fillId="25" borderId="123" xfId="0" applyNumberFormat="1" applyFont="1" applyFill="1" applyBorder="1" applyAlignment="1">
      <alignment horizontal="center" vertical="center"/>
    </xf>
    <xf numFmtId="49" fontId="6" fillId="24" borderId="0" xfId="0" applyNumberFormat="1" applyFont="1" applyFill="1" applyBorder="1" applyAlignment="1">
      <alignment horizontal="right" vertical="center"/>
    </xf>
    <xf numFmtId="49" fontId="6" fillId="24" borderId="131" xfId="0" applyNumberFormat="1" applyFont="1" applyFill="1" applyBorder="1" applyAlignment="1">
      <alignment horizontal="right" vertical="center"/>
    </xf>
    <xf numFmtId="49" fontId="80" fillId="25" borderId="0" xfId="0" applyNumberFormat="1" applyFont="1" applyFill="1" applyBorder="1" applyAlignment="1">
      <alignment horizontal="center" vertical="center"/>
    </xf>
    <xf numFmtId="49" fontId="6" fillId="25" borderId="16" xfId="87" applyNumberFormat="1" applyFont="1" applyFill="1" applyBorder="1" applyAlignment="1">
      <alignment vertical="center" shrinkToFit="1"/>
    </xf>
    <xf numFmtId="0" fontId="5" fillId="0" borderId="0" xfId="87" applyFont="1" applyFill="1"/>
    <xf numFmtId="49" fontId="6" fillId="24" borderId="0" xfId="87" applyNumberFormat="1" applyFont="1" applyFill="1" applyBorder="1" applyAlignment="1">
      <alignment vertical="center" shrinkToFit="1"/>
    </xf>
    <xf numFmtId="0" fontId="81" fillId="27" borderId="42" xfId="79" applyFont="1" applyFill="1" applyBorder="1" applyAlignment="1">
      <alignment horizontal="center" vertical="center" wrapText="1"/>
    </xf>
    <xf numFmtId="0" fontId="6" fillId="24" borderId="11" xfId="79" applyNumberFormat="1" applyFont="1" applyFill="1" applyBorder="1" applyAlignment="1">
      <alignment horizontal="center" vertical="center"/>
    </xf>
    <xf numFmtId="0" fontId="6" fillId="24" borderId="141"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142" xfId="79" applyNumberFormat="1" applyFont="1" applyFill="1" applyBorder="1" applyAlignment="1">
      <alignment horizontal="center" vertical="center"/>
    </xf>
    <xf numFmtId="49" fontId="80" fillId="25" borderId="10" xfId="87" applyNumberFormat="1" applyFont="1" applyFill="1" applyBorder="1" applyAlignment="1">
      <alignment horizontal="center" vertical="center"/>
    </xf>
    <xf numFmtId="49" fontId="83" fillId="24" borderId="131" xfId="0" applyNumberFormat="1" applyFont="1" applyFill="1" applyBorder="1" applyAlignment="1">
      <alignment horizontal="left" vertical="center"/>
    </xf>
    <xf numFmtId="49" fontId="79" fillId="24" borderId="0" xfId="0" applyNumberFormat="1" applyFont="1" applyFill="1" applyBorder="1" applyAlignment="1">
      <alignment horizontal="left" vertical="center"/>
    </xf>
    <xf numFmtId="49" fontId="116" fillId="25" borderId="11" xfId="0" applyNumberFormat="1" applyFont="1" applyFill="1" applyBorder="1" applyAlignment="1">
      <alignment horizontal="center" vertical="center"/>
    </xf>
    <xf numFmtId="49" fontId="80" fillId="25" borderId="11" xfId="0" applyNumberFormat="1" applyFont="1" applyFill="1" applyBorder="1" applyAlignment="1">
      <alignment horizontal="center" vertical="center"/>
    </xf>
    <xf numFmtId="0" fontId="13" fillId="0" borderId="0" xfId="84" applyFont="1" applyFill="1" applyAlignment="1">
      <alignment horizontal="left" vertical="center"/>
    </xf>
    <xf numFmtId="0" fontId="74" fillId="25" borderId="0" xfId="0" applyFont="1" applyFill="1" applyAlignment="1">
      <alignment horizontal="center" vertical="center"/>
    </xf>
    <xf numFmtId="0" fontId="74" fillId="0" borderId="0" xfId="0" applyFont="1" applyFill="1" applyBorder="1" applyAlignment="1">
      <alignment vertical="center"/>
    </xf>
    <xf numFmtId="0" fontId="0" fillId="0" borderId="0" xfId="0" applyAlignment="1">
      <alignment horizontal="right" vertical="center"/>
    </xf>
    <xf numFmtId="0" fontId="15" fillId="24" borderId="0" xfId="0" applyFont="1" applyFill="1" applyAlignment="1">
      <alignment vertical="center" wrapText="1"/>
    </xf>
    <xf numFmtId="0" fontId="0" fillId="0" borderId="0" xfId="0" applyBorder="1" applyAlignment="1">
      <alignment vertical="top" wrapText="1"/>
    </xf>
    <xf numFmtId="0" fontId="71" fillId="0" borderId="0" xfId="0" applyFont="1" applyAlignment="1">
      <alignment vertical="center"/>
    </xf>
    <xf numFmtId="0" fontId="71" fillId="0" borderId="27" xfId="86" applyFont="1" applyBorder="1" applyAlignment="1">
      <alignment vertical="center"/>
    </xf>
    <xf numFmtId="0" fontId="71" fillId="0" borderId="11" xfId="86" applyFont="1" applyBorder="1" applyAlignment="1">
      <alignment vertical="center"/>
    </xf>
    <xf numFmtId="0" fontId="71" fillId="0" borderId="11" xfId="0" applyFont="1" applyBorder="1" applyAlignment="1">
      <alignment vertical="center"/>
    </xf>
    <xf numFmtId="0" fontId="71" fillId="0" borderId="12" xfId="0" applyFont="1" applyBorder="1" applyAlignment="1">
      <alignment vertical="center"/>
    </xf>
    <xf numFmtId="0" fontId="15" fillId="6" borderId="42" xfId="0" applyFont="1" applyFill="1" applyBorder="1" applyAlignment="1">
      <alignment horizontal="center" vertical="center"/>
    </xf>
    <xf numFmtId="0" fontId="4" fillId="0" borderId="0" xfId="0" applyFont="1" applyBorder="1" applyAlignment="1">
      <alignment vertical="center"/>
    </xf>
    <xf numFmtId="0" fontId="87" fillId="0" borderId="0" xfId="0" applyFont="1" applyAlignment="1">
      <alignment vertical="center"/>
    </xf>
    <xf numFmtId="38" fontId="13" fillId="0" borderId="143" xfId="63" applyFont="1" applyFill="1" applyBorder="1" applyAlignment="1">
      <alignment horizontal="right" vertical="center" shrinkToFit="1"/>
    </xf>
    <xf numFmtId="38" fontId="13" fillId="0" borderId="144" xfId="63" applyFont="1" applyFill="1" applyBorder="1" applyAlignment="1">
      <alignment horizontal="right" vertical="center" shrinkToFit="1"/>
    </xf>
    <xf numFmtId="38" fontId="13" fillId="0" borderId="26" xfId="63" applyFont="1" applyFill="1" applyBorder="1" applyAlignment="1">
      <alignment horizontal="right" vertical="center" shrinkToFit="1"/>
    </xf>
    <xf numFmtId="178" fontId="13" fillId="0" borderId="145" xfId="63" applyNumberFormat="1" applyFont="1" applyFill="1" applyBorder="1" applyAlignment="1">
      <alignment horizontal="right" vertical="center" shrinkToFit="1"/>
    </xf>
    <xf numFmtId="178" fontId="13" fillId="0" borderId="146" xfId="63" applyNumberFormat="1" applyFont="1" applyFill="1" applyBorder="1" applyAlignment="1">
      <alignment horizontal="right" vertical="center" shrinkToFit="1"/>
    </xf>
    <xf numFmtId="178" fontId="13" fillId="0" borderId="14" xfId="63" applyNumberFormat="1" applyFont="1" applyFill="1" applyBorder="1" applyAlignment="1">
      <alignment horizontal="right" vertical="center" shrinkToFit="1"/>
    </xf>
    <xf numFmtId="0" fontId="5" fillId="6" borderId="42" xfId="0" applyFont="1" applyFill="1" applyBorder="1" applyAlignment="1">
      <alignment vertical="center"/>
    </xf>
    <xf numFmtId="0" fontId="5" fillId="6" borderId="42" xfId="0" applyFont="1" applyFill="1" applyBorder="1" applyAlignment="1">
      <alignment horizontal="center" vertical="center"/>
    </xf>
    <xf numFmtId="0" fontId="5" fillId="6" borderId="42" xfId="0" applyFont="1" applyFill="1" applyBorder="1" applyAlignment="1">
      <alignment vertical="center" wrapText="1"/>
    </xf>
    <xf numFmtId="0" fontId="5" fillId="0" borderId="42" xfId="0" applyFont="1" applyBorder="1" applyAlignment="1">
      <alignment horizontal="center" vertical="center" wrapText="1"/>
    </xf>
    <xf numFmtId="0" fontId="119" fillId="0" borderId="42" xfId="0" applyFont="1" applyBorder="1" applyAlignment="1">
      <alignment horizontal="center" vertical="center" wrapText="1"/>
    </xf>
    <xf numFmtId="0" fontId="87" fillId="0" borderId="0" xfId="0" applyFont="1" applyFill="1" applyBorder="1" applyAlignment="1">
      <alignment vertical="center"/>
    </xf>
    <xf numFmtId="0" fontId="5" fillId="0" borderId="0" xfId="0" applyFont="1" applyFill="1" applyBorder="1" applyAlignment="1">
      <alignment vertical="center"/>
    </xf>
    <xf numFmtId="0" fontId="120" fillId="0" borderId="42" xfId="0" applyFont="1" applyBorder="1" applyAlignment="1">
      <alignment horizontal="center" wrapText="1"/>
    </xf>
    <xf numFmtId="0" fontId="87" fillId="0" borderId="0" xfId="0" applyFont="1" applyFill="1" applyBorder="1" applyAlignment="1">
      <alignment vertical="center"/>
    </xf>
    <xf numFmtId="0" fontId="87" fillId="0" borderId="0" xfId="0" applyFont="1" applyAlignment="1">
      <alignment vertical="center"/>
    </xf>
    <xf numFmtId="0" fontId="5" fillId="0" borderId="42" xfId="0" applyFont="1" applyBorder="1" applyAlignment="1">
      <alignment vertical="distributed" wrapText="1"/>
    </xf>
    <xf numFmtId="178" fontId="6" fillId="24" borderId="0" xfId="79" applyNumberFormat="1" applyFont="1" applyFill="1" applyBorder="1" applyAlignment="1">
      <alignment vertical="center"/>
    </xf>
    <xf numFmtId="178" fontId="10" fillId="24" borderId="0" xfId="79" applyNumberFormat="1" applyFont="1" applyFill="1" applyBorder="1" applyAlignment="1">
      <alignment vertical="center" shrinkToFit="1"/>
    </xf>
    <xf numFmtId="0" fontId="6" fillId="0" borderId="25" xfId="79" applyFont="1" applyBorder="1" applyAlignment="1">
      <alignment vertical="center"/>
    </xf>
    <xf numFmtId="178" fontId="9" fillId="24" borderId="0" xfId="79" applyNumberFormat="1" applyFont="1" applyFill="1" applyBorder="1" applyAlignment="1">
      <alignment vertical="center" shrinkToFit="1"/>
    </xf>
    <xf numFmtId="0" fontId="126" fillId="0" borderId="0" xfId="0" applyFont="1" applyFill="1" applyBorder="1" applyAlignment="1">
      <alignment vertical="center"/>
    </xf>
    <xf numFmtId="49" fontId="71" fillId="0" borderId="11" xfId="86" applyNumberFormat="1" applyFont="1" applyFill="1" applyBorder="1" applyAlignment="1">
      <alignment horizontal="center" vertical="center"/>
    </xf>
    <xf numFmtId="0" fontId="124" fillId="29" borderId="0" xfId="79" applyFont="1" applyFill="1" applyAlignment="1">
      <alignment vertical="center"/>
    </xf>
    <xf numFmtId="0" fontId="6" fillId="0" borderId="0" xfId="84" applyFont="1" applyFill="1" applyAlignment="1">
      <alignment vertical="center"/>
    </xf>
    <xf numFmtId="0" fontId="54" fillId="0" borderId="0" xfId="84" applyFont="1" applyFill="1" applyAlignment="1">
      <alignment vertical="center"/>
    </xf>
    <xf numFmtId="0" fontId="54" fillId="0" borderId="0" xfId="84" applyFont="1" applyFill="1" applyBorder="1" applyAlignment="1">
      <alignment horizontal="left" vertical="center"/>
    </xf>
    <xf numFmtId="0" fontId="54" fillId="0" borderId="0" xfId="84" applyFont="1" applyFill="1" applyBorder="1" applyAlignment="1">
      <alignment vertical="center"/>
    </xf>
    <xf numFmtId="0" fontId="12" fillId="0" borderId="0" xfId="84" applyFont="1" applyFill="1" applyAlignment="1">
      <alignment vertical="center"/>
    </xf>
    <xf numFmtId="0" fontId="12" fillId="0" borderId="0" xfId="84" applyFont="1" applyFill="1" applyBorder="1" applyAlignment="1">
      <alignment horizontal="left" vertical="center"/>
    </xf>
    <xf numFmtId="0" fontId="66" fillId="0" borderId="0" xfId="84" applyFont="1" applyFill="1" applyBorder="1" applyAlignment="1">
      <alignment horizontal="left" vertical="center"/>
    </xf>
    <xf numFmtId="38" fontId="12" fillId="0" borderId="0" xfId="63" applyFont="1" applyFill="1" applyBorder="1" applyAlignment="1">
      <alignment horizontal="left" vertical="center"/>
    </xf>
    <xf numFmtId="0" fontId="12" fillId="0" borderId="19" xfId="84" applyFont="1" applyFill="1" applyBorder="1" applyAlignment="1">
      <alignment vertical="center"/>
    </xf>
    <xf numFmtId="0" fontId="12" fillId="0" borderId="0" xfId="84" applyFont="1" applyFill="1" applyBorder="1" applyAlignment="1">
      <alignment vertical="center"/>
    </xf>
    <xf numFmtId="0" fontId="6" fillId="0" borderId="125" xfId="84" applyFont="1" applyFill="1" applyBorder="1" applyAlignment="1">
      <alignment vertical="center" shrinkToFit="1"/>
    </xf>
    <xf numFmtId="0" fontId="66" fillId="0" borderId="11" xfId="84" applyFont="1" applyFill="1" applyBorder="1" applyAlignment="1">
      <alignment vertical="center"/>
    </xf>
    <xf numFmtId="0" fontId="12" fillId="0" borderId="119" xfId="84" applyFont="1" applyFill="1" applyBorder="1" applyAlignment="1">
      <alignment vertical="center"/>
    </xf>
    <xf numFmtId="0" fontId="104" fillId="0" borderId="11" xfId="84" applyFont="1" applyFill="1" applyBorder="1" applyAlignment="1">
      <alignment vertical="center"/>
    </xf>
    <xf numFmtId="0" fontId="104" fillId="0" borderId="0" xfId="84" applyFont="1" applyFill="1" applyBorder="1" applyAlignment="1">
      <alignment vertical="center"/>
    </xf>
    <xf numFmtId="0" fontId="87" fillId="0" borderId="0" xfId="0" applyFont="1" applyFill="1" applyAlignment="1">
      <alignment vertical="center"/>
    </xf>
    <xf numFmtId="0" fontId="5" fillId="0" borderId="0" xfId="0" applyFont="1" applyFill="1" applyAlignment="1">
      <alignment vertical="center"/>
    </xf>
    <xf numFmtId="0" fontId="5" fillId="0" borderId="0" xfId="0" applyFont="1" applyBorder="1" applyAlignment="1">
      <alignment vertical="distributed" wrapText="1"/>
    </xf>
    <xf numFmtId="0" fontId="0" fillId="0" borderId="0" xfId="0" applyBorder="1" applyAlignment="1">
      <alignment vertical="center" wrapText="1"/>
    </xf>
    <xf numFmtId="0" fontId="0" fillId="0" borderId="42" xfId="0" applyBorder="1" applyAlignment="1">
      <alignment vertical="center" wrapText="1"/>
    </xf>
    <xf numFmtId="0" fontId="5" fillId="0" borderId="42" xfId="0" applyFont="1" applyBorder="1" applyAlignment="1">
      <alignment vertical="center" wrapText="1"/>
    </xf>
    <xf numFmtId="0" fontId="4" fillId="0" borderId="104" xfId="0" applyFont="1" applyBorder="1" applyAlignment="1">
      <alignment vertical="center"/>
    </xf>
    <xf numFmtId="0" fontId="6" fillId="0" borderId="16" xfId="84" applyFont="1" applyBorder="1" applyAlignment="1">
      <alignment horizontal="left" vertical="center"/>
    </xf>
    <xf numFmtId="0" fontId="6" fillId="0" borderId="16" xfId="84" applyFont="1" applyBorder="1" applyAlignment="1">
      <alignment vertical="center"/>
    </xf>
    <xf numFmtId="0" fontId="127" fillId="0" borderId="0" xfId="0" applyFont="1" applyFill="1" applyBorder="1" applyAlignment="1">
      <alignment vertical="center"/>
    </xf>
    <xf numFmtId="0" fontId="128" fillId="0" borderId="0" xfId="0" applyFont="1" applyFill="1" applyBorder="1" applyAlignment="1">
      <alignment vertical="center"/>
    </xf>
    <xf numFmtId="0" fontId="129" fillId="0" borderId="0" xfId="0" applyFont="1" applyFill="1" applyBorder="1" applyAlignment="1">
      <alignment vertical="center"/>
    </xf>
    <xf numFmtId="0" fontId="129" fillId="24" borderId="0" xfId="0" applyFont="1" applyFill="1" applyBorder="1" applyAlignment="1">
      <alignment vertical="center"/>
    </xf>
    <xf numFmtId="0" fontId="128" fillId="24" borderId="0" xfId="0" applyFont="1" applyFill="1" applyBorder="1" applyAlignment="1">
      <alignment vertical="center"/>
    </xf>
    <xf numFmtId="0" fontId="130" fillId="0" borderId="0" xfId="0" applyFont="1" applyFill="1" applyBorder="1" applyAlignment="1">
      <alignment vertical="center" wrapText="1"/>
    </xf>
    <xf numFmtId="49" fontId="6" fillId="24" borderId="0" xfId="87" applyNumberFormat="1" applyFont="1" applyFill="1" applyBorder="1" applyAlignment="1">
      <alignment horizontal="left" vertical="center"/>
    </xf>
    <xf numFmtId="49" fontId="6" fillId="24" borderId="0" xfId="87" applyNumberFormat="1" applyFont="1" applyFill="1" applyBorder="1" applyAlignment="1">
      <alignment horizontal="left" vertical="center" textRotation="255"/>
    </xf>
    <xf numFmtId="0" fontId="92" fillId="24" borderId="15" xfId="85" applyFont="1" applyFill="1" applyBorder="1" applyAlignment="1">
      <alignment vertical="top" textRotation="255" shrinkToFit="1"/>
    </xf>
    <xf numFmtId="0" fontId="92" fillId="24" borderId="13" xfId="85" applyFont="1" applyFill="1" applyBorder="1" applyAlignment="1">
      <alignment vertical="top" textRotation="255" shrinkToFit="1"/>
    </xf>
    <xf numFmtId="0" fontId="4" fillId="21" borderId="179" xfId="86" applyFont="1" applyFill="1" applyBorder="1" applyAlignment="1">
      <alignment horizontal="center" vertical="center" wrapText="1"/>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0" fontId="6" fillId="24" borderId="0" xfId="79" applyFont="1" applyFill="1" applyBorder="1" applyAlignment="1">
      <alignment horizontal="center" vertical="center"/>
    </xf>
    <xf numFmtId="0" fontId="6" fillId="24" borderId="0" xfId="79" applyFont="1" applyFill="1" applyBorder="1" applyAlignment="1">
      <alignment vertical="center"/>
    </xf>
    <xf numFmtId="0" fontId="6" fillId="0" borderId="0" xfId="0" applyFont="1" applyFill="1" applyAlignment="1">
      <alignment horizontal="center" vertical="center"/>
    </xf>
    <xf numFmtId="49" fontId="2" fillId="24" borderId="297" xfId="86" applyNumberFormat="1" applyFont="1" applyFill="1" applyBorder="1" applyAlignment="1">
      <alignment horizontal="center" vertical="center"/>
    </xf>
    <xf numFmtId="0" fontId="4" fillId="25" borderId="296" xfId="86" applyFont="1" applyFill="1" applyBorder="1" applyAlignment="1">
      <alignment horizontal="center" vertical="center"/>
    </xf>
    <xf numFmtId="0" fontId="5" fillId="0" borderId="296" xfId="86" applyFont="1" applyFill="1" applyBorder="1" applyAlignment="1">
      <alignment horizontal="center" vertical="center"/>
    </xf>
    <xf numFmtId="0" fontId="123" fillId="0" borderId="0" xfId="0" applyFont="1" applyBorder="1" applyAlignment="1">
      <alignment vertical="center"/>
    </xf>
    <xf numFmtId="0" fontId="142" fillId="0" borderId="120" xfId="86" applyFont="1" applyFill="1" applyBorder="1" applyAlignment="1">
      <alignment horizontal="center" vertical="center" wrapText="1"/>
    </xf>
    <xf numFmtId="0" fontId="6" fillId="24" borderId="16" xfId="87" applyNumberFormat="1" applyFont="1" applyFill="1" applyBorder="1" applyAlignment="1">
      <alignment horizontal="left" vertical="center"/>
    </xf>
    <xf numFmtId="0" fontId="6" fillId="24" borderId="16" xfId="87" applyNumberFormat="1" applyFont="1" applyFill="1" applyBorder="1" applyAlignment="1">
      <alignment vertical="center"/>
    </xf>
    <xf numFmtId="49" fontId="131" fillId="25" borderId="0" xfId="79" applyNumberFormat="1" applyFont="1" applyFill="1" applyBorder="1" applyAlignment="1">
      <alignment horizontal="center" vertical="center" shrinkToFit="1"/>
    </xf>
    <xf numFmtId="0" fontId="4" fillId="21" borderId="299" xfId="86" applyFont="1" applyFill="1" applyBorder="1" applyAlignment="1">
      <alignment horizontal="center" vertical="center" wrapText="1"/>
    </xf>
    <xf numFmtId="0" fontId="5" fillId="0" borderId="0" xfId="0" quotePrefix="1" applyFont="1" applyFill="1" applyBorder="1" applyAlignment="1">
      <alignment vertical="center"/>
    </xf>
    <xf numFmtId="0" fontId="6" fillId="24" borderId="0" xfId="0" applyFont="1" applyFill="1" applyBorder="1" applyAlignment="1">
      <alignment vertical="center" wrapText="1"/>
    </xf>
    <xf numFmtId="14" fontId="9" fillId="24" borderId="0" xfId="0" applyNumberFormat="1" applyFont="1" applyFill="1" applyAlignment="1">
      <alignment horizontal="center" vertical="center"/>
    </xf>
    <xf numFmtId="179" fontId="11" fillId="25" borderId="27" xfId="0" applyNumberFormat="1" applyFont="1" applyFill="1" applyBorder="1" applyAlignment="1">
      <alignment vertical="center" wrapText="1" shrinkToFit="1"/>
    </xf>
    <xf numFmtId="179" fontId="11" fillId="25" borderId="27" xfId="0" applyNumberFormat="1" applyFont="1" applyFill="1" applyBorder="1" applyAlignment="1">
      <alignment vertical="center" wrapText="1"/>
    </xf>
    <xf numFmtId="179" fontId="11" fillId="25" borderId="61" xfId="0" applyNumberFormat="1" applyFont="1" applyFill="1" applyBorder="1" applyAlignment="1">
      <alignment vertical="center" wrapText="1" shrinkToFit="1"/>
    </xf>
    <xf numFmtId="179" fontId="11" fillId="25" borderId="61" xfId="0" applyNumberFormat="1" applyFont="1" applyFill="1" applyBorder="1" applyAlignment="1">
      <alignment vertical="center" wrapText="1"/>
    </xf>
    <xf numFmtId="179" fontId="11" fillId="25" borderId="55" xfId="0" applyNumberFormat="1" applyFont="1" applyFill="1" applyBorder="1" applyAlignment="1">
      <alignment vertical="center" wrapText="1" shrinkToFit="1"/>
    </xf>
    <xf numFmtId="179" fontId="11" fillId="25" borderId="57" xfId="0" applyNumberFormat="1" applyFont="1" applyFill="1" applyBorder="1" applyAlignment="1">
      <alignment vertical="center" wrapText="1"/>
    </xf>
    <xf numFmtId="179" fontId="11" fillId="25" borderId="18" xfId="0" applyNumberFormat="1" applyFont="1" applyFill="1" applyBorder="1" applyAlignment="1">
      <alignment vertical="center" wrapText="1" shrinkToFit="1"/>
    </xf>
    <xf numFmtId="179" fontId="11" fillId="25" borderId="44" xfId="0" applyNumberFormat="1" applyFont="1" applyFill="1" applyBorder="1" applyAlignment="1">
      <alignment vertical="center" wrapText="1"/>
    </xf>
    <xf numFmtId="179" fontId="74" fillId="25" borderId="2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xf>
    <xf numFmtId="0" fontId="9" fillId="24" borderId="0" xfId="0" applyFont="1" applyFill="1" applyAlignment="1">
      <alignment horizontal="center" vertical="center" wrapText="1"/>
    </xf>
    <xf numFmtId="0" fontId="58" fillId="24" borderId="27" xfId="0" applyFont="1" applyFill="1" applyBorder="1" applyAlignment="1">
      <alignment horizontal="center" vertical="center" wrapText="1"/>
    </xf>
    <xf numFmtId="0" fontId="141" fillId="27" borderId="301" xfId="79" applyFont="1" applyFill="1" applyBorder="1" applyAlignment="1">
      <alignment horizontal="center" vertical="center"/>
    </xf>
    <xf numFmtId="0" fontId="141" fillId="27" borderId="51" xfId="79" applyFont="1" applyFill="1" applyBorder="1" applyAlignment="1">
      <alignment horizontal="center" vertical="center"/>
    </xf>
    <xf numFmtId="176" fontId="6" fillId="24" borderId="88" xfId="79" applyNumberFormat="1" applyFont="1" applyFill="1" applyBorder="1" applyAlignment="1">
      <alignment horizontal="left" vertical="center" shrinkToFit="1"/>
    </xf>
    <xf numFmtId="0" fontId="6" fillId="24" borderId="10" xfId="79" applyFont="1" applyFill="1" applyBorder="1" applyAlignment="1">
      <alignment vertical="center"/>
    </xf>
    <xf numFmtId="0" fontId="131" fillId="6" borderId="88" xfId="79" applyNumberFormat="1" applyFont="1" applyFill="1" applyBorder="1" applyAlignment="1">
      <alignment horizontal="center" vertical="center"/>
    </xf>
    <xf numFmtId="0" fontId="131" fillId="6" borderId="88" xfId="79" applyNumberFormat="1" applyFont="1" applyFill="1" applyBorder="1" applyAlignment="1">
      <alignment horizontal="center" vertical="center" shrinkToFit="1"/>
    </xf>
    <xf numFmtId="0" fontId="4" fillId="27" borderId="59" xfId="79" applyFont="1" applyFill="1" applyBorder="1" applyAlignment="1">
      <alignment horizontal="center" vertical="center"/>
    </xf>
    <xf numFmtId="0" fontId="4" fillId="27" borderId="59" xfId="79" applyFont="1" applyFill="1" applyBorder="1" applyAlignment="1">
      <alignment horizontal="center" vertical="center" shrinkToFit="1"/>
    </xf>
    <xf numFmtId="0" fontId="6" fillId="24" borderId="0" xfId="0" applyFont="1" applyFill="1" applyBorder="1" applyAlignment="1">
      <alignment horizontal="center" vertical="center"/>
    </xf>
    <xf numFmtId="0" fontId="131" fillId="33" borderId="10" xfId="0" applyFont="1" applyFill="1" applyBorder="1" applyAlignment="1">
      <alignment vertical="center"/>
    </xf>
    <xf numFmtId="0" fontId="5" fillId="0" borderId="10" xfId="0" applyFont="1" applyFill="1" applyBorder="1" applyAlignment="1">
      <alignment horizontal="left" vertical="center"/>
    </xf>
    <xf numFmtId="0" fontId="147" fillId="6" borderId="10" xfId="0" applyFont="1" applyFill="1" applyBorder="1" applyAlignment="1">
      <alignment horizontal="left" vertical="center"/>
    </xf>
    <xf numFmtId="0" fontId="0" fillId="0" borderId="0" xfId="0" quotePrefix="1" applyFont="1" applyBorder="1" applyAlignment="1">
      <alignment horizontal="right" vertical="top"/>
    </xf>
    <xf numFmtId="0" fontId="0" fillId="0" borderId="0" xfId="0" applyFont="1" applyBorder="1" applyAlignment="1">
      <alignment vertical="top" wrapText="1"/>
    </xf>
    <xf numFmtId="0" fontId="0" fillId="0" borderId="0" xfId="81" applyFont="1" applyBorder="1" applyAlignment="1">
      <alignment horizontal="center" vertical="center"/>
    </xf>
    <xf numFmtId="0" fontId="6" fillId="0" borderId="0" xfId="0" applyFont="1" applyFill="1" applyBorder="1" applyAlignment="1">
      <alignment horizontal="left" vertical="center"/>
    </xf>
    <xf numFmtId="0" fontId="5" fillId="0" borderId="42" xfId="0" applyFont="1" applyBorder="1" applyAlignment="1">
      <alignment horizontal="center" vertical="center"/>
    </xf>
    <xf numFmtId="0" fontId="0" fillId="0" borderId="0" xfId="81" applyFont="1" applyBorder="1" applyAlignment="1">
      <alignment vertical="center"/>
    </xf>
    <xf numFmtId="0" fontId="131" fillId="24" borderId="0" xfId="0" applyFont="1" applyFill="1" applyBorder="1" applyAlignment="1">
      <alignment vertical="center"/>
    </xf>
    <xf numFmtId="0" fontId="139" fillId="0" borderId="45" xfId="81" applyFont="1" applyBorder="1" applyAlignment="1">
      <alignment horizontal="center" vertical="center" wrapText="1"/>
    </xf>
    <xf numFmtId="0" fontId="139" fillId="0" borderId="42" xfId="81" applyFont="1" applyBorder="1" applyAlignment="1">
      <alignment horizontal="center" vertical="center" wrapText="1"/>
    </xf>
    <xf numFmtId="0" fontId="148" fillId="6" borderId="45" xfId="81" applyFont="1" applyFill="1" applyBorder="1" applyAlignment="1">
      <alignment horizontal="center"/>
    </xf>
    <xf numFmtId="0" fontId="148" fillId="6" borderId="42" xfId="81" applyFont="1" applyFill="1" applyBorder="1" applyAlignment="1">
      <alignment horizontal="center"/>
    </xf>
    <xf numFmtId="0" fontId="139" fillId="24" borderId="0" xfId="0" applyFont="1" applyFill="1" applyBorder="1" applyAlignment="1">
      <alignment horizontal="left" vertical="center"/>
    </xf>
    <xf numFmtId="0" fontId="149" fillId="0" borderId="0" xfId="0" applyFont="1" applyFill="1" applyAlignment="1">
      <alignment vertical="top" wrapText="1"/>
    </xf>
    <xf numFmtId="0" fontId="0" fillId="0" borderId="0" xfId="0" applyAlignment="1">
      <alignment horizontal="left" vertical="center"/>
    </xf>
    <xf numFmtId="0" fontId="150" fillId="0" borderId="0" xfId="93" applyBorder="1" applyAlignment="1">
      <alignment vertical="top" wrapText="1"/>
    </xf>
    <xf numFmtId="0" fontId="0" fillId="0" borderId="0" xfId="0" applyFont="1" applyBorder="1" applyAlignment="1">
      <alignment horizontal="left" vertical="top" wrapText="1"/>
    </xf>
    <xf numFmtId="0" fontId="10" fillId="0" borderId="98" xfId="86"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quotePrefix="1" applyFont="1" applyBorder="1" applyAlignment="1">
      <alignment horizontal="right" vertical="center"/>
    </xf>
    <xf numFmtId="0" fontId="13" fillId="0" borderId="0" xfId="84" applyFont="1" applyFill="1" applyBorder="1" applyAlignment="1">
      <alignment horizontal="left" vertical="center"/>
    </xf>
    <xf numFmtId="38" fontId="13" fillId="0" borderId="0" xfId="63" applyFont="1" applyFill="1" applyBorder="1" applyAlignment="1">
      <alignment horizontal="right" vertical="center" shrinkToFit="1"/>
    </xf>
    <xf numFmtId="49" fontId="6" fillId="0" borderId="0" xfId="63" applyNumberFormat="1" applyFont="1" applyFill="1" applyBorder="1" applyAlignment="1">
      <alignment horizontal="right" vertical="center" shrinkToFit="1"/>
    </xf>
    <xf numFmtId="178" fontId="13" fillId="0" borderId="0" xfId="63" applyNumberFormat="1" applyFont="1" applyFill="1" applyBorder="1" applyAlignment="1">
      <alignment horizontal="right" vertical="center" shrinkToFit="1"/>
    </xf>
    <xf numFmtId="0" fontId="151" fillId="0" borderId="0" xfId="84" applyFont="1" applyFill="1" applyBorder="1" applyAlignment="1">
      <alignment horizontal="left" vertical="center"/>
    </xf>
    <xf numFmtId="0" fontId="156" fillId="0" borderId="0" xfId="0" applyFont="1" applyBorder="1" applyAlignment="1">
      <alignment vertical="center"/>
    </xf>
    <xf numFmtId="0" fontId="139" fillId="0" borderId="42" xfId="0" applyFont="1" applyBorder="1" applyAlignment="1">
      <alignment horizontal="center" vertical="center" wrapText="1"/>
    </xf>
    <xf numFmtId="0" fontId="159" fillId="0" borderId="42" xfId="0" applyFont="1" applyBorder="1" applyAlignment="1">
      <alignment horizontal="center" vertical="center" wrapText="1"/>
    </xf>
    <xf numFmtId="0" fontId="159" fillId="0" borderId="0" xfId="0" applyFont="1" applyAlignment="1">
      <alignment vertical="center"/>
    </xf>
    <xf numFmtId="0" fontId="144" fillId="0" borderId="0" xfId="0" applyFont="1" applyAlignment="1">
      <alignment vertical="center"/>
    </xf>
    <xf numFmtId="0" fontId="10" fillId="0" borderId="97" xfId="86" applyFont="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wrapText="1"/>
    </xf>
    <xf numFmtId="0" fontId="6" fillId="6" borderId="10" xfId="79" applyFont="1" applyFill="1" applyBorder="1" applyAlignment="1">
      <alignment horizontal="center" vertical="center"/>
    </xf>
    <xf numFmtId="0" fontId="6" fillId="24" borderId="11" xfId="79" applyFont="1" applyFill="1" applyBorder="1" applyAlignment="1">
      <alignment horizontal="left" vertical="center" wrapText="1"/>
    </xf>
    <xf numFmtId="0" fontId="4" fillId="28" borderId="0" xfId="79" applyFont="1" applyFill="1" applyBorder="1" applyAlignment="1">
      <alignment horizontal="center" vertical="center" wrapText="1"/>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 fillId="24" borderId="0" xfId="79" applyNumberFormat="1"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1" xfId="79" applyFont="1" applyFill="1" applyBorder="1" applyAlignment="1">
      <alignment horizontal="left" vertical="center"/>
    </xf>
    <xf numFmtId="0" fontId="6" fillId="0" borderId="0"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6" fillId="25" borderId="45" xfId="79" applyFont="1" applyFill="1" applyBorder="1" applyAlignment="1">
      <alignment horizontal="center" vertical="center" shrinkToFit="1"/>
    </xf>
    <xf numFmtId="0" fontId="6" fillId="24" borderId="0" xfId="79" applyFont="1" applyFill="1" applyBorder="1" applyAlignment="1">
      <alignment vertical="center"/>
    </xf>
    <xf numFmtId="0" fontId="6" fillId="6" borderId="45" xfId="79" applyFont="1" applyFill="1" applyBorder="1" applyAlignment="1">
      <alignment horizontal="center" vertical="center"/>
    </xf>
    <xf numFmtId="0" fontId="6" fillId="24" borderId="92"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5" fillId="0" borderId="0" xfId="0" applyFont="1" applyFill="1" applyBorder="1" applyAlignment="1">
      <alignment vertical="center"/>
    </xf>
    <xf numFmtId="0" fontId="4" fillId="6" borderId="193" xfId="86" applyFont="1" applyFill="1" applyBorder="1" applyAlignment="1">
      <alignment horizontal="center" vertical="center" wrapText="1"/>
    </xf>
    <xf numFmtId="0" fontId="6" fillId="24" borderId="0" xfId="79" applyFont="1" applyFill="1" applyAlignment="1">
      <alignment horizontal="center" vertical="center"/>
    </xf>
    <xf numFmtId="0" fontId="4" fillId="24" borderId="0" xfId="79" applyFont="1" applyFill="1" applyAlignment="1">
      <alignment vertical="center"/>
    </xf>
    <xf numFmtId="0" fontId="6" fillId="6" borderId="10" xfId="79" applyFont="1" applyFill="1" applyBorder="1" applyAlignment="1">
      <alignment horizontal="center" vertical="center" shrinkToFit="1"/>
    </xf>
    <xf numFmtId="0" fontId="6" fillId="6" borderId="10" xfId="79" applyFont="1" applyFill="1" applyBorder="1" applyAlignment="1">
      <alignment vertical="center"/>
    </xf>
    <xf numFmtId="0" fontId="6" fillId="24" borderId="10" xfId="79" applyFont="1" applyFill="1" applyBorder="1" applyAlignment="1">
      <alignment horizontal="center" vertical="center" shrinkToFit="1"/>
    </xf>
    <xf numFmtId="0" fontId="6" fillId="0" borderId="10" xfId="79" applyFont="1" applyFill="1" applyBorder="1" applyAlignment="1">
      <alignment horizontal="center" vertical="center"/>
    </xf>
    <xf numFmtId="0" fontId="6" fillId="24" borderId="10" xfId="79" applyFont="1" applyFill="1" applyBorder="1" applyAlignment="1">
      <alignment horizontal="center" vertical="center"/>
    </xf>
    <xf numFmtId="0" fontId="6" fillId="0" borderId="10" xfId="79" applyFont="1" applyBorder="1" applyAlignment="1">
      <alignment vertical="center"/>
    </xf>
    <xf numFmtId="0" fontId="6" fillId="25" borderId="10" xfId="79" applyFont="1" applyFill="1" applyBorder="1" applyAlignment="1">
      <alignment horizontal="center" vertical="center"/>
    </xf>
    <xf numFmtId="0" fontId="6" fillId="24" borderId="45" xfId="79" applyNumberFormat="1" applyFont="1" applyFill="1" applyBorder="1" applyAlignment="1">
      <alignment vertical="center"/>
    </xf>
    <xf numFmtId="0" fontId="6" fillId="24" borderId="10" xfId="79" applyNumberFormat="1" applyFont="1" applyFill="1" applyBorder="1" applyAlignment="1">
      <alignment vertical="center" shrinkToFit="1"/>
    </xf>
    <xf numFmtId="0" fontId="6" fillId="24" borderId="10" xfId="79" applyNumberFormat="1" applyFont="1" applyFill="1" applyBorder="1" applyAlignment="1">
      <alignment horizontal="center" vertical="center" shrinkToFit="1"/>
    </xf>
    <xf numFmtId="0" fontId="6" fillId="24" borderId="10" xfId="79" applyNumberFormat="1" applyFont="1" applyFill="1" applyBorder="1" applyAlignment="1">
      <alignment vertical="center"/>
    </xf>
    <xf numFmtId="0" fontId="6" fillId="0" borderId="10" xfId="79" applyNumberFormat="1" applyFont="1" applyBorder="1" applyAlignment="1">
      <alignment vertical="center"/>
    </xf>
    <xf numFmtId="0" fontId="4" fillId="27" borderId="27" xfId="79" applyFont="1" applyFill="1" applyBorder="1" applyAlignment="1">
      <alignment horizontal="center" vertical="center"/>
    </xf>
    <xf numFmtId="0" fontId="4" fillId="27" borderId="45" xfId="79"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4" fillId="27" borderId="27" xfId="79" applyNumberFormat="1" applyFont="1" applyFill="1" applyBorder="1" applyAlignment="1">
      <alignment horizontal="center" vertical="center" wrapText="1"/>
    </xf>
    <xf numFmtId="0" fontId="4" fillId="27" borderId="42" xfId="79" applyFont="1" applyFill="1" applyBorder="1" applyAlignment="1">
      <alignment horizontal="center" vertical="center" wrapText="1"/>
    </xf>
    <xf numFmtId="0" fontId="4" fillId="27" borderId="45" xfId="79" applyFont="1" applyFill="1" applyBorder="1" applyAlignment="1">
      <alignment horizontal="center" vertical="center" shrinkToFit="1"/>
    </xf>
    <xf numFmtId="0" fontId="6" fillId="25" borderId="0" xfId="79" applyFont="1" applyFill="1" applyBorder="1" applyAlignment="1">
      <alignment vertical="center"/>
    </xf>
    <xf numFmtId="0" fontId="4" fillId="27" borderId="45" xfId="79" applyFont="1" applyFill="1" applyBorder="1" applyAlignment="1">
      <alignment horizontal="center" vertical="center" wrapText="1"/>
    </xf>
    <xf numFmtId="0" fontId="4" fillId="0" borderId="0" xfId="79" applyFont="1" applyFill="1" applyBorder="1" applyAlignment="1">
      <alignment horizontal="center" vertical="center" wrapText="1"/>
    </xf>
    <xf numFmtId="0" fontId="6" fillId="24" borderId="0" xfId="79" applyFont="1" applyFill="1" applyBorder="1" applyAlignment="1">
      <alignment horizontal="center" vertical="center" wrapText="1"/>
    </xf>
    <xf numFmtId="0" fontId="4" fillId="28" borderId="45" xfId="79" applyFont="1" applyFill="1" applyBorder="1" applyAlignment="1">
      <alignment horizontal="center" vertical="center"/>
    </xf>
    <xf numFmtId="0" fontId="6" fillId="25" borderId="0" xfId="79" applyFont="1" applyFill="1" applyBorder="1" applyAlignment="1">
      <alignment horizontal="center" vertical="center"/>
    </xf>
    <xf numFmtId="0" fontId="6" fillId="24" borderId="11" xfId="79" applyFont="1" applyFill="1" applyBorder="1" applyAlignment="1">
      <alignment horizontal="right" vertical="center"/>
    </xf>
    <xf numFmtId="0" fontId="6" fillId="24" borderId="11" xfId="79" applyFont="1" applyFill="1" applyBorder="1" applyAlignment="1">
      <alignment horizontal="center" vertical="center"/>
    </xf>
    <xf numFmtId="49" fontId="6" fillId="25" borderId="11" xfId="79" applyNumberFormat="1" applyFont="1" applyFill="1" applyBorder="1" applyAlignment="1">
      <alignment horizontal="center" vertical="center" shrinkToFit="1"/>
    </xf>
    <xf numFmtId="0" fontId="6" fillId="6" borderId="88" xfId="79" applyNumberFormat="1" applyFont="1" applyFill="1" applyBorder="1" applyAlignment="1">
      <alignment horizontal="center" vertical="center"/>
    </xf>
    <xf numFmtId="176" fontId="6" fillId="24" borderId="88" xfId="79" applyNumberFormat="1" applyFont="1" applyFill="1" applyBorder="1" applyAlignment="1">
      <alignment vertical="center" shrinkToFit="1"/>
    </xf>
    <xf numFmtId="0" fontId="6" fillId="6" borderId="88" xfId="79" applyNumberFormat="1" applyFont="1" applyFill="1" applyBorder="1" applyAlignment="1">
      <alignment horizontal="center" vertical="center" shrinkToFit="1"/>
    </xf>
    <xf numFmtId="49" fontId="6" fillId="24" borderId="88" xfId="79" applyNumberFormat="1" applyFont="1" applyFill="1" applyBorder="1" applyAlignment="1">
      <alignment vertical="center"/>
    </xf>
    <xf numFmtId="182" fontId="6" fillId="24" borderId="0" xfId="79" applyNumberFormat="1" applyFont="1" applyFill="1" applyBorder="1" applyAlignment="1">
      <alignment vertical="center" shrinkToFit="1"/>
    </xf>
    <xf numFmtId="176" fontId="6" fillId="24" borderId="88" xfId="79" applyNumberFormat="1" applyFont="1" applyFill="1" applyBorder="1" applyAlignment="1">
      <alignment vertical="center"/>
    </xf>
    <xf numFmtId="182" fontId="6" fillId="24" borderId="88" xfId="79" applyNumberFormat="1" applyFont="1" applyFill="1" applyBorder="1" applyAlignment="1">
      <alignment vertical="center" shrinkToFit="1"/>
    </xf>
    <xf numFmtId="182" fontId="6" fillId="24" borderId="16" xfId="79" applyNumberFormat="1" applyFont="1" applyFill="1" applyBorder="1" applyAlignment="1">
      <alignment vertical="center" shrinkToFit="1"/>
    </xf>
    <xf numFmtId="0" fontId="6" fillId="6" borderId="10" xfId="79" applyFont="1" applyFill="1" applyBorder="1" applyAlignment="1">
      <alignment vertical="center" shrinkToFit="1"/>
    </xf>
    <xf numFmtId="0" fontId="6" fillId="24" borderId="25" xfId="79" applyFont="1" applyFill="1" applyBorder="1" applyAlignment="1">
      <alignment vertical="center" shrinkToFit="1"/>
    </xf>
    <xf numFmtId="0" fontId="6" fillId="24" borderId="10" xfId="79" applyFont="1" applyFill="1" applyBorder="1" applyAlignment="1">
      <alignment vertical="center" shrinkToFit="1"/>
    </xf>
    <xf numFmtId="0" fontId="4" fillId="27" borderId="301" xfId="79" applyFont="1" applyFill="1" applyBorder="1" applyAlignment="1">
      <alignment horizontal="center" vertical="center"/>
    </xf>
    <xf numFmtId="0" fontId="4" fillId="27" borderId="51" xfId="79" applyFont="1" applyFill="1" applyBorder="1" applyAlignment="1">
      <alignment horizontal="center" vertical="center"/>
    </xf>
    <xf numFmtId="176" fontId="6" fillId="6" borderId="27" xfId="79" applyNumberFormat="1" applyFont="1" applyFill="1" applyBorder="1" applyAlignment="1">
      <alignment horizontal="center" vertical="center"/>
    </xf>
    <xf numFmtId="176" fontId="6" fillId="24" borderId="11" xfId="79" applyNumberFormat="1" applyFont="1" applyFill="1" applyBorder="1" applyAlignment="1">
      <alignment vertical="center"/>
    </xf>
    <xf numFmtId="176" fontId="6" fillId="6" borderId="26" xfId="79" applyNumberFormat="1" applyFont="1" applyFill="1" applyBorder="1" applyAlignment="1">
      <alignment horizontal="center" vertical="center"/>
    </xf>
    <xf numFmtId="0" fontId="6" fillId="24" borderId="16" xfId="79" applyFont="1" applyFill="1" applyBorder="1" applyAlignment="1">
      <alignment horizontal="center" vertical="center" shrinkToFit="1"/>
    </xf>
    <xf numFmtId="176" fontId="6" fillId="6" borderId="15" xfId="79" applyNumberFormat="1" applyFont="1" applyFill="1" applyBorder="1" applyAlignment="1">
      <alignment horizontal="center" vertical="center"/>
    </xf>
    <xf numFmtId="49" fontId="6" fillId="6" borderId="11" xfId="79" applyNumberFormat="1" applyFont="1" applyFill="1" applyBorder="1" applyAlignment="1">
      <alignment horizontal="center" vertical="center" shrinkToFit="1"/>
    </xf>
    <xf numFmtId="0" fontId="6" fillId="0" borderId="11" xfId="79" applyFont="1" applyBorder="1" applyAlignment="1">
      <alignment horizontal="left" vertical="center"/>
    </xf>
    <xf numFmtId="0" fontId="4" fillId="27" borderId="24" xfId="79" applyFont="1" applyFill="1" applyBorder="1" applyAlignment="1">
      <alignment horizontal="center" vertical="center" shrinkToFit="1"/>
    </xf>
    <xf numFmtId="49" fontId="6" fillId="6" borderId="92" xfId="79" applyNumberFormat="1" applyFont="1" applyFill="1" applyBorder="1" applyAlignment="1">
      <alignment horizontal="center" vertical="center" shrinkToFit="1"/>
    </xf>
    <xf numFmtId="0" fontId="6" fillId="24" borderId="92" xfId="79" applyFont="1" applyFill="1" applyBorder="1" applyAlignment="1">
      <alignment horizontal="left" vertical="center"/>
    </xf>
    <xf numFmtId="0" fontId="6" fillId="0" borderId="92" xfId="79" applyFont="1" applyBorder="1" applyAlignment="1">
      <alignment horizontal="left" vertical="center"/>
    </xf>
    <xf numFmtId="0" fontId="4" fillId="24" borderId="0" xfId="79" applyFont="1" applyFill="1" applyBorder="1" applyAlignment="1">
      <alignment horizontal="center" vertical="center" shrinkToFit="1"/>
    </xf>
    <xf numFmtId="49" fontId="6" fillId="24" borderId="0" xfId="79" applyNumberFormat="1" applyFont="1" applyFill="1" applyBorder="1" applyAlignment="1">
      <alignment horizontal="left" vertical="center" shrinkToFit="1"/>
    </xf>
    <xf numFmtId="0" fontId="60" fillId="0" borderId="53" xfId="0" applyFont="1" applyFill="1" applyBorder="1" applyAlignment="1">
      <alignment horizontal="center" vertical="center" wrapText="1"/>
    </xf>
    <xf numFmtId="55" fontId="74" fillId="33" borderId="27" xfId="0" applyNumberFormat="1" applyFont="1" applyFill="1" applyBorder="1" applyAlignment="1">
      <alignment horizontal="center" vertical="center" wrapText="1" shrinkToFit="1"/>
    </xf>
    <xf numFmtId="55" fontId="74" fillId="33" borderId="17" xfId="0" applyNumberFormat="1" applyFont="1" applyFill="1" applyBorder="1" applyAlignment="1">
      <alignment horizontal="center" vertical="center" wrapText="1" shrinkToFit="1"/>
    </xf>
    <xf numFmtId="49" fontId="74" fillId="33" borderId="53" xfId="0" applyNumberFormat="1" applyFont="1" applyFill="1" applyBorder="1" applyAlignment="1">
      <alignment horizontal="center" vertical="center" wrapText="1" shrinkToFit="1"/>
    </xf>
    <xf numFmtId="49" fontId="74" fillId="33" borderId="49" xfId="0" applyNumberFormat="1" applyFont="1" applyFill="1" applyBorder="1" applyAlignment="1">
      <alignment horizontal="center" vertical="center" wrapText="1" shrinkToFit="1"/>
    </xf>
    <xf numFmtId="0" fontId="146" fillId="33" borderId="27" xfId="0" applyFont="1" applyFill="1" applyBorder="1" applyAlignment="1">
      <alignment vertical="center" wrapText="1"/>
    </xf>
    <xf numFmtId="0" fontId="74" fillId="33" borderId="27" xfId="0" applyFont="1" applyFill="1" applyBorder="1" applyAlignment="1">
      <alignment vertical="center" wrapText="1"/>
    </xf>
    <xf numFmtId="0" fontId="74" fillId="33" borderId="27" xfId="0" applyFont="1" applyFill="1" applyBorder="1" applyAlignment="1">
      <alignment vertical="center" wrapText="1" shrinkToFit="1"/>
    </xf>
    <xf numFmtId="0" fontId="74" fillId="33" borderId="57" xfId="0" applyFont="1" applyFill="1" applyBorder="1" applyAlignment="1">
      <alignment vertical="center" wrapText="1" shrinkToFit="1"/>
    </xf>
    <xf numFmtId="49" fontId="13" fillId="33" borderId="20" xfId="0" applyNumberFormat="1" applyFont="1" applyFill="1" applyBorder="1" applyAlignment="1">
      <alignment horizontal="center" vertical="center"/>
    </xf>
    <xf numFmtId="49" fontId="13" fillId="33" borderId="21" xfId="0" applyNumberFormat="1" applyFont="1" applyFill="1" applyBorder="1" applyAlignment="1">
      <alignment horizontal="center" vertical="center"/>
    </xf>
    <xf numFmtId="49" fontId="13" fillId="33" borderId="62" xfId="0" applyNumberFormat="1" applyFont="1" applyFill="1" applyBorder="1" applyAlignment="1">
      <alignment horizontal="center" vertical="center"/>
    </xf>
    <xf numFmtId="49" fontId="13" fillId="33" borderId="63" xfId="0" applyNumberFormat="1" applyFont="1" applyFill="1" applyBorder="1" applyAlignment="1">
      <alignment horizontal="center" vertical="center"/>
    </xf>
    <xf numFmtId="0" fontId="164" fillId="0" borderId="10" xfId="0" applyFont="1" applyBorder="1" applyAlignment="1">
      <alignment vertical="center"/>
    </xf>
    <xf numFmtId="0" fontId="157" fillId="0" borderId="0" xfId="0" applyFont="1" applyBorder="1" applyAlignment="1">
      <alignment vertical="center"/>
    </xf>
    <xf numFmtId="0" fontId="157" fillId="33" borderId="10" xfId="0" applyFont="1" applyFill="1" applyBorder="1" applyAlignment="1">
      <alignment horizontal="center" vertical="center"/>
    </xf>
    <xf numFmtId="0" fontId="157" fillId="0" borderId="10" xfId="0" applyFont="1" applyBorder="1" applyAlignment="1">
      <alignment vertical="center"/>
    </xf>
    <xf numFmtId="0" fontId="157" fillId="33" borderId="10" xfId="0" applyFont="1" applyFill="1" applyBorder="1" applyAlignment="1">
      <alignment vertical="center"/>
    </xf>
    <xf numFmtId="0" fontId="157" fillId="0" borderId="25" xfId="0" applyFont="1" applyBorder="1" applyAlignment="1">
      <alignment vertical="center"/>
    </xf>
    <xf numFmtId="176" fontId="131" fillId="33" borderId="89" xfId="79" applyNumberFormat="1" applyFont="1" applyFill="1" applyBorder="1" applyAlignment="1">
      <alignment horizontal="center" vertical="center"/>
    </xf>
    <xf numFmtId="176" fontId="6" fillId="33" borderId="15" xfId="79" applyNumberFormat="1" applyFont="1" applyFill="1" applyBorder="1" applyAlignment="1">
      <alignment horizontal="center" vertical="center"/>
    </xf>
    <xf numFmtId="0" fontId="154" fillId="33" borderId="10" xfId="0" applyFont="1" applyFill="1" applyBorder="1" applyAlignment="1">
      <alignment vertical="center"/>
    </xf>
    <xf numFmtId="0" fontId="6" fillId="33" borderId="10" xfId="0" applyFont="1" applyFill="1" applyBorder="1" applyAlignment="1">
      <alignment vertical="center"/>
    </xf>
    <xf numFmtId="0" fontId="131" fillId="33" borderId="25" xfId="0" applyFont="1" applyFill="1" applyBorder="1" applyAlignment="1">
      <alignment vertical="center"/>
    </xf>
    <xf numFmtId="0" fontId="5" fillId="0" borderId="0" xfId="0" applyFont="1" applyFill="1" applyBorder="1" applyAlignment="1">
      <alignment vertical="center" wrapText="1"/>
    </xf>
    <xf numFmtId="0" fontId="0" fillId="0" borderId="45" xfId="0" applyFill="1" applyBorder="1" applyAlignment="1">
      <alignment horizontal="center" vertical="center"/>
    </xf>
    <xf numFmtId="0" fontId="5" fillId="0" borderId="42" xfId="0" applyFont="1" applyBorder="1" applyAlignment="1">
      <alignment horizontal="center" vertical="center"/>
    </xf>
    <xf numFmtId="38" fontId="131" fillId="0" borderId="144" xfId="63" applyFont="1" applyFill="1" applyBorder="1" applyAlignment="1">
      <alignment horizontal="right" vertical="center" shrinkToFit="1"/>
    </xf>
    <xf numFmtId="38" fontId="131" fillId="0" borderId="143" xfId="63" applyFont="1" applyFill="1" applyBorder="1" applyAlignment="1">
      <alignment horizontal="right" vertical="center" shrinkToFit="1"/>
    </xf>
    <xf numFmtId="0" fontId="139" fillId="0" borderId="0" xfId="0" applyFont="1" applyFill="1" applyBorder="1" applyAlignment="1">
      <alignment vertical="center"/>
    </xf>
    <xf numFmtId="0" fontId="139" fillId="0" borderId="0" xfId="0" applyFont="1" applyFill="1" applyAlignment="1">
      <alignment vertical="center"/>
    </xf>
    <xf numFmtId="0" fontId="0" fillId="6" borderId="45" xfId="0" applyFont="1" applyFill="1" applyBorder="1" applyAlignment="1">
      <alignment horizontal="center" vertical="center"/>
    </xf>
    <xf numFmtId="0" fontId="0" fillId="6" borderId="45" xfId="0" applyFont="1" applyFill="1" applyBorder="1" applyAlignment="1">
      <alignment horizontal="center" vertical="center" shrinkToFit="1"/>
    </xf>
    <xf numFmtId="0" fontId="0" fillId="6" borderId="42" xfId="0" applyFont="1" applyFill="1" applyBorder="1" applyAlignment="1">
      <alignment vertical="center"/>
    </xf>
    <xf numFmtId="0" fontId="0" fillId="0" borderId="11" xfId="0" applyFont="1" applyBorder="1" applyAlignment="1">
      <alignment vertical="center"/>
    </xf>
    <xf numFmtId="0" fontId="1" fillId="6" borderId="45" xfId="81" applyFont="1" applyFill="1" applyBorder="1" applyAlignment="1">
      <alignment horizontal="center"/>
    </xf>
    <xf numFmtId="0" fontId="1" fillId="6" borderId="42" xfId="81" applyFont="1" applyFill="1" applyBorder="1" applyAlignment="1">
      <alignment horizontal="center"/>
    </xf>
    <xf numFmtId="0" fontId="1" fillId="0" borderId="0" xfId="81" applyFont="1" applyBorder="1" applyAlignment="1"/>
    <xf numFmtId="0" fontId="5" fillId="0" borderId="45" xfId="81" applyFont="1" applyFill="1" applyBorder="1" applyAlignment="1">
      <alignment horizontal="center" vertical="center" shrinkToFit="1"/>
    </xf>
    <xf numFmtId="0" fontId="5" fillId="0" borderId="42" xfId="81" applyFont="1" applyFill="1" applyBorder="1" applyAlignment="1">
      <alignment horizontal="center" vertical="center" shrinkToFit="1"/>
    </xf>
    <xf numFmtId="0" fontId="0" fillId="0" borderId="42" xfId="0"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2" fillId="0" borderId="304" xfId="86" applyFont="1" applyFill="1" applyBorder="1" applyAlignment="1">
      <alignment horizontal="center" vertical="center"/>
    </xf>
    <xf numFmtId="0" fontId="4" fillId="0" borderId="103" xfId="86" applyFont="1" applyBorder="1" applyAlignment="1">
      <alignment horizontal="center" vertical="center"/>
    </xf>
    <xf numFmtId="0" fontId="4" fillId="25" borderId="103" xfId="86" applyFont="1" applyFill="1" applyBorder="1" applyAlignment="1">
      <alignment horizontal="center" vertical="center"/>
    </xf>
    <xf numFmtId="0" fontId="2" fillId="0" borderId="106" xfId="86" applyFont="1" applyFill="1" applyBorder="1" applyAlignment="1">
      <alignment horizontal="center" vertical="center"/>
    </xf>
    <xf numFmtId="0" fontId="4" fillId="0" borderId="101" xfId="86" applyFont="1" applyBorder="1" applyAlignment="1">
      <alignment horizontal="center" vertical="center"/>
    </xf>
    <xf numFmtId="0" fontId="4" fillId="25" borderId="98" xfId="86" applyFont="1" applyFill="1" applyBorder="1" applyAlignment="1">
      <alignment horizontal="center" vertical="center"/>
    </xf>
    <xf numFmtId="0" fontId="2" fillId="0" borderId="297" xfId="86" applyFont="1" applyFill="1" applyBorder="1" applyAlignment="1">
      <alignment horizontal="center" vertical="center"/>
    </xf>
    <xf numFmtId="0" fontId="4" fillId="0" borderId="98" xfId="86" applyFont="1" applyBorder="1" applyAlignment="1">
      <alignment horizontal="center" vertical="center"/>
    </xf>
    <xf numFmtId="0" fontId="4" fillId="0" borderId="296" xfId="86" applyFont="1" applyBorder="1" applyAlignment="1">
      <alignment horizontal="center" vertical="center"/>
    </xf>
    <xf numFmtId="0" fontId="111" fillId="0" borderId="0" xfId="85" applyFont="1" applyFill="1" applyAlignment="1">
      <alignment horizontal="right" vertical="center"/>
    </xf>
    <xf numFmtId="0" fontId="111" fillId="0" borderId="0" xfId="0" applyFont="1" applyFill="1" applyAlignment="1">
      <alignment horizontal="right" vertical="center"/>
    </xf>
    <xf numFmtId="0" fontId="49" fillId="24" borderId="0" xfId="85" applyFont="1" applyFill="1" applyAlignment="1">
      <alignment horizontal="center"/>
    </xf>
    <xf numFmtId="0" fontId="70" fillId="24" borderId="0" xfId="85" applyFont="1" applyFill="1" applyAlignment="1">
      <alignment horizontal="center"/>
    </xf>
    <xf numFmtId="0" fontId="91" fillId="24" borderId="0" xfId="85" applyFont="1" applyFill="1" applyAlignment="1">
      <alignment horizontal="center" vertical="top" wrapText="1"/>
    </xf>
    <xf numFmtId="0" fontId="52" fillId="24" borderId="0" xfId="85" applyFont="1" applyFill="1" applyAlignment="1">
      <alignment horizontal="center" vertical="top" wrapText="1"/>
    </xf>
    <xf numFmtId="0" fontId="53" fillId="24" borderId="147" xfId="85" applyFont="1" applyFill="1" applyBorder="1" applyAlignment="1">
      <alignment horizontal="center" vertical="top" wrapText="1"/>
    </xf>
    <xf numFmtId="0" fontId="53" fillId="24" borderId="148" xfId="85" applyFont="1" applyFill="1" applyBorder="1" applyAlignment="1">
      <alignment horizontal="center" vertical="top" wrapText="1"/>
    </xf>
    <xf numFmtId="0" fontId="53" fillId="24" borderId="149" xfId="85" applyFont="1" applyFill="1" applyBorder="1" applyAlignment="1">
      <alignment horizontal="center" vertical="top" wrapText="1"/>
    </xf>
    <xf numFmtId="0" fontId="53" fillId="24" borderId="150" xfId="85" applyFont="1" applyFill="1" applyBorder="1" applyAlignment="1">
      <alignment horizontal="center" vertical="top" wrapText="1"/>
    </xf>
    <xf numFmtId="0" fontId="53" fillId="24" borderId="0" xfId="85" applyFont="1" applyFill="1" applyBorder="1" applyAlignment="1">
      <alignment horizontal="center" vertical="top" wrapText="1"/>
    </xf>
    <xf numFmtId="0" fontId="53" fillId="24" borderId="151" xfId="85" applyFont="1" applyFill="1" applyBorder="1" applyAlignment="1">
      <alignment horizontal="center" vertical="top" wrapText="1"/>
    </xf>
    <xf numFmtId="0" fontId="53" fillId="24" borderId="152" xfId="85" applyFont="1" applyFill="1" applyBorder="1" applyAlignment="1">
      <alignment horizontal="center" vertical="top" wrapText="1"/>
    </xf>
    <xf numFmtId="0" fontId="53" fillId="24" borderId="153" xfId="85" applyFont="1" applyFill="1" applyBorder="1" applyAlignment="1">
      <alignment horizontal="center" vertical="top" wrapText="1"/>
    </xf>
    <xf numFmtId="0" fontId="53" fillId="24" borderId="154" xfId="85" applyFont="1" applyFill="1" applyBorder="1" applyAlignment="1">
      <alignment horizontal="center" vertical="top" wrapText="1"/>
    </xf>
    <xf numFmtId="0" fontId="57" fillId="24" borderId="147" xfId="85" applyFont="1" applyFill="1" applyBorder="1" applyAlignment="1">
      <alignment horizontal="center" vertical="top" wrapText="1"/>
    </xf>
    <xf numFmtId="0" fontId="57" fillId="24" borderId="148" xfId="85" applyFont="1" applyFill="1" applyBorder="1" applyAlignment="1">
      <alignment horizontal="center" vertical="top" wrapText="1"/>
    </xf>
    <xf numFmtId="0" fontId="57" fillId="24" borderId="149" xfId="85" applyFont="1" applyFill="1" applyBorder="1" applyAlignment="1">
      <alignment horizontal="center" vertical="top" wrapText="1"/>
    </xf>
    <xf numFmtId="0" fontId="57" fillId="24" borderId="150" xfId="85" applyFont="1" applyFill="1" applyBorder="1" applyAlignment="1">
      <alignment horizontal="center" vertical="top" wrapText="1"/>
    </xf>
    <xf numFmtId="0" fontId="57" fillId="24" borderId="0" xfId="85" applyFont="1" applyFill="1" applyBorder="1" applyAlignment="1">
      <alignment horizontal="center" vertical="top" wrapText="1"/>
    </xf>
    <xf numFmtId="0" fontId="57" fillId="24" borderId="151" xfId="85" applyFont="1" applyFill="1" applyBorder="1" applyAlignment="1">
      <alignment horizontal="center" vertical="top" wrapText="1"/>
    </xf>
    <xf numFmtId="0" fontId="57" fillId="24" borderId="152" xfId="85" applyFont="1" applyFill="1" applyBorder="1" applyAlignment="1">
      <alignment horizontal="center" vertical="top" wrapText="1"/>
    </xf>
    <xf numFmtId="0" fontId="57" fillId="24" borderId="153" xfId="85" applyFont="1" applyFill="1" applyBorder="1" applyAlignment="1">
      <alignment horizontal="center" vertical="top" wrapText="1"/>
    </xf>
    <xf numFmtId="0" fontId="57" fillId="24" borderId="154" xfId="85" applyFont="1" applyFill="1" applyBorder="1" applyAlignment="1">
      <alignment horizontal="center" vertical="top" wrapText="1"/>
    </xf>
    <xf numFmtId="0" fontId="50" fillId="24" borderId="155" xfId="85" applyFont="1" applyFill="1" applyBorder="1" applyAlignment="1">
      <alignment horizontal="left" wrapText="1"/>
    </xf>
    <xf numFmtId="0" fontId="50" fillId="24" borderId="156" xfId="85" applyFont="1" applyFill="1" applyBorder="1" applyAlignment="1">
      <alignment horizontal="left" wrapText="1"/>
    </xf>
    <xf numFmtId="0" fontId="50" fillId="24" borderId="157" xfId="85" applyFont="1" applyFill="1" applyBorder="1" applyAlignment="1">
      <alignment horizontal="left" wrapText="1"/>
    </xf>
    <xf numFmtId="0" fontId="50" fillId="24" borderId="158" xfId="85" applyFont="1" applyFill="1" applyBorder="1" applyAlignment="1">
      <alignment horizontal="left" wrapText="1"/>
    </xf>
    <xf numFmtId="0" fontId="50" fillId="24" borderId="0" xfId="85" applyFont="1" applyFill="1" applyBorder="1" applyAlignment="1">
      <alignment horizontal="left" wrapText="1"/>
    </xf>
    <xf numFmtId="0" fontId="50" fillId="24" borderId="159" xfId="85" applyFont="1" applyFill="1" applyBorder="1" applyAlignment="1">
      <alignment horizontal="left" wrapText="1"/>
    </xf>
    <xf numFmtId="0" fontId="50" fillId="24" borderId="160" xfId="85" applyFont="1" applyFill="1" applyBorder="1" applyAlignment="1">
      <alignment horizontal="left" wrapText="1"/>
    </xf>
    <xf numFmtId="0" fontId="50" fillId="24" borderId="161" xfId="85" applyFont="1" applyFill="1" applyBorder="1" applyAlignment="1">
      <alignment horizontal="left" wrapText="1"/>
    </xf>
    <xf numFmtId="0" fontId="50" fillId="24" borderId="162" xfId="85" applyFont="1" applyFill="1" applyBorder="1" applyAlignment="1">
      <alignment horizontal="left" wrapText="1"/>
    </xf>
    <xf numFmtId="0" fontId="50" fillId="24" borderId="163" xfId="85" applyFont="1" applyFill="1" applyBorder="1" applyAlignment="1">
      <alignment horizontal="left" vertical="top" wrapText="1"/>
    </xf>
    <xf numFmtId="0" fontId="50" fillId="24" borderId="164" xfId="85" applyFont="1" applyFill="1" applyBorder="1" applyAlignment="1">
      <alignment horizontal="left" vertical="top" wrapText="1"/>
    </xf>
    <xf numFmtId="0" fontId="50" fillId="24" borderId="165" xfId="85" applyFont="1" applyFill="1" applyBorder="1" applyAlignment="1">
      <alignment horizontal="left" vertical="top" wrapText="1"/>
    </xf>
    <xf numFmtId="0" fontId="50" fillId="24" borderId="166" xfId="85" applyFont="1" applyFill="1" applyBorder="1" applyAlignment="1">
      <alignment horizontal="left" vertical="top" wrapText="1"/>
    </xf>
    <xf numFmtId="0" fontId="50" fillId="24" borderId="0" xfId="85" applyFont="1" applyFill="1" applyBorder="1" applyAlignment="1">
      <alignment horizontal="left" vertical="top" wrapText="1"/>
    </xf>
    <xf numFmtId="0" fontId="50" fillId="24" borderId="167" xfId="85" applyFont="1" applyFill="1" applyBorder="1" applyAlignment="1">
      <alignment horizontal="left" vertical="top" wrapText="1"/>
    </xf>
    <xf numFmtId="0" fontId="50" fillId="24" borderId="168" xfId="85" applyFont="1" applyFill="1" applyBorder="1" applyAlignment="1">
      <alignment horizontal="left" vertical="top" wrapText="1"/>
    </xf>
    <xf numFmtId="0" fontId="50" fillId="24" borderId="169" xfId="85" applyFont="1" applyFill="1" applyBorder="1" applyAlignment="1">
      <alignment horizontal="left" vertical="top" wrapText="1"/>
    </xf>
    <xf numFmtId="0" fontId="50" fillId="24" borderId="170" xfId="85" applyFont="1" applyFill="1" applyBorder="1" applyAlignment="1">
      <alignment horizontal="left" vertical="top" wrapText="1"/>
    </xf>
    <xf numFmtId="0" fontId="99" fillId="24" borderId="0" xfId="85" applyFont="1" applyFill="1" applyAlignment="1">
      <alignment horizontal="left" vertical="center" wrapText="1"/>
    </xf>
    <xf numFmtId="0" fontId="92" fillId="24" borderId="15" xfId="85" applyFont="1" applyFill="1" applyBorder="1" applyAlignment="1">
      <alignment horizontal="center" vertical="top" textRotation="255" shrinkToFit="1"/>
    </xf>
    <xf numFmtId="0" fontId="92" fillId="24" borderId="13" xfId="85" applyFont="1" applyFill="1" applyBorder="1" applyAlignment="1">
      <alignment horizontal="center" vertical="top" textRotation="255" shrinkToFit="1"/>
    </xf>
    <xf numFmtId="0" fontId="51" fillId="24" borderId="26" xfId="85" applyFont="1" applyFill="1" applyBorder="1" applyAlignment="1">
      <alignment horizontal="center" vertical="top" textRotation="255"/>
    </xf>
    <xf numFmtId="0" fontId="51" fillId="24" borderId="14" xfId="85" applyFont="1" applyFill="1" applyBorder="1" applyAlignment="1">
      <alignment horizontal="center" vertical="top" textRotation="255"/>
    </xf>
    <xf numFmtId="0" fontId="92" fillId="24" borderId="15" xfId="85" applyFont="1" applyFill="1" applyBorder="1" applyAlignment="1">
      <alignment horizontal="center" vertical="top" textRotation="255"/>
    </xf>
    <xf numFmtId="0" fontId="92" fillId="24" borderId="13" xfId="85" applyFont="1" applyFill="1" applyBorder="1" applyAlignment="1">
      <alignment horizontal="center" vertical="top" textRotation="255"/>
    </xf>
    <xf numFmtId="0" fontId="93" fillId="24" borderId="15" xfId="85" applyFont="1" applyFill="1" applyBorder="1" applyAlignment="1">
      <alignment horizontal="center" textRotation="255"/>
    </xf>
    <xf numFmtId="0" fontId="93" fillId="24" borderId="13" xfId="85" applyFont="1" applyFill="1" applyBorder="1" applyAlignment="1">
      <alignment horizontal="center" textRotation="255"/>
    </xf>
    <xf numFmtId="0" fontId="51" fillId="24" borderId="27" xfId="85" applyFont="1" applyFill="1" applyBorder="1" applyAlignment="1">
      <alignment horizontal="center"/>
    </xf>
    <xf numFmtId="0" fontId="51" fillId="24" borderId="12" xfId="85" applyFont="1" applyFill="1" applyBorder="1" applyAlignment="1">
      <alignment horizontal="center"/>
    </xf>
    <xf numFmtId="0" fontId="133" fillId="24" borderId="15" xfId="85" applyFont="1" applyFill="1" applyBorder="1" applyAlignment="1">
      <alignment horizontal="center" vertical="top" textRotation="255" shrinkToFit="1"/>
    </xf>
    <xf numFmtId="0" fontId="133" fillId="24" borderId="13" xfId="85" applyFont="1" applyFill="1" applyBorder="1" applyAlignment="1">
      <alignment horizontal="center" vertical="top" textRotation="255" shrinkToFit="1"/>
    </xf>
    <xf numFmtId="0" fontId="132" fillId="24" borderId="15" xfId="85" applyFont="1" applyFill="1" applyBorder="1" applyAlignment="1">
      <alignment horizontal="center" vertical="center" textRotation="255"/>
    </xf>
    <xf numFmtId="0" fontId="132" fillId="24" borderId="13" xfId="85" applyFont="1" applyFill="1" applyBorder="1" applyAlignment="1">
      <alignment horizontal="center" vertical="center" textRotation="255"/>
    </xf>
    <xf numFmtId="0" fontId="2" fillId="0" borderId="193" xfId="86" applyFont="1" applyFill="1" applyBorder="1" applyAlignment="1">
      <alignment horizontal="center" vertical="center" wrapText="1"/>
    </xf>
    <xf numFmtId="0" fontId="2" fillId="0" borderId="194" xfId="86" applyFont="1" applyFill="1" applyBorder="1" applyAlignment="1">
      <alignment horizontal="center" vertical="center" wrapText="1"/>
    </xf>
    <xf numFmtId="0" fontId="2" fillId="0" borderId="195" xfId="86" applyFont="1" applyFill="1" applyBorder="1" applyAlignment="1">
      <alignment horizontal="center" vertical="center" wrapText="1"/>
    </xf>
    <xf numFmtId="49" fontId="2" fillId="0" borderId="108" xfId="86" applyNumberFormat="1" applyFont="1" applyFill="1" applyBorder="1" applyAlignment="1">
      <alignment horizontal="center" vertical="center"/>
    </xf>
    <xf numFmtId="49" fontId="2" fillId="0" borderId="99" xfId="86" applyNumberFormat="1" applyFont="1" applyFill="1" applyBorder="1" applyAlignment="1">
      <alignment horizontal="center" vertical="center"/>
    </xf>
    <xf numFmtId="0" fontId="71" fillId="0" borderId="26" xfId="86" applyFont="1" applyBorder="1" applyAlignment="1">
      <alignment horizontal="center" vertical="center"/>
    </xf>
    <xf numFmtId="0" fontId="71" fillId="0" borderId="16" xfId="86" applyFont="1" applyBorder="1" applyAlignment="1">
      <alignment horizontal="center" vertical="center"/>
    </xf>
    <xf numFmtId="0" fontId="71" fillId="0" borderId="14" xfId="86" applyFont="1" applyBorder="1" applyAlignment="1">
      <alignment horizontal="center" vertical="center"/>
    </xf>
    <xf numFmtId="0" fontId="67" fillId="0" borderId="171" xfId="86" applyFont="1" applyFill="1" applyBorder="1" applyAlignment="1">
      <alignment horizontal="center" vertical="center" wrapText="1"/>
    </xf>
    <xf numFmtId="0" fontId="67" fillId="0" borderId="172" xfId="86" applyFont="1" applyFill="1" applyBorder="1" applyAlignment="1">
      <alignment horizontal="center" vertical="center" wrapText="1"/>
    </xf>
    <xf numFmtId="0" fontId="2" fillId="24" borderId="45" xfId="86" applyFont="1" applyFill="1" applyBorder="1" applyAlignment="1">
      <alignment horizontal="left" vertical="center"/>
    </xf>
    <xf numFmtId="0" fontId="2" fillId="24" borderId="10" xfId="86" applyFont="1" applyFill="1" applyBorder="1" applyAlignment="1">
      <alignment horizontal="left" vertical="center"/>
    </xf>
    <xf numFmtId="0" fontId="2" fillId="24" borderId="173" xfId="86" applyFont="1" applyFill="1" applyBorder="1" applyAlignment="1">
      <alignment horizontal="left" vertical="center"/>
    </xf>
    <xf numFmtId="0" fontId="2" fillId="24" borderId="27" xfId="86" applyFont="1" applyFill="1" applyBorder="1" applyAlignment="1">
      <alignment vertical="center"/>
    </xf>
    <xf numFmtId="0" fontId="2" fillId="24" borderId="11" xfId="86" applyFont="1" applyFill="1" applyBorder="1" applyAlignment="1">
      <alignment vertical="center"/>
    </xf>
    <xf numFmtId="0" fontId="2" fillId="24" borderId="174" xfId="86" applyFont="1" applyFill="1" applyBorder="1" applyAlignment="1">
      <alignment vertical="center"/>
    </xf>
    <xf numFmtId="0" fontId="67" fillId="21" borderId="175" xfId="86" applyFont="1" applyFill="1" applyBorder="1" applyAlignment="1">
      <alignment horizontal="center" vertical="center"/>
    </xf>
    <xf numFmtId="0" fontId="67" fillId="21" borderId="104" xfId="86" applyFont="1" applyFill="1" applyBorder="1" applyAlignment="1">
      <alignment horizontal="center" vertical="center"/>
    </xf>
    <xf numFmtId="0" fontId="67" fillId="21" borderId="176" xfId="86" applyFont="1" applyFill="1" applyBorder="1" applyAlignment="1">
      <alignment horizontal="center" vertical="center"/>
    </xf>
    <xf numFmtId="0" fontId="67" fillId="21" borderId="177" xfId="86" applyFont="1" applyFill="1" applyBorder="1" applyAlignment="1">
      <alignment horizontal="center" vertical="center"/>
    </xf>
    <xf numFmtId="0" fontId="67" fillId="21" borderId="126" xfId="86" applyFont="1" applyFill="1" applyBorder="1" applyAlignment="1">
      <alignment horizontal="center" vertical="center"/>
    </xf>
    <xf numFmtId="0" fontId="67" fillId="21" borderId="178" xfId="86" applyFont="1" applyFill="1" applyBorder="1" applyAlignment="1">
      <alignment horizontal="center" vertical="center"/>
    </xf>
    <xf numFmtId="0" fontId="4" fillId="21" borderId="171" xfId="86" applyFont="1" applyFill="1" applyBorder="1" applyAlignment="1">
      <alignment horizontal="center" vertical="center" wrapText="1"/>
    </xf>
    <xf numFmtId="0" fontId="4" fillId="21" borderId="172" xfId="86" applyFont="1" applyFill="1" applyBorder="1" applyAlignment="1">
      <alignment horizontal="center" vertical="center" wrapText="1"/>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10" fillId="0" borderId="98" xfId="86" applyFont="1" applyBorder="1" applyAlignment="1">
      <alignment horizontal="center" vertical="center"/>
    </xf>
    <xf numFmtId="0" fontId="10" fillId="0" borderId="96" xfId="86" applyFont="1" applyBorder="1" applyAlignment="1">
      <alignment horizontal="center" vertical="center"/>
    </xf>
    <xf numFmtId="0" fontId="82" fillId="0" borderId="0" xfId="86" applyFont="1" applyFill="1" applyAlignment="1">
      <alignment horizontal="left" vertical="center" shrinkToFit="1"/>
    </xf>
    <xf numFmtId="0" fontId="2" fillId="24" borderId="24" xfId="86" applyFont="1" applyFill="1" applyBorder="1" applyAlignment="1">
      <alignment vertical="center" wrapText="1"/>
    </xf>
    <xf numFmtId="0" fontId="2" fillId="24" borderId="92" xfId="86" applyFont="1" applyFill="1" applyBorder="1" applyAlignment="1">
      <alignment vertical="center" wrapText="1"/>
    </xf>
    <xf numFmtId="0" fontId="2" fillId="24" borderId="181" xfId="86" applyFont="1" applyFill="1" applyBorder="1" applyAlignment="1">
      <alignment vertical="center" wrapText="1"/>
    </xf>
    <xf numFmtId="0" fontId="152" fillId="24" borderId="92" xfId="86" applyFont="1" applyFill="1" applyBorder="1" applyAlignment="1">
      <alignment vertical="center" wrapText="1"/>
    </xf>
    <xf numFmtId="0" fontId="152" fillId="24" borderId="181" xfId="86" applyFont="1" applyFill="1" applyBorder="1" applyAlignment="1">
      <alignment vertical="center" wrapText="1"/>
    </xf>
    <xf numFmtId="0" fontId="2" fillId="24" borderId="203" xfId="86" applyFont="1" applyFill="1" applyBorder="1" applyAlignment="1">
      <alignment vertical="center" wrapText="1"/>
    </xf>
    <xf numFmtId="0" fontId="2" fillId="24" borderId="137" xfId="86" applyFont="1" applyFill="1" applyBorder="1" applyAlignment="1">
      <alignment vertical="center" wrapText="1"/>
    </xf>
    <xf numFmtId="0" fontId="2" fillId="24" borderId="221" xfId="86" applyFont="1" applyFill="1" applyBorder="1" applyAlignment="1">
      <alignment vertical="center" wrapText="1"/>
    </xf>
    <xf numFmtId="49" fontId="2" fillId="24" borderId="20" xfId="86" applyNumberFormat="1" applyFont="1" applyFill="1" applyBorder="1" applyAlignment="1">
      <alignment vertical="center"/>
    </xf>
    <xf numFmtId="49" fontId="2" fillId="24" borderId="21" xfId="86" applyNumberFormat="1" applyFont="1" applyFill="1" applyBorder="1" applyAlignment="1">
      <alignment vertical="center"/>
    </xf>
    <xf numFmtId="49" fontId="2" fillId="24" borderId="184" xfId="86" applyNumberFormat="1" applyFont="1" applyFill="1" applyBorder="1" applyAlignment="1">
      <alignment vertical="center"/>
    </xf>
    <xf numFmtId="0" fontId="2" fillId="24" borderId="26" xfId="86" applyFont="1" applyFill="1" applyBorder="1" applyAlignment="1">
      <alignment vertical="center" wrapText="1"/>
    </xf>
    <xf numFmtId="0" fontId="2" fillId="24" borderId="16" xfId="86" applyFont="1" applyFill="1" applyBorder="1" applyAlignment="1">
      <alignment vertical="center" wrapText="1"/>
    </xf>
    <xf numFmtId="0" fontId="2" fillId="24" borderId="185" xfId="86" applyFont="1" applyFill="1" applyBorder="1" applyAlignment="1">
      <alignment vertical="center" wrapText="1"/>
    </xf>
    <xf numFmtId="0" fontId="2" fillId="24" borderId="45" xfId="86" applyFont="1" applyFill="1" applyBorder="1" applyAlignment="1">
      <alignment horizontal="left" vertical="center" shrinkToFit="1"/>
    </xf>
    <xf numFmtId="0" fontId="2" fillId="24" borderId="10" xfId="86" applyFont="1" applyFill="1" applyBorder="1" applyAlignment="1">
      <alignment horizontal="left" vertical="center" shrinkToFit="1"/>
    </xf>
    <xf numFmtId="0" fontId="2" fillId="24" borderId="173" xfId="86" applyFont="1" applyFill="1" applyBorder="1" applyAlignment="1">
      <alignment horizontal="left" vertical="center" shrinkToFit="1"/>
    </xf>
    <xf numFmtId="49" fontId="2" fillId="24" borderId="108" xfId="86" applyNumberFormat="1"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2" fillId="24" borderId="182" xfId="86" applyFont="1" applyFill="1" applyBorder="1" applyAlignment="1">
      <alignment vertical="center"/>
    </xf>
    <xf numFmtId="0" fontId="2" fillId="24" borderId="88" xfId="86" applyFont="1" applyFill="1" applyBorder="1" applyAlignment="1">
      <alignment vertical="center"/>
    </xf>
    <xf numFmtId="0" fontId="2" fillId="24" borderId="183" xfId="86" applyFont="1" applyFill="1" applyBorder="1" applyAlignment="1">
      <alignment vertical="center"/>
    </xf>
    <xf numFmtId="0" fontId="2" fillId="24" borderId="24" xfId="86" applyFont="1" applyFill="1" applyBorder="1" applyAlignment="1">
      <alignment horizontal="left" vertical="center" wrapText="1"/>
    </xf>
    <xf numFmtId="0" fontId="2" fillId="24" borderId="92" xfId="86" applyFont="1" applyFill="1" applyBorder="1" applyAlignment="1">
      <alignment horizontal="left" vertical="center" wrapText="1"/>
    </xf>
    <xf numFmtId="0" fontId="2" fillId="24" borderId="181" xfId="86" applyFont="1" applyFill="1" applyBorder="1" applyAlignment="1">
      <alignment horizontal="left" vertical="center" wrapText="1"/>
    </xf>
    <xf numFmtId="0" fontId="2" fillId="24" borderId="27" xfId="86" applyFont="1" applyFill="1" applyBorder="1" applyAlignment="1">
      <alignment horizontal="left" vertical="center" wrapText="1"/>
    </xf>
    <xf numFmtId="0" fontId="2" fillId="24" borderId="11" xfId="86" applyFont="1" applyFill="1" applyBorder="1" applyAlignment="1">
      <alignment horizontal="left" vertical="center" wrapText="1"/>
    </xf>
    <xf numFmtId="0" fontId="2" fillId="24" borderId="174" xfId="86" applyFont="1" applyFill="1" applyBorder="1" applyAlignment="1">
      <alignment horizontal="left" vertical="center" wrapText="1"/>
    </xf>
    <xf numFmtId="0" fontId="2" fillId="0" borderId="24" xfId="86" applyFont="1" applyFill="1" applyBorder="1" applyAlignment="1">
      <alignment horizontal="left" vertical="center" wrapText="1"/>
    </xf>
    <xf numFmtId="0" fontId="152" fillId="0" borderId="92" xfId="86" applyFont="1" applyFill="1" applyBorder="1" applyAlignment="1">
      <alignment horizontal="left" vertical="center" wrapText="1"/>
    </xf>
    <xf numFmtId="0" fontId="152" fillId="0" borderId="181" xfId="86" applyFont="1" applyFill="1" applyBorder="1" applyAlignment="1">
      <alignment horizontal="left" vertical="center" wrapText="1"/>
    </xf>
    <xf numFmtId="0" fontId="2" fillId="24" borderId="45" xfId="86" applyFont="1" applyFill="1" applyBorder="1" applyAlignment="1">
      <alignment vertical="center"/>
    </xf>
    <xf numFmtId="0" fontId="2" fillId="24" borderId="10" xfId="86" applyFont="1" applyFill="1" applyBorder="1" applyAlignment="1">
      <alignment vertical="center"/>
    </xf>
    <xf numFmtId="0" fontId="2" fillId="24" borderId="173" xfId="86" applyFont="1" applyFill="1" applyBorder="1" applyAlignment="1">
      <alignment vertical="center"/>
    </xf>
    <xf numFmtId="0" fontId="2" fillId="24" borderId="305" xfId="86" applyFont="1" applyFill="1" applyBorder="1" applyAlignment="1">
      <alignment vertical="center"/>
    </xf>
    <xf numFmtId="0" fontId="2" fillId="24" borderId="192" xfId="86" applyFont="1" applyFill="1" applyBorder="1" applyAlignment="1">
      <alignment vertical="center"/>
    </xf>
    <xf numFmtId="0" fontId="2" fillId="24" borderId="306" xfId="86" applyFont="1" applyFill="1" applyBorder="1" applyAlignment="1">
      <alignment vertical="center"/>
    </xf>
    <xf numFmtId="0" fontId="2" fillId="24" borderId="143" xfId="86" applyFont="1" applyFill="1" applyBorder="1" applyAlignment="1">
      <alignment horizontal="left" vertical="center" wrapText="1"/>
    </xf>
    <xf numFmtId="0" fontId="2" fillId="24" borderId="125" xfId="86" applyFont="1" applyFill="1" applyBorder="1" applyAlignment="1">
      <alignment horizontal="left" vertical="center" wrapText="1"/>
    </xf>
    <xf numFmtId="0" fontId="2" fillId="24" borderId="189" xfId="86" applyFont="1" applyFill="1" applyBorder="1" applyAlignment="1">
      <alignment horizontal="left" vertical="center" wrapText="1"/>
    </xf>
    <xf numFmtId="0" fontId="2" fillId="0" borderId="27" xfId="86" applyFont="1" applyFill="1" applyBorder="1" applyAlignment="1">
      <alignment horizontal="left" vertical="center" wrapText="1"/>
    </xf>
    <xf numFmtId="0" fontId="2" fillId="0" borderId="11" xfId="86" applyFont="1" applyFill="1" applyBorder="1" applyAlignment="1">
      <alignment horizontal="left" vertical="center" wrapText="1"/>
    </xf>
    <xf numFmtId="0" fontId="2" fillId="0" borderId="174" xfId="86" applyFont="1" applyFill="1" applyBorder="1" applyAlignment="1">
      <alignment horizontal="left" vertical="center" wrapText="1"/>
    </xf>
    <xf numFmtId="0" fontId="2" fillId="0" borderId="45" xfId="86" applyFont="1" applyFill="1" applyBorder="1" applyAlignment="1">
      <alignment horizontal="left" vertical="center" wrapText="1"/>
    </xf>
    <xf numFmtId="0" fontId="2" fillId="0" borderId="10" xfId="86" applyFont="1" applyFill="1" applyBorder="1" applyAlignment="1">
      <alignment horizontal="left" vertical="center" wrapText="1"/>
    </xf>
    <xf numFmtId="0" fontId="2" fillId="0" borderId="173" xfId="86" applyFont="1" applyFill="1" applyBorder="1" applyAlignment="1">
      <alignment horizontal="left" vertical="center" wrapText="1"/>
    </xf>
    <xf numFmtId="49" fontId="2" fillId="24" borderId="190" xfId="86" applyNumberFormat="1" applyFont="1" applyFill="1" applyBorder="1" applyAlignment="1">
      <alignment horizontal="center" vertical="center"/>
    </xf>
    <xf numFmtId="0" fontId="2" fillId="24" borderId="45" xfId="86" applyFont="1" applyFill="1" applyBorder="1" applyAlignment="1">
      <alignment horizontal="left" vertical="center" wrapText="1"/>
    </xf>
    <xf numFmtId="0" fontId="2" fillId="24" borderId="10" xfId="86" applyFont="1" applyFill="1" applyBorder="1" applyAlignment="1">
      <alignment horizontal="left" vertical="center" wrapText="1"/>
    </xf>
    <xf numFmtId="0" fontId="2" fillId="24" borderId="173" xfId="86" applyFont="1" applyFill="1" applyBorder="1" applyAlignment="1">
      <alignment horizontal="left" vertical="center" wrapText="1"/>
    </xf>
    <xf numFmtId="0" fontId="2" fillId="0" borderId="26" xfId="86" applyFont="1" applyFill="1" applyBorder="1" applyAlignment="1">
      <alignment horizontal="left" vertical="center" wrapText="1"/>
    </xf>
    <xf numFmtId="0" fontId="2" fillId="0" borderId="16" xfId="86" applyFont="1" applyFill="1" applyBorder="1" applyAlignment="1">
      <alignment horizontal="left" vertical="center" wrapText="1"/>
    </xf>
    <xf numFmtId="0" fontId="2" fillId="0" borderId="185" xfId="86" applyFont="1" applyFill="1" applyBorder="1" applyAlignment="1">
      <alignment horizontal="left" vertical="center" wrapText="1"/>
    </xf>
    <xf numFmtId="0" fontId="2" fillId="0" borderId="182" xfId="86" applyFont="1" applyFill="1" applyBorder="1" applyAlignment="1">
      <alignment horizontal="left" vertical="center" wrapText="1"/>
    </xf>
    <xf numFmtId="0" fontId="152" fillId="0" borderId="88" xfId="86" applyFont="1" applyFill="1" applyBorder="1" applyAlignment="1">
      <alignment horizontal="left" vertical="center" wrapText="1"/>
    </xf>
    <xf numFmtId="0" fontId="152" fillId="0" borderId="183" xfId="86" applyFont="1" applyFill="1" applyBorder="1" applyAlignment="1">
      <alignment horizontal="left" vertical="center" wrapText="1"/>
    </xf>
    <xf numFmtId="0" fontId="152" fillId="0" borderId="26" xfId="86" applyFont="1" applyFill="1" applyBorder="1" applyAlignment="1">
      <alignment horizontal="left" vertical="center" wrapText="1" shrinkToFit="1"/>
    </xf>
    <xf numFmtId="0" fontId="152" fillId="0" borderId="16" xfId="86" applyFont="1" applyFill="1" applyBorder="1" applyAlignment="1">
      <alignment horizontal="left" vertical="center" wrapText="1" shrinkToFit="1"/>
    </xf>
    <xf numFmtId="0" fontId="152" fillId="0" borderId="185" xfId="86" applyFont="1" applyFill="1" applyBorder="1" applyAlignment="1">
      <alignment horizontal="left" vertical="center" wrapText="1" shrinkToFit="1"/>
    </xf>
    <xf numFmtId="0" fontId="2" fillId="24" borderId="85" xfId="86" applyFont="1" applyFill="1" applyBorder="1" applyAlignment="1">
      <alignment horizontal="left" vertical="center" wrapText="1"/>
    </xf>
    <xf numFmtId="0" fontId="2" fillId="24" borderId="48" xfId="86" applyFont="1" applyFill="1" applyBorder="1" applyAlignment="1">
      <alignment horizontal="left" vertical="center" wrapText="1"/>
    </xf>
    <xf numFmtId="0" fontId="2" fillId="24" borderId="298" xfId="86" applyFont="1" applyFill="1" applyBorder="1" applyAlignment="1">
      <alignment horizontal="left" vertical="center" wrapText="1"/>
    </xf>
    <xf numFmtId="0" fontId="2" fillId="0" borderId="192" xfId="86" applyFont="1" applyFill="1" applyBorder="1" applyAlignment="1">
      <alignment vertical="center" wrapText="1"/>
    </xf>
    <xf numFmtId="0" fontId="71" fillId="0" borderId="192" xfId="0" applyFont="1" applyFill="1" applyBorder="1" applyAlignment="1">
      <alignment vertical="center" wrapText="1"/>
    </xf>
    <xf numFmtId="0" fontId="2" fillId="24" borderId="190" xfId="86" applyFont="1" applyFill="1" applyBorder="1" applyAlignment="1">
      <alignment horizontal="center" vertical="center" textRotation="255" wrapText="1"/>
    </xf>
    <xf numFmtId="0" fontId="2" fillId="24" borderId="100" xfId="86" applyFont="1" applyFill="1" applyBorder="1" applyAlignment="1">
      <alignment horizontal="center" vertical="center" textRotation="255" wrapText="1"/>
    </xf>
    <xf numFmtId="49" fontId="2" fillId="24" borderId="62" xfId="86" applyNumberFormat="1" applyFont="1" applyFill="1" applyBorder="1" applyAlignment="1">
      <alignment vertical="center"/>
    </xf>
    <xf numFmtId="49" fontId="2" fillId="24" borderId="63" xfId="86" applyNumberFormat="1" applyFont="1" applyFill="1" applyBorder="1" applyAlignment="1">
      <alignment vertical="center"/>
    </xf>
    <xf numFmtId="49" fontId="2" fillId="24" borderId="196" xfId="86" applyNumberFormat="1" applyFont="1" applyFill="1" applyBorder="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49" fontId="2" fillId="24" borderId="27" xfId="86" applyNumberFormat="1" applyFont="1" applyFill="1" applyBorder="1" applyAlignment="1">
      <alignment vertical="center" wrapText="1"/>
    </xf>
    <xf numFmtId="49" fontId="152" fillId="24" borderId="11" xfId="86" applyNumberFormat="1" applyFont="1" applyFill="1" applyBorder="1" applyAlignment="1">
      <alignment vertical="center" wrapText="1"/>
    </xf>
    <xf numFmtId="49" fontId="152" fillId="24" borderId="174" xfId="86" applyNumberFormat="1" applyFont="1" applyFill="1" applyBorder="1" applyAlignment="1">
      <alignment vertical="center" wrapText="1"/>
    </xf>
    <xf numFmtId="49" fontId="152" fillId="24" borderId="15" xfId="86" applyNumberFormat="1" applyFont="1" applyFill="1" applyBorder="1" applyAlignment="1">
      <alignment vertical="center" wrapText="1"/>
    </xf>
    <xf numFmtId="49" fontId="152" fillId="24" borderId="0" xfId="86" applyNumberFormat="1" applyFont="1" applyFill="1" applyBorder="1" applyAlignment="1">
      <alignment vertical="center" wrapText="1"/>
    </xf>
    <xf numFmtId="49" fontId="152" fillId="24" borderId="119" xfId="86" applyNumberFormat="1" applyFont="1" applyFill="1" applyBorder="1" applyAlignment="1">
      <alignment vertical="center" wrapText="1"/>
    </xf>
    <xf numFmtId="0" fontId="2" fillId="24" borderId="45" xfId="86" applyFont="1" applyFill="1" applyBorder="1" applyAlignment="1">
      <alignment horizontal="left" vertical="center" wrapText="1" shrinkToFit="1"/>
    </xf>
    <xf numFmtId="0" fontId="2" fillId="24" borderId="10" xfId="86" applyFont="1" applyFill="1" applyBorder="1" applyAlignment="1">
      <alignment horizontal="left" vertical="center" wrapText="1" shrinkToFit="1"/>
    </xf>
    <xf numFmtId="0" fontId="2" fillId="24" borderId="173" xfId="86" applyFont="1" applyFill="1" applyBorder="1" applyAlignment="1">
      <alignment horizontal="left" vertical="center" wrapText="1" shrinkToFit="1"/>
    </xf>
    <xf numFmtId="0" fontId="2" fillId="24" borderId="42" xfId="86" applyFont="1" applyFill="1" applyBorder="1" applyAlignment="1">
      <alignment horizontal="left" vertical="center" wrapText="1"/>
    </xf>
    <xf numFmtId="0" fontId="2" fillId="24" borderId="191" xfId="86" applyFont="1" applyFill="1" applyBorder="1" applyAlignment="1">
      <alignment horizontal="left" vertical="center" wrapText="1"/>
    </xf>
    <xf numFmtId="0" fontId="2" fillId="0" borderId="92" xfId="86" applyFont="1" applyFill="1" applyBorder="1" applyAlignment="1">
      <alignment horizontal="left" vertical="center" wrapText="1"/>
    </xf>
    <xf numFmtId="0" fontId="2" fillId="0" borderId="181" xfId="86" applyFont="1" applyFill="1" applyBorder="1" applyAlignment="1">
      <alignment horizontal="left" vertical="center" wrapText="1"/>
    </xf>
    <xf numFmtId="0" fontId="152" fillId="24" borderId="191" xfId="86" applyFont="1" applyFill="1" applyBorder="1" applyAlignment="1">
      <alignment horizontal="left" vertical="center" wrapText="1"/>
    </xf>
    <xf numFmtId="0" fontId="2" fillId="24" borderId="26" xfId="86" applyFont="1" applyFill="1" applyBorder="1" applyAlignment="1">
      <alignment horizontal="left" vertical="center" wrapText="1"/>
    </xf>
    <xf numFmtId="0" fontId="2" fillId="24" borderId="16" xfId="86" applyFont="1" applyFill="1" applyBorder="1" applyAlignment="1">
      <alignment horizontal="left" vertical="center" wrapText="1"/>
    </xf>
    <xf numFmtId="0" fontId="2" fillId="24" borderId="185" xfId="86" applyFont="1" applyFill="1" applyBorder="1" applyAlignment="1">
      <alignment horizontal="left" vertical="center" wrapText="1"/>
    </xf>
    <xf numFmtId="0" fontId="2" fillId="24" borderId="85" xfId="86" applyFont="1" applyFill="1" applyBorder="1" applyAlignment="1">
      <alignment vertical="center"/>
    </xf>
    <xf numFmtId="0" fontId="2" fillId="24" borderId="48" xfId="86" applyFont="1" applyFill="1" applyBorder="1" applyAlignment="1">
      <alignment vertical="center"/>
    </xf>
    <xf numFmtId="0" fontId="2" fillId="24" borderId="298" xfId="86" applyFont="1" applyFill="1" applyBorder="1" applyAlignment="1">
      <alignment vertical="center"/>
    </xf>
    <xf numFmtId="0" fontId="2" fillId="0" borderId="0" xfId="86" applyFont="1" applyFill="1" applyAlignment="1">
      <alignment horizontal="left" vertical="center" shrinkToFit="1"/>
    </xf>
    <xf numFmtId="0" fontId="2" fillId="0" borderId="45" xfId="86" applyFont="1" applyFill="1" applyBorder="1" applyAlignment="1">
      <alignment horizontal="left" vertical="center" wrapText="1" shrinkToFit="1"/>
    </xf>
    <xf numFmtId="0" fontId="2" fillId="0" borderId="10" xfId="86" applyFont="1" applyFill="1" applyBorder="1" applyAlignment="1">
      <alignment horizontal="left" vertical="center" wrapText="1" shrinkToFit="1"/>
    </xf>
    <xf numFmtId="0" fontId="2" fillId="0" borderId="173" xfId="86" applyFont="1" applyFill="1" applyBorder="1" applyAlignment="1">
      <alignment horizontal="left" vertical="center" wrapText="1" shrinkToFit="1"/>
    </xf>
    <xf numFmtId="0" fontId="2" fillId="24" borderId="186" xfId="86" applyFont="1" applyFill="1" applyBorder="1" applyAlignment="1">
      <alignment horizontal="left" vertical="center" wrapText="1"/>
    </xf>
    <xf numFmtId="0" fontId="2" fillId="24" borderId="187" xfId="86" applyFont="1" applyFill="1" applyBorder="1" applyAlignment="1">
      <alignment horizontal="left" vertical="center" wrapText="1"/>
    </xf>
    <xf numFmtId="0" fontId="2" fillId="24" borderId="188" xfId="86" applyFont="1" applyFill="1" applyBorder="1" applyAlignment="1">
      <alignment horizontal="left" vertical="center" wrapText="1"/>
    </xf>
    <xf numFmtId="0" fontId="0" fillId="0" borderId="192" xfId="0" applyFill="1" applyBorder="1" applyAlignment="1">
      <alignment vertical="center" wrapText="1"/>
    </xf>
    <xf numFmtId="0" fontId="71" fillId="0" borderId="194" xfId="0" applyFont="1" applyFill="1" applyBorder="1" applyAlignment="1">
      <alignment horizontal="center" vertical="center"/>
    </xf>
    <xf numFmtId="0" fontId="71" fillId="0" borderId="195" xfId="0" applyFont="1" applyFill="1" applyBorder="1" applyAlignment="1">
      <alignment horizontal="center" vertical="center"/>
    </xf>
    <xf numFmtId="49" fontId="2" fillId="24" borderId="11" xfId="86" applyNumberFormat="1" applyFont="1" applyFill="1" applyBorder="1" applyAlignment="1">
      <alignment vertical="center" wrapText="1"/>
    </xf>
    <xf numFmtId="49" fontId="2" fillId="24" borderId="174" xfId="86" applyNumberFormat="1" applyFont="1" applyFill="1" applyBorder="1" applyAlignment="1">
      <alignment vertical="center" wrapText="1"/>
    </xf>
    <xf numFmtId="49" fontId="2" fillId="24" borderId="15" xfId="86" applyNumberFormat="1" applyFont="1" applyFill="1" applyBorder="1" applyAlignment="1">
      <alignment vertical="center" wrapText="1"/>
    </xf>
    <xf numFmtId="49" fontId="2" fillId="24" borderId="0" xfId="86" applyNumberFormat="1" applyFont="1" applyFill="1" applyBorder="1" applyAlignment="1">
      <alignment vertical="center" wrapText="1"/>
    </xf>
    <xf numFmtId="49" fontId="2" fillId="24" borderId="119" xfId="86" applyNumberFormat="1" applyFont="1" applyFill="1" applyBorder="1" applyAlignment="1">
      <alignment vertical="center" wrapText="1"/>
    </xf>
    <xf numFmtId="0" fontId="10" fillId="0" borderId="97" xfId="86" applyFont="1" applyBorder="1" applyAlignment="1">
      <alignment horizontal="center" vertical="center"/>
    </xf>
    <xf numFmtId="49" fontId="7" fillId="6" borderId="0" xfId="87" applyNumberFormat="1" applyFont="1" applyFill="1" applyBorder="1" applyAlignment="1">
      <alignment horizontal="center" vertical="center" shrinkToFit="1"/>
    </xf>
    <xf numFmtId="0" fontId="5" fillId="6" borderId="10" xfId="0" applyFont="1" applyFill="1" applyBorder="1" applyAlignment="1">
      <alignment horizontal="lef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wrapText="1"/>
    </xf>
    <xf numFmtId="49" fontId="6" fillId="24" borderId="41" xfId="87" applyNumberFormat="1" applyFont="1" applyFill="1" applyBorder="1" applyAlignment="1">
      <alignment horizontal="left" vertical="center" wrapText="1"/>
    </xf>
    <xf numFmtId="0" fontId="6" fillId="25" borderId="16" xfId="0" applyNumberFormat="1" applyFont="1" applyFill="1" applyBorder="1" applyAlignment="1">
      <alignment horizontal="center" vertical="center"/>
    </xf>
    <xf numFmtId="49" fontId="6" fillId="24" borderId="0" xfId="0" applyNumberFormat="1" applyFont="1" applyFill="1" applyBorder="1" applyAlignment="1">
      <alignment horizontal="center" vertical="center" shrinkToFit="1"/>
    </xf>
    <xf numFmtId="49" fontId="114" fillId="24" borderId="0" xfId="0" applyNumberFormat="1" applyFont="1" applyFill="1" applyBorder="1" applyAlignment="1">
      <alignment horizontal="center" vertical="center" shrinkToFit="1"/>
    </xf>
    <xf numFmtId="49" fontId="6" fillId="24" borderId="0" xfId="0" applyNumberFormat="1" applyFont="1" applyFill="1" applyBorder="1" applyAlignment="1">
      <alignment horizontal="center" vertical="center"/>
    </xf>
    <xf numFmtId="49" fontId="6" fillId="24" borderId="0" xfId="87" applyNumberFormat="1" applyFont="1" applyFill="1" applyBorder="1" applyAlignment="1">
      <alignment horizontal="center" vertical="top" shrinkToFit="1"/>
    </xf>
    <xf numFmtId="49" fontId="6" fillId="24" borderId="198"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49" fontId="6" fillId="24" borderId="123" xfId="0" applyNumberFormat="1" applyFont="1" applyFill="1" applyBorder="1" applyAlignment="1">
      <alignment horizontal="left" vertical="center"/>
    </xf>
    <xf numFmtId="49" fontId="8" fillId="6" borderId="16" xfId="54" applyNumberFormat="1" applyFill="1" applyBorder="1" applyAlignment="1" applyProtection="1">
      <alignment horizontal="left" vertical="center" shrinkToFit="1"/>
    </xf>
    <xf numFmtId="49" fontId="6" fillId="24" borderId="128" xfId="0" applyNumberFormat="1" applyFont="1" applyFill="1" applyBorder="1" applyAlignment="1">
      <alignment horizontal="center" vertical="center" shrinkToFit="1"/>
    </xf>
    <xf numFmtId="0" fontId="6" fillId="24" borderId="16" xfId="87" applyNumberFormat="1" applyFont="1" applyFill="1" applyBorder="1" applyAlignment="1">
      <alignment horizontal="center" vertical="center"/>
    </xf>
    <xf numFmtId="49" fontId="6" fillId="6" borderId="16" xfId="87" applyNumberFormat="1" applyFont="1" applyFill="1" applyBorder="1" applyAlignment="1">
      <alignment horizontal="center" vertical="center"/>
    </xf>
    <xf numFmtId="49" fontId="6" fillId="6" borderId="16" xfId="87" applyNumberFormat="1" applyFont="1" applyFill="1" applyBorder="1" applyAlignment="1">
      <alignment horizontal="left" vertical="center" shrinkToFit="1"/>
    </xf>
    <xf numFmtId="49" fontId="6" fillId="24" borderId="124" xfId="0" applyNumberFormat="1" applyFont="1" applyFill="1" applyBorder="1" applyAlignment="1">
      <alignment horizontal="center" vertical="center" shrinkToFit="1"/>
    </xf>
    <xf numFmtId="49" fontId="6" fillId="0" borderId="16" xfId="87" applyNumberFormat="1" applyFont="1" applyFill="1" applyBorder="1" applyAlignment="1">
      <alignment horizontal="left" vertical="center"/>
    </xf>
    <xf numFmtId="49" fontId="79" fillId="24" borderId="0" xfId="87" applyNumberFormat="1" applyFont="1" applyFill="1" applyBorder="1" applyAlignment="1">
      <alignment horizontal="left" vertical="center" shrinkToFit="1"/>
    </xf>
    <xf numFmtId="49" fontId="6" fillId="0"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49" fontId="6" fillId="24" borderId="16" xfId="87" applyNumberFormat="1" applyFont="1" applyFill="1" applyBorder="1" applyAlignment="1">
      <alignment horizontal="left" vertical="center" shrinkToFit="1"/>
    </xf>
    <xf numFmtId="49" fontId="79" fillId="6" borderId="16" xfId="87" applyNumberFormat="1" applyFont="1" applyFill="1" applyBorder="1" applyAlignment="1">
      <alignment horizontal="left" vertical="center"/>
    </xf>
    <xf numFmtId="49" fontId="79" fillId="6" borderId="16" xfId="87" applyNumberFormat="1" applyFont="1" applyFill="1" applyBorder="1" applyAlignment="1">
      <alignment horizontal="left" vertical="center" shrinkToFit="1"/>
    </xf>
    <xf numFmtId="49" fontId="6" fillId="25" borderId="16" xfId="87" applyNumberFormat="1" applyFont="1" applyFill="1" applyBorder="1" applyAlignment="1">
      <alignment horizontal="center" vertical="center"/>
    </xf>
    <xf numFmtId="0" fontId="5" fillId="6" borderId="16" xfId="0" applyFont="1" applyFill="1" applyBorder="1" applyAlignment="1">
      <alignment horizontal="left" vertical="center"/>
    </xf>
    <xf numFmtId="49" fontId="6" fillId="6"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right" vertical="center" shrinkToFit="1"/>
    </xf>
    <xf numFmtId="49" fontId="6" fillId="6" borderId="16"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shrinkToFit="1"/>
    </xf>
    <xf numFmtId="49" fontId="157" fillId="24" borderId="0" xfId="87" applyNumberFormat="1" applyFont="1" applyFill="1" applyBorder="1" applyAlignment="1">
      <alignment horizontal="left" vertical="center" shrinkToFit="1"/>
    </xf>
    <xf numFmtId="49" fontId="6" fillId="24" borderId="0" xfId="0" applyNumberFormat="1" applyFont="1" applyFill="1" applyBorder="1" applyAlignment="1">
      <alignment horizontal="left" vertical="center"/>
    </xf>
    <xf numFmtId="0" fontId="5" fillId="24" borderId="0" xfId="0" applyFont="1" applyFill="1" applyAlignment="1">
      <alignment horizontal="center" vertical="center" shrinkToFit="1"/>
    </xf>
    <xf numFmtId="0" fontId="144" fillId="24" borderId="0" xfId="0" applyFont="1" applyFill="1" applyAlignment="1">
      <alignment horizontal="center" vertical="center" shrinkToFit="1"/>
    </xf>
    <xf numFmtId="0" fontId="6" fillId="24" borderId="0" xfId="87" applyFont="1" applyFill="1" applyBorder="1" applyAlignment="1">
      <alignment vertical="center"/>
    </xf>
    <xf numFmtId="0" fontId="6" fillId="24" borderId="41" xfId="87" applyFont="1" applyFill="1" applyBorder="1" applyAlignment="1">
      <alignment vertical="center"/>
    </xf>
    <xf numFmtId="0" fontId="23" fillId="24" borderId="0" xfId="87" applyFont="1" applyFill="1" applyBorder="1" applyAlignment="1">
      <alignment vertical="center"/>
    </xf>
    <xf numFmtId="0" fontId="23" fillId="24" borderId="41" xfId="87" applyFont="1" applyFill="1" applyBorder="1" applyAlignment="1">
      <alignment vertical="center"/>
    </xf>
    <xf numFmtId="0" fontId="5" fillId="6" borderId="16" xfId="0" applyFont="1" applyFill="1" applyBorder="1" applyAlignment="1">
      <alignment vertical="center" wrapText="1"/>
    </xf>
    <xf numFmtId="0" fontId="9" fillId="24" borderId="0" xfId="87" applyFont="1" applyFill="1" applyBorder="1" applyAlignment="1">
      <alignment horizontal="center" vertical="center"/>
    </xf>
    <xf numFmtId="49" fontId="6" fillId="24" borderId="27" xfId="87" applyNumberFormat="1" applyFont="1" applyFill="1" applyBorder="1" applyAlignment="1">
      <alignment horizontal="left" vertical="center" textRotation="255"/>
    </xf>
    <xf numFmtId="49" fontId="6" fillId="24" borderId="11" xfId="87" applyNumberFormat="1" applyFont="1" applyFill="1" applyBorder="1" applyAlignment="1">
      <alignment horizontal="left" vertical="center" textRotation="255"/>
    </xf>
    <xf numFmtId="49" fontId="6" fillId="24" borderId="12" xfId="87" applyNumberFormat="1" applyFont="1" applyFill="1" applyBorder="1" applyAlignment="1">
      <alignment horizontal="left" vertical="center" textRotation="255"/>
    </xf>
    <xf numFmtId="49" fontId="6" fillId="24" borderId="15" xfId="87" applyNumberFormat="1" applyFont="1" applyFill="1" applyBorder="1" applyAlignment="1">
      <alignment horizontal="left" vertical="center" textRotation="255"/>
    </xf>
    <xf numFmtId="49" fontId="6" fillId="24" borderId="0" xfId="87" applyNumberFormat="1" applyFont="1" applyFill="1" applyBorder="1" applyAlignment="1">
      <alignment horizontal="left" vertical="center" textRotation="255"/>
    </xf>
    <xf numFmtId="49" fontId="6" fillId="24" borderId="13" xfId="87" applyNumberFormat="1" applyFont="1" applyFill="1" applyBorder="1" applyAlignment="1">
      <alignment horizontal="left" vertical="center" textRotation="255"/>
    </xf>
    <xf numFmtId="49" fontId="6" fillId="24" borderId="26" xfId="87" applyNumberFormat="1" applyFont="1" applyFill="1" applyBorder="1" applyAlignment="1">
      <alignment horizontal="left" vertical="center" textRotation="255"/>
    </xf>
    <xf numFmtId="49" fontId="6" fillId="24" borderId="16" xfId="87" applyNumberFormat="1" applyFont="1" applyFill="1" applyBorder="1" applyAlignment="1">
      <alignment horizontal="left" vertical="center" textRotation="255"/>
    </xf>
    <xf numFmtId="49" fontId="6" fillId="24" borderId="14" xfId="87" applyNumberFormat="1" applyFont="1" applyFill="1" applyBorder="1" applyAlignment="1">
      <alignment horizontal="left" vertical="center" textRotation="255"/>
    </xf>
    <xf numFmtId="0" fontId="6" fillId="24" borderId="0" xfId="87" applyNumberFormat="1" applyFont="1" applyFill="1" applyBorder="1" applyAlignment="1">
      <alignment horizontal="center" vertical="center" shrinkToFit="1"/>
    </xf>
    <xf numFmtId="49" fontId="9" fillId="24" borderId="135" xfId="87" applyNumberFormat="1" applyFont="1" applyFill="1" applyBorder="1" applyAlignment="1">
      <alignment horizontal="left" vertical="center" wrapText="1"/>
    </xf>
    <xf numFmtId="49" fontId="9" fillId="24" borderId="0" xfId="87" applyNumberFormat="1" applyFont="1" applyFill="1" applyBorder="1" applyAlignment="1">
      <alignment horizontal="left" vertical="center" wrapText="1"/>
    </xf>
    <xf numFmtId="49" fontId="9" fillId="24" borderId="41" xfId="87" applyNumberFormat="1" applyFont="1" applyFill="1" applyBorder="1" applyAlignment="1">
      <alignment horizontal="left" vertical="center" wrapText="1"/>
    </xf>
    <xf numFmtId="49" fontId="6" fillId="24" borderId="0" xfId="87" applyNumberFormat="1" applyFont="1" applyFill="1" applyBorder="1" applyAlignment="1">
      <alignment vertical="center"/>
    </xf>
    <xf numFmtId="49" fontId="6" fillId="6" borderId="16" xfId="87" applyNumberFormat="1" applyFont="1" applyFill="1" applyBorder="1" applyAlignment="1">
      <alignment horizontal="left" vertical="center"/>
    </xf>
    <xf numFmtId="49" fontId="6" fillId="24" borderId="45" xfId="87" applyNumberFormat="1" applyFont="1" applyFill="1" applyBorder="1" applyAlignment="1">
      <alignment horizontal="center" vertical="center"/>
    </xf>
    <xf numFmtId="49" fontId="6" fillId="24" borderId="10" xfId="87" applyNumberFormat="1" applyFont="1" applyFill="1" applyBorder="1" applyAlignment="1">
      <alignment horizontal="center" vertical="center"/>
    </xf>
    <xf numFmtId="49" fontId="6" fillId="24" borderId="25" xfId="87" applyNumberFormat="1" applyFont="1" applyFill="1" applyBorder="1" applyAlignment="1">
      <alignment horizontal="center" vertical="center"/>
    </xf>
    <xf numFmtId="49" fontId="83" fillId="24" borderId="0" xfId="0" applyNumberFormat="1" applyFont="1" applyFill="1" applyBorder="1" applyAlignment="1">
      <alignment horizontal="left" vertical="center"/>
    </xf>
    <xf numFmtId="0" fontId="20" fillId="0" borderId="0" xfId="0" applyFont="1" applyBorder="1" applyAlignment="1">
      <alignment horizontal="left" vertical="center"/>
    </xf>
    <xf numFmtId="0" fontId="20" fillId="0" borderId="130" xfId="0" applyFont="1" applyBorder="1" applyAlignment="1">
      <alignment horizontal="left" vertical="center"/>
    </xf>
    <xf numFmtId="49" fontId="79" fillId="24" borderId="16" xfId="87" applyNumberFormat="1" applyFont="1" applyFill="1" applyBorder="1" applyAlignment="1">
      <alignment horizontal="center" vertical="center"/>
    </xf>
    <xf numFmtId="0" fontId="84" fillId="24" borderId="16" xfId="0" applyFont="1" applyFill="1" applyBorder="1" applyAlignment="1">
      <alignment horizontal="center" vertical="center" shrinkToFit="1"/>
    </xf>
    <xf numFmtId="0" fontId="83" fillId="6" borderId="10" xfId="0" applyFont="1" applyFill="1" applyBorder="1" applyAlignment="1">
      <alignment vertical="center"/>
    </xf>
    <xf numFmtId="0" fontId="84" fillId="24" borderId="10" xfId="0" applyFont="1" applyFill="1" applyBorder="1" applyAlignment="1">
      <alignment horizontal="center" vertical="center" shrinkToFit="1"/>
    </xf>
    <xf numFmtId="0" fontId="83" fillId="6" borderId="16" xfId="0" applyFont="1" applyFill="1" applyBorder="1" applyAlignment="1">
      <alignment vertical="center"/>
    </xf>
    <xf numFmtId="49" fontId="6" fillId="24" borderId="10" xfId="87" applyNumberFormat="1" applyFont="1" applyFill="1" applyBorder="1" applyAlignment="1">
      <alignment horizontal="center" vertical="center" shrinkToFit="1"/>
    </xf>
    <xf numFmtId="49" fontId="6" fillId="24" borderId="199" xfId="87" applyNumberFormat="1" applyFont="1" applyFill="1" applyBorder="1" applyAlignment="1">
      <alignment horizontal="center" vertical="center" shrinkToFit="1"/>
    </xf>
    <xf numFmtId="49" fontId="6" fillId="24" borderId="123" xfId="87" applyNumberFormat="1" applyFont="1" applyFill="1" applyBorder="1" applyAlignment="1">
      <alignment horizontal="center" vertical="center" shrinkToFit="1"/>
    </xf>
    <xf numFmtId="49" fontId="6" fillId="24" borderId="197" xfId="87" applyNumberFormat="1" applyFont="1" applyFill="1" applyBorder="1" applyAlignment="1">
      <alignment horizontal="center" vertical="center" shrinkToFit="1"/>
    </xf>
    <xf numFmtId="49" fontId="6" fillId="6" borderId="16" xfId="87" applyNumberFormat="1" applyFont="1" applyFill="1" applyBorder="1" applyAlignment="1">
      <alignment horizontal="left" vertical="center" wrapText="1" shrinkToFit="1"/>
    </xf>
    <xf numFmtId="49" fontId="6" fillId="6" borderId="0" xfId="87" applyNumberFormat="1" applyFont="1" applyFill="1" applyBorder="1" applyAlignment="1">
      <alignment horizontal="center" vertical="center"/>
    </xf>
    <xf numFmtId="49" fontId="131" fillId="25" borderId="16" xfId="87"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87" fillId="6" borderId="16" xfId="0" applyFont="1" applyFill="1" applyBorder="1" applyAlignment="1">
      <alignment horizontal="left" vertical="center"/>
    </xf>
    <xf numFmtId="49" fontId="134" fillId="6" borderId="0" xfId="87" applyNumberFormat="1" applyFont="1" applyFill="1" applyBorder="1" applyAlignment="1">
      <alignment horizontal="center" vertical="center" shrinkToFit="1"/>
    </xf>
    <xf numFmtId="0" fontId="87" fillId="6" borderId="10" xfId="0" applyFont="1" applyFill="1" applyBorder="1" applyAlignment="1">
      <alignment horizontal="left" vertical="center"/>
    </xf>
    <xf numFmtId="49" fontId="13" fillId="6" borderId="16" xfId="87" applyNumberFormat="1" applyFont="1" applyFill="1" applyBorder="1" applyAlignment="1">
      <alignment horizontal="left" vertical="center"/>
    </xf>
    <xf numFmtId="49" fontId="13" fillId="6" borderId="16" xfId="87" applyNumberFormat="1" applyFont="1" applyFill="1" applyBorder="1" applyAlignment="1">
      <alignment horizontal="left" vertical="center" wrapText="1" shrinkToFit="1"/>
    </xf>
    <xf numFmtId="49" fontId="13" fillId="6" borderId="16" xfId="87" applyNumberFormat="1" applyFont="1" applyFill="1" applyBorder="1" applyAlignment="1">
      <alignment horizontal="center" vertical="center" shrinkToFit="1"/>
    </xf>
    <xf numFmtId="0" fontId="87" fillId="6" borderId="16" xfId="0" applyFont="1" applyFill="1" applyBorder="1" applyAlignment="1">
      <alignment vertical="center"/>
    </xf>
    <xf numFmtId="0" fontId="87" fillId="6" borderId="10" xfId="0" applyFont="1" applyFill="1" applyBorder="1" applyAlignment="1">
      <alignment vertical="center"/>
    </xf>
    <xf numFmtId="49" fontId="13" fillId="25" borderId="16" xfId="87" applyNumberFormat="1" applyFont="1" applyFill="1" applyBorder="1" applyAlignment="1">
      <alignment horizontal="center" vertical="center" shrinkToFit="1"/>
    </xf>
    <xf numFmtId="49" fontId="13" fillId="25" borderId="16" xfId="87" applyNumberFormat="1" applyFont="1" applyFill="1" applyBorder="1" applyAlignment="1">
      <alignment horizontal="center" vertical="center"/>
    </xf>
    <xf numFmtId="49" fontId="13" fillId="6" borderId="16" xfId="87" applyNumberFormat="1" applyFont="1" applyFill="1" applyBorder="1" applyAlignment="1">
      <alignment horizontal="left" vertical="center" shrinkToFit="1"/>
    </xf>
    <xf numFmtId="49" fontId="13" fillId="6" borderId="0" xfId="87" applyNumberFormat="1" applyFont="1" applyFill="1" applyBorder="1" applyAlignment="1">
      <alignment horizontal="center" vertical="center" shrinkToFit="1"/>
    </xf>
    <xf numFmtId="49" fontId="13" fillId="6" borderId="0" xfId="87" applyNumberFormat="1" applyFont="1" applyFill="1" applyBorder="1" applyAlignment="1">
      <alignment horizontal="center" vertical="center"/>
    </xf>
    <xf numFmtId="0" fontId="139" fillId="24" borderId="0" xfId="0" applyFont="1" applyFill="1" applyAlignment="1">
      <alignment horizontal="center" vertical="center" shrinkToFit="1"/>
    </xf>
    <xf numFmtId="0" fontId="13" fillId="25" borderId="16" xfId="0" applyNumberFormat="1" applyFont="1" applyFill="1" applyBorder="1" applyAlignment="1">
      <alignment horizontal="center" vertical="center"/>
    </xf>
    <xf numFmtId="0" fontId="87" fillId="6" borderId="16" xfId="0" applyFont="1" applyFill="1" applyBorder="1" applyAlignment="1">
      <alignment vertical="center" wrapText="1"/>
    </xf>
    <xf numFmtId="49" fontId="94" fillId="6" borderId="16" xfId="54" applyNumberFormat="1" applyFont="1" applyFill="1" applyBorder="1" applyAlignment="1" applyProtection="1">
      <alignment horizontal="left" vertical="center" shrinkToFit="1"/>
    </xf>
    <xf numFmtId="184" fontId="6" fillId="33" borderId="300" xfId="79" applyNumberFormat="1" applyFont="1" applyFill="1" applyBorder="1" applyAlignment="1">
      <alignment horizontal="right" vertical="center" shrinkToFit="1"/>
    </xf>
    <xf numFmtId="184" fontId="6" fillId="24" borderId="300" xfId="79" applyNumberFormat="1" applyFont="1" applyFill="1" applyBorder="1" applyAlignment="1">
      <alignment horizontal="right" vertical="center" shrinkToFit="1"/>
    </xf>
    <xf numFmtId="184" fontId="6" fillId="24" borderId="42" xfId="79" applyNumberFormat="1" applyFont="1" applyFill="1" applyBorder="1" applyAlignment="1">
      <alignment horizontal="right" vertical="center" shrinkToFit="1"/>
    </xf>
    <xf numFmtId="176" fontId="6" fillId="24" borderId="45" xfId="79" applyNumberFormat="1" applyFont="1" applyFill="1" applyBorder="1" applyAlignment="1">
      <alignment horizontal="left" vertical="center"/>
    </xf>
    <xf numFmtId="176" fontId="6" fillId="24" borderId="10" xfId="79" applyNumberFormat="1" applyFont="1" applyFill="1" applyBorder="1" applyAlignment="1">
      <alignment horizontal="left" vertical="center"/>
    </xf>
    <xf numFmtId="0" fontId="124" fillId="29" borderId="0" xfId="79" applyFont="1" applyFill="1" applyAlignment="1">
      <alignment horizontal="center" vertical="center" shrinkToFit="1"/>
    </xf>
    <xf numFmtId="49" fontId="124" fillId="30" borderId="0" xfId="79" applyNumberFormat="1" applyFont="1" applyFill="1" applyAlignment="1">
      <alignment horizontal="center" vertical="center" shrinkToFit="1"/>
    </xf>
    <xf numFmtId="0" fontId="4" fillId="27" borderId="53" xfId="79" applyNumberFormat="1" applyFont="1" applyFill="1" applyBorder="1" applyAlignment="1">
      <alignment horizontal="center" vertical="center" wrapText="1"/>
    </xf>
    <xf numFmtId="0" fontId="4" fillId="27" borderId="51" xfId="79" applyNumberFormat="1" applyFont="1" applyFill="1" applyBorder="1" applyAlignment="1">
      <alignment horizontal="center" vertical="center" wrapText="1"/>
    </xf>
    <xf numFmtId="0" fontId="6" fillId="24" borderId="24"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27"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0" borderId="45" xfId="79" applyFont="1" applyFill="1" applyBorder="1" applyAlignment="1">
      <alignment vertical="center" shrinkToFit="1"/>
    </xf>
    <xf numFmtId="0" fontId="6" fillId="0" borderId="10" xfId="79" applyFont="1" applyFill="1" applyBorder="1" applyAlignment="1">
      <alignment vertical="center" shrinkToFit="1"/>
    </xf>
    <xf numFmtId="0" fontId="6" fillId="33" borderId="45" xfId="79" applyFont="1" applyFill="1" applyBorder="1" applyAlignment="1">
      <alignment horizontal="left" vertical="center" shrinkToFit="1"/>
    </xf>
    <xf numFmtId="0" fontId="6" fillId="33" borderId="10" xfId="79" applyFont="1" applyFill="1" applyBorder="1" applyAlignment="1">
      <alignment horizontal="left" vertical="center" shrinkToFit="1"/>
    </xf>
    <xf numFmtId="0" fontId="6" fillId="6" borderId="10"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183" fontId="6" fillId="33" borderId="11" xfId="79" applyNumberFormat="1" applyFont="1" applyFill="1" applyBorder="1" applyAlignment="1">
      <alignment horizontal="center" vertical="center"/>
    </xf>
    <xf numFmtId="183" fontId="6" fillId="33" borderId="92" xfId="79" applyNumberFormat="1" applyFont="1" applyFill="1" applyBorder="1" applyAlignment="1">
      <alignment horizontal="center" vertical="center"/>
    </xf>
    <xf numFmtId="0" fontId="6" fillId="6" borderId="10" xfId="79" applyFont="1" applyFill="1" applyBorder="1" applyAlignment="1">
      <alignment horizontal="left" vertical="center" shrinkToFit="1"/>
    </xf>
    <xf numFmtId="0" fontId="6" fillId="6" borderId="25" xfId="79" applyFont="1" applyFill="1" applyBorder="1" applyAlignment="1">
      <alignment horizontal="left" vertical="center" shrinkToFit="1"/>
    </xf>
    <xf numFmtId="0" fontId="6" fillId="33" borderId="25" xfId="79" applyFont="1" applyFill="1" applyBorder="1" applyAlignment="1">
      <alignment horizontal="left" vertical="center" shrinkToFit="1"/>
    </xf>
    <xf numFmtId="0" fontId="6" fillId="24" borderId="10" xfId="79" applyFont="1" applyFill="1" applyBorder="1" applyAlignment="1">
      <alignment horizontal="left" vertical="center"/>
    </xf>
    <xf numFmtId="0" fontId="6" fillId="24" borderId="25" xfId="79" applyFont="1" applyFill="1" applyBorder="1" applyAlignment="1">
      <alignment horizontal="left" vertical="center"/>
    </xf>
    <xf numFmtId="0" fontId="6" fillId="24" borderId="45" xfId="79" applyFont="1" applyFill="1" applyBorder="1" applyAlignment="1">
      <alignment horizontal="center" vertical="center" shrinkToFit="1"/>
    </xf>
    <xf numFmtId="0" fontId="6" fillId="33" borderId="45" xfId="79" applyFont="1" applyFill="1" applyBorder="1" applyAlignment="1">
      <alignment horizontal="center" vertical="center" shrinkToFit="1"/>
    </xf>
    <xf numFmtId="0" fontId="6" fillId="33" borderId="10" xfId="79" applyFont="1" applyFill="1" applyBorder="1" applyAlignment="1">
      <alignment horizontal="center" vertical="center" shrinkToFit="1"/>
    </xf>
    <xf numFmtId="0" fontId="4" fillId="28" borderId="53" xfId="79" applyFont="1" applyFill="1" applyBorder="1" applyAlignment="1">
      <alignment horizontal="center" vertical="center"/>
    </xf>
    <xf numFmtId="0" fontId="4" fillId="28" borderId="59" xfId="79" applyFont="1" applyFill="1" applyBorder="1" applyAlignment="1">
      <alignment horizontal="center" vertical="center"/>
    </xf>
    <xf numFmtId="0" fontId="4" fillId="28" borderId="51" xfId="79" applyFont="1" applyFill="1" applyBorder="1" applyAlignment="1">
      <alignment horizontal="center" vertical="center"/>
    </xf>
    <xf numFmtId="0" fontId="11" fillId="6" borderId="45" xfId="79" applyNumberFormat="1" applyFont="1" applyFill="1" applyBorder="1" applyAlignment="1">
      <alignment vertical="top" wrapText="1"/>
    </xf>
    <xf numFmtId="0" fontId="11" fillId="6" borderId="10" xfId="79" applyNumberFormat="1" applyFont="1" applyFill="1" applyBorder="1" applyAlignment="1">
      <alignment vertical="top" wrapText="1"/>
    </xf>
    <xf numFmtId="0" fontId="11" fillId="6" borderId="25" xfId="79" applyNumberFormat="1" applyFont="1" applyFill="1" applyBorder="1" applyAlignment="1">
      <alignment vertical="top" wrapText="1"/>
    </xf>
    <xf numFmtId="0" fontId="6" fillId="24" borderId="200" xfId="79" applyNumberFormat="1" applyFont="1" applyFill="1" applyBorder="1" applyAlignment="1">
      <alignment horizontal="center" vertical="center"/>
    </xf>
    <xf numFmtId="0" fontId="6" fillId="33" borderId="10" xfId="79" applyFont="1" applyFill="1" applyBorder="1" applyAlignment="1">
      <alignment horizontal="left" vertical="center"/>
    </xf>
    <xf numFmtId="0" fontId="6" fillId="33" borderId="25" xfId="79" applyFont="1" applyFill="1" applyBorder="1" applyAlignment="1">
      <alignment horizontal="left" vertical="center"/>
    </xf>
    <xf numFmtId="0" fontId="6" fillId="24" borderId="10" xfId="79" applyFont="1" applyFill="1" applyBorder="1" applyAlignment="1">
      <alignment vertical="center" shrinkToFit="1"/>
    </xf>
    <xf numFmtId="0" fontId="6" fillId="24" borderId="25" xfId="79" applyFont="1" applyFill="1" applyBorder="1" applyAlignment="1">
      <alignment vertical="center" shrinkToFit="1"/>
    </xf>
    <xf numFmtId="0" fontId="6" fillId="33" borderId="10" xfId="79" applyNumberFormat="1" applyFont="1" applyFill="1" applyBorder="1" applyAlignment="1">
      <alignment vertical="center" shrinkToFit="1"/>
    </xf>
    <xf numFmtId="0" fontId="6" fillId="33" borderId="25" xfId="79" applyNumberFormat="1" applyFont="1" applyFill="1" applyBorder="1" applyAlignment="1">
      <alignment vertical="center" shrinkToFit="1"/>
    </xf>
    <xf numFmtId="0" fontId="6" fillId="6" borderId="45" xfId="79" applyNumberFormat="1" applyFont="1" applyFill="1" applyBorder="1" applyAlignment="1">
      <alignment horizontal="center" vertical="center" shrinkToFit="1"/>
    </xf>
    <xf numFmtId="0" fontId="6" fillId="6" borderId="10" xfId="79" applyNumberFormat="1" applyFont="1" applyFill="1" applyBorder="1" applyAlignment="1">
      <alignment horizontal="center" vertical="center" shrinkToFit="1"/>
    </xf>
    <xf numFmtId="0" fontId="6" fillId="6" borderId="25"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xf>
    <xf numFmtId="0" fontId="6" fillId="0" borderId="45" xfId="79" applyFont="1" applyFill="1" applyBorder="1" applyAlignment="1">
      <alignment horizontal="left" vertical="center" shrinkToFit="1"/>
    </xf>
    <xf numFmtId="0" fontId="6" fillId="0" borderId="10" xfId="79" applyFont="1" applyFill="1" applyBorder="1" applyAlignment="1">
      <alignment horizontal="left" vertical="center" shrinkToFit="1"/>
    </xf>
    <xf numFmtId="0" fontId="6" fillId="0" borderId="45" xfId="79" applyFont="1" applyBorder="1" applyAlignment="1">
      <alignment horizontal="left" vertical="center" shrinkToFit="1"/>
    </xf>
    <xf numFmtId="0" fontId="6" fillId="0" borderId="10" xfId="79" applyFont="1" applyBorder="1" applyAlignment="1">
      <alignment horizontal="left" vertical="center" shrinkToFit="1"/>
    </xf>
    <xf numFmtId="0" fontId="11" fillId="6" borderId="45" xfId="79" applyFont="1" applyFill="1" applyBorder="1" applyAlignment="1">
      <alignment vertical="top" wrapText="1"/>
    </xf>
    <xf numFmtId="0" fontId="11" fillId="6" borderId="10" xfId="79" applyFont="1" applyFill="1" applyBorder="1" applyAlignment="1">
      <alignment vertical="top" wrapText="1"/>
    </xf>
    <xf numFmtId="0" fontId="11" fillId="6" borderId="25" xfId="79" applyFont="1" applyFill="1" applyBorder="1" applyAlignment="1">
      <alignment vertical="top" wrapText="1"/>
    </xf>
    <xf numFmtId="0" fontId="6" fillId="6" borderId="45" xfId="79" applyFont="1" applyFill="1" applyBorder="1" applyAlignment="1">
      <alignment vertical="center" wrapText="1"/>
    </xf>
    <xf numFmtId="0" fontId="6" fillId="6" borderId="10" xfId="79" applyFont="1" applyFill="1" applyBorder="1" applyAlignment="1">
      <alignment vertical="center" wrapText="1"/>
    </xf>
    <xf numFmtId="0" fontId="6" fillId="6" borderId="25" xfId="79" applyFont="1" applyFill="1" applyBorder="1" applyAlignment="1">
      <alignment vertical="center" wrapText="1"/>
    </xf>
    <xf numFmtId="0" fontId="6" fillId="0" borderId="92" xfId="79" applyFont="1" applyBorder="1" applyAlignment="1">
      <alignment horizontal="left" vertical="center" shrinkToFit="1"/>
    </xf>
    <xf numFmtId="0" fontId="6" fillId="24" borderId="201"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49" fontId="6" fillId="24" borderId="0" xfId="79" applyNumberFormat="1" applyFont="1" applyFill="1" applyBorder="1" applyAlignment="1">
      <alignment horizontal="left"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8" borderId="0" xfId="79" applyFont="1" applyFill="1" applyBorder="1" applyAlignment="1">
      <alignment horizontal="center" vertical="center" shrinkToFit="1"/>
    </xf>
    <xf numFmtId="0" fontId="6" fillId="24" borderId="0" xfId="79" applyFont="1" applyFill="1" applyBorder="1" applyAlignment="1">
      <alignment horizontal="center" vertical="center"/>
    </xf>
    <xf numFmtId="0" fontId="4" fillId="27" borderId="27" xfId="79" applyFont="1" applyFill="1" applyBorder="1" applyAlignment="1">
      <alignment horizontal="center" vertical="center" wrapText="1"/>
    </xf>
    <xf numFmtId="0" fontId="4" fillId="27" borderId="15" xfId="79" applyFont="1" applyFill="1" applyBorder="1" applyAlignment="1">
      <alignment horizontal="center" vertical="center" wrapText="1"/>
    </xf>
    <xf numFmtId="0" fontId="4" fillId="27" borderId="26" xfId="79" applyFont="1" applyFill="1" applyBorder="1" applyAlignment="1">
      <alignment horizontal="center" vertical="center" wrapText="1"/>
    </xf>
    <xf numFmtId="0" fontId="6" fillId="24" borderId="11" xfId="79" applyFont="1" applyFill="1" applyBorder="1" applyAlignment="1">
      <alignment horizontal="center" vertical="center" shrinkToFit="1"/>
    </xf>
    <xf numFmtId="0" fontId="4" fillId="27" borderId="53" xfId="79" applyFont="1" applyFill="1" applyBorder="1" applyAlignment="1">
      <alignment horizontal="center" vertical="center"/>
    </xf>
    <xf numFmtId="0" fontId="4" fillId="27" borderId="59"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1"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0" xfId="79" applyFont="1" applyFill="1" applyBorder="1" applyAlignment="1">
      <alignment horizontal="center" vertical="center"/>
    </xf>
    <xf numFmtId="0" fontId="6" fillId="25" borderId="26" xfId="79" applyFont="1" applyFill="1" applyBorder="1" applyAlignment="1">
      <alignment horizontal="center" vertical="center"/>
    </xf>
    <xf numFmtId="0" fontId="6" fillId="25" borderId="16" xfId="79" applyFont="1" applyFill="1" applyBorder="1" applyAlignment="1">
      <alignment horizontal="center" vertical="center"/>
    </xf>
    <xf numFmtId="176" fontId="6" fillId="24" borderId="182" xfId="79" applyNumberFormat="1" applyFont="1" applyFill="1" applyBorder="1" applyAlignment="1">
      <alignment vertical="center"/>
    </xf>
    <xf numFmtId="176" fontId="6" fillId="24" borderId="88" xfId="79" applyNumberFormat="1" applyFont="1" applyFill="1" applyBorder="1" applyAlignment="1">
      <alignment vertical="center"/>
    </xf>
    <xf numFmtId="0" fontId="6" fillId="24" borderId="12"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4" fillId="27" borderId="59" xfId="79" applyFont="1" applyFill="1" applyBorder="1" applyAlignment="1">
      <alignment horizontal="center" vertical="center" wrapText="1"/>
    </xf>
    <xf numFmtId="176" fontId="6" fillId="24" borderId="53" xfId="79" applyNumberFormat="1" applyFont="1" applyFill="1" applyBorder="1" applyAlignment="1">
      <alignment vertical="center" textRotation="255"/>
    </xf>
    <xf numFmtId="176" fontId="6" fillId="24" borderId="59" xfId="79" applyNumberFormat="1" applyFont="1" applyFill="1" applyBorder="1" applyAlignment="1">
      <alignment vertical="center" textRotation="255"/>
    </xf>
    <xf numFmtId="176" fontId="6" fillId="24" borderId="51" xfId="79" applyNumberFormat="1" applyFont="1" applyFill="1" applyBorder="1" applyAlignment="1">
      <alignment vertical="center" textRotation="255"/>
    </xf>
    <xf numFmtId="2" fontId="6" fillId="6" borderId="88" xfId="79" applyNumberFormat="1" applyFont="1" applyFill="1" applyBorder="1" applyAlignment="1">
      <alignment vertical="center"/>
    </xf>
    <xf numFmtId="0" fontId="6" fillId="6" borderId="16" xfId="79" applyFont="1" applyFill="1" applyBorder="1" applyAlignment="1">
      <alignment vertical="center" shrinkToFit="1"/>
    </xf>
    <xf numFmtId="0" fontId="78" fillId="25" borderId="27" xfId="79" applyFont="1" applyFill="1" applyBorder="1" applyAlignment="1" applyProtection="1">
      <alignment horizontal="center" vertical="center"/>
    </xf>
    <xf numFmtId="0" fontId="78" fillId="25" borderId="11" xfId="79" applyFont="1" applyFill="1" applyBorder="1" applyAlignment="1" applyProtection="1">
      <alignment horizontal="center" vertical="center"/>
    </xf>
    <xf numFmtId="0" fontId="78" fillId="25" borderId="12" xfId="79" applyFont="1" applyFill="1" applyBorder="1" applyAlignment="1" applyProtection="1">
      <alignment horizontal="center" vertical="center"/>
    </xf>
    <xf numFmtId="0" fontId="78" fillId="25" borderId="15" xfId="79" applyFont="1" applyFill="1" applyBorder="1" applyAlignment="1" applyProtection="1">
      <alignment horizontal="center" vertical="center"/>
    </xf>
    <xf numFmtId="0" fontId="78" fillId="25" borderId="0" xfId="79" applyFont="1" applyFill="1" applyBorder="1" applyAlignment="1" applyProtection="1">
      <alignment horizontal="center" vertical="center"/>
    </xf>
    <xf numFmtId="0" fontId="78" fillId="25" borderId="13" xfId="79" applyFont="1" applyFill="1" applyBorder="1" applyAlignment="1" applyProtection="1">
      <alignment horizontal="center" vertical="center"/>
    </xf>
    <xf numFmtId="0" fontId="6" fillId="24" borderId="66" xfId="79" applyFont="1" applyFill="1" applyBorder="1" applyAlignment="1">
      <alignment vertical="center" shrinkToFit="1"/>
    </xf>
    <xf numFmtId="0" fontId="6" fillId="24" borderId="45" xfId="79" applyFont="1" applyFill="1" applyBorder="1" applyAlignment="1">
      <alignment vertical="center" shrinkToFit="1"/>
    </xf>
    <xf numFmtId="0" fontId="6" fillId="24" borderId="13" xfId="79" applyFont="1" applyFill="1" applyBorder="1" applyAlignment="1">
      <alignment horizontal="center" vertical="center"/>
    </xf>
    <xf numFmtId="0" fontId="6" fillId="24" borderId="16" xfId="79" applyFont="1" applyFill="1" applyBorder="1" applyAlignment="1">
      <alignment horizontal="center" vertical="center"/>
    </xf>
    <xf numFmtId="0" fontId="6" fillId="24" borderId="14" xfId="79" applyFont="1" applyFill="1" applyBorder="1" applyAlignment="1">
      <alignment horizontal="center" vertical="center"/>
    </xf>
    <xf numFmtId="0" fontId="6" fillId="24" borderId="0" xfId="79" applyFont="1" applyFill="1" applyBorder="1" applyAlignment="1">
      <alignment horizontal="right" vertical="center" wrapText="1"/>
    </xf>
    <xf numFmtId="176" fontId="6" fillId="24" borderId="0" xfId="79" applyNumberFormat="1" applyFont="1" applyFill="1" applyBorder="1" applyAlignment="1">
      <alignment vertical="center"/>
    </xf>
    <xf numFmtId="176" fontId="6" fillId="24" borderId="0" xfId="79" applyNumberFormat="1" applyFont="1" applyFill="1" applyBorder="1" applyAlignment="1">
      <alignment horizontal="center" vertical="center"/>
    </xf>
    <xf numFmtId="0" fontId="6" fillId="24" borderId="11" xfId="79" applyFont="1" applyFill="1" applyBorder="1" applyAlignment="1">
      <alignment horizontal="center" vertical="center"/>
    </xf>
    <xf numFmtId="0" fontId="6" fillId="24" borderId="12" xfId="79" applyFont="1" applyFill="1" applyBorder="1" applyAlignment="1">
      <alignment horizontal="center" vertical="center"/>
    </xf>
    <xf numFmtId="0" fontId="6" fillId="0" borderId="12" xfId="79" applyFont="1" applyBorder="1" applyAlignment="1">
      <alignment horizontal="center" vertical="center" shrinkToFit="1"/>
    </xf>
    <xf numFmtId="0" fontId="6" fillId="0" borderId="13" xfId="79" applyFont="1" applyBorder="1" applyAlignment="1">
      <alignment horizontal="center" vertical="center" shrinkToFit="1"/>
    </xf>
    <xf numFmtId="0" fontId="6" fillId="0" borderId="14" xfId="79" applyFont="1" applyBorder="1" applyAlignment="1">
      <alignment horizontal="center" vertical="center" shrinkToFit="1"/>
    </xf>
    <xf numFmtId="49" fontId="6" fillId="25" borderId="27" xfId="79" applyNumberFormat="1" applyFont="1" applyFill="1" applyBorder="1" applyAlignment="1">
      <alignment horizontal="center" vertical="center" shrinkToFit="1"/>
    </xf>
    <xf numFmtId="49" fontId="6" fillId="25" borderId="11" xfId="79" applyNumberFormat="1" applyFont="1" applyFill="1" applyBorder="1" applyAlignment="1">
      <alignment horizontal="center" vertical="center" shrinkToFit="1"/>
    </xf>
    <xf numFmtId="49" fontId="6" fillId="25" borderId="15" xfId="79" applyNumberFormat="1" applyFont="1" applyFill="1" applyBorder="1" applyAlignment="1">
      <alignment horizontal="center" vertical="center" shrinkToFit="1"/>
    </xf>
    <xf numFmtId="49" fontId="6" fillId="25" borderId="0" xfId="79" applyNumberFormat="1" applyFont="1" applyFill="1" applyBorder="1" applyAlignment="1">
      <alignment horizontal="center" vertical="center" shrinkToFit="1"/>
    </xf>
    <xf numFmtId="49" fontId="6" fillId="25" borderId="26" xfId="79" applyNumberFormat="1" applyFont="1" applyFill="1" applyBorder="1" applyAlignment="1">
      <alignment horizontal="center" vertical="center" shrinkToFit="1"/>
    </xf>
    <xf numFmtId="49" fontId="6" fillId="25" borderId="16" xfId="79" applyNumberFormat="1" applyFont="1" applyFill="1" applyBorder="1" applyAlignment="1">
      <alignment horizontal="center" vertical="center" shrinkToFit="1"/>
    </xf>
    <xf numFmtId="0" fontId="6" fillId="0" borderId="11" xfId="79" applyFont="1" applyBorder="1" applyAlignment="1">
      <alignment horizontal="center" vertical="center" shrinkToFit="1"/>
    </xf>
    <xf numFmtId="0" fontId="6" fillId="0" borderId="0" xfId="79" applyFont="1" applyBorder="1" applyAlignment="1">
      <alignment horizontal="center" vertical="center" shrinkToFit="1"/>
    </xf>
    <xf numFmtId="0" fontId="6" fillId="0" borderId="16" xfId="79" applyFont="1" applyBorder="1" applyAlignment="1">
      <alignment horizontal="center" vertical="center" shrinkToFit="1"/>
    </xf>
    <xf numFmtId="0" fontId="6" fillId="24" borderId="0" xfId="79" applyFont="1" applyFill="1" applyBorder="1" applyAlignment="1">
      <alignment horizontal="center" vertical="center" shrinkToFit="1"/>
    </xf>
    <xf numFmtId="0" fontId="9" fillId="24" borderId="0" xfId="79" applyFont="1" applyFill="1" applyBorder="1" applyAlignment="1">
      <alignment horizontal="center" vertical="center"/>
    </xf>
    <xf numFmtId="177" fontId="10" fillId="24" borderId="0" xfId="79" applyNumberFormat="1" applyFont="1" applyFill="1" applyBorder="1" applyAlignment="1">
      <alignment horizontal="right" vertical="center"/>
    </xf>
    <xf numFmtId="0" fontId="6" fillId="6" borderId="24" xfId="79" applyFont="1" applyFill="1" applyBorder="1" applyAlignment="1">
      <alignment horizontal="left" vertical="center"/>
    </xf>
    <xf numFmtId="0" fontId="6" fillId="6" borderId="92" xfId="79" applyFont="1" applyFill="1" applyBorder="1" applyAlignment="1">
      <alignment horizontal="left" vertical="center"/>
    </xf>
    <xf numFmtId="0" fontId="6" fillId="6" borderId="10" xfId="79" applyFont="1" applyFill="1" applyBorder="1" applyAlignment="1">
      <alignment horizontal="center" vertical="center"/>
    </xf>
    <xf numFmtId="0" fontId="6" fillId="0" borderId="92" xfId="79" applyFont="1" applyFill="1" applyBorder="1" applyAlignment="1">
      <alignment horizontal="left" vertical="center" shrinkToFit="1"/>
    </xf>
    <xf numFmtId="0" fontId="6" fillId="24" borderId="11" xfId="79" applyFont="1" applyFill="1" applyBorder="1" applyAlignment="1">
      <alignment horizontal="left" vertical="center" wrapText="1"/>
    </xf>
    <xf numFmtId="0" fontId="6" fillId="24" borderId="12" xfId="79" applyFont="1" applyFill="1" applyBorder="1" applyAlignment="1">
      <alignment horizontal="left" vertical="center" wrapText="1"/>
    </xf>
    <xf numFmtId="0" fontId="6" fillId="24" borderId="0" xfId="79" applyFont="1" applyFill="1" applyBorder="1" applyAlignment="1">
      <alignment horizontal="left" vertical="center" wrapText="1"/>
    </xf>
    <xf numFmtId="0" fontId="6" fillId="24" borderId="13" xfId="79" applyFont="1" applyFill="1" applyBorder="1" applyAlignment="1">
      <alignment horizontal="left" vertical="center" wrapText="1"/>
    </xf>
    <xf numFmtId="0" fontId="4" fillId="28" borderId="0" xfId="79" applyFont="1" applyFill="1" applyBorder="1" applyAlignment="1">
      <alignment horizontal="center" vertical="center" wrapText="1"/>
    </xf>
    <xf numFmtId="49" fontId="67" fillId="24" borderId="0" xfId="79" applyNumberFormat="1" applyFont="1" applyFill="1" applyBorder="1" applyAlignment="1">
      <alignment horizontal="center" vertical="center"/>
    </xf>
    <xf numFmtId="2" fontId="6" fillId="6" borderId="25" xfId="79" applyNumberFormat="1" applyFont="1" applyFill="1" applyBorder="1" applyAlignment="1">
      <alignment vertical="center" shrinkToFit="1"/>
    </xf>
    <xf numFmtId="2" fontId="6" fillId="6" borderId="45" xfId="79" applyNumberFormat="1" applyFont="1" applyFill="1" applyBorder="1" applyAlignment="1">
      <alignment vertical="center" shrinkToFit="1"/>
    </xf>
    <xf numFmtId="49" fontId="6" fillId="24" borderId="27" xfId="79" applyNumberFormat="1" applyFont="1" applyFill="1" applyBorder="1" applyAlignment="1">
      <alignment horizontal="center" vertical="center" wrapText="1"/>
    </xf>
    <xf numFmtId="49" fontId="6" fillId="24" borderId="11" xfId="79" applyNumberFormat="1" applyFont="1" applyFill="1" applyBorder="1" applyAlignment="1">
      <alignment horizontal="center" vertical="center" wrapText="1"/>
    </xf>
    <xf numFmtId="49" fontId="6" fillId="24" borderId="12" xfId="79" applyNumberFormat="1" applyFont="1" applyFill="1" applyBorder="1" applyAlignment="1">
      <alignment horizontal="center" vertical="center" wrapText="1"/>
    </xf>
    <xf numFmtId="49" fontId="6" fillId="24" borderId="26" xfId="79" applyNumberFormat="1" applyFont="1" applyFill="1" applyBorder="1" applyAlignment="1">
      <alignment horizontal="center" vertical="center" wrapText="1"/>
    </xf>
    <xf numFmtId="49" fontId="6" fillId="24" borderId="16" xfId="79" applyNumberFormat="1" applyFont="1" applyFill="1" applyBorder="1" applyAlignment="1">
      <alignment horizontal="center" vertical="center" wrapText="1"/>
    </xf>
    <xf numFmtId="49" fontId="6" fillId="24" borderId="14" xfId="79" applyNumberFormat="1" applyFont="1" applyFill="1" applyBorder="1" applyAlignment="1">
      <alignment horizontal="center" vertical="center" wrapText="1"/>
    </xf>
    <xf numFmtId="0" fontId="5" fillId="24" borderId="15" xfId="79" applyFont="1" applyFill="1" applyBorder="1" applyAlignment="1">
      <alignment horizontal="left" vertical="center"/>
    </xf>
    <xf numFmtId="0" fontId="5" fillId="24" borderId="0" xfId="79" applyFont="1" applyFill="1" applyBorder="1" applyAlignment="1">
      <alignment horizontal="left" vertical="center"/>
    </xf>
    <xf numFmtId="0" fontId="6" fillId="25" borderId="14" xfId="79" applyFont="1" applyFill="1" applyBorder="1" applyAlignment="1">
      <alignment horizontal="center" vertical="center"/>
    </xf>
    <xf numFmtId="49" fontId="6" fillId="6" borderId="16" xfId="79" applyNumberFormat="1" applyFont="1" applyFill="1" applyBorder="1" applyAlignment="1">
      <alignment horizontal="left" vertical="center" shrinkToFit="1"/>
    </xf>
    <xf numFmtId="49" fontId="6" fillId="6" borderId="207" xfId="79" applyNumberFormat="1" applyFont="1" applyFill="1" applyBorder="1" applyAlignment="1">
      <alignment horizontal="left" vertical="center" shrinkToFit="1"/>
    </xf>
    <xf numFmtId="49" fontId="6" fillId="6" borderId="14" xfId="79" applyNumberFormat="1" applyFont="1" applyFill="1" applyBorder="1" applyAlignment="1">
      <alignment horizontal="left" vertical="center" shrinkToFit="1"/>
    </xf>
    <xf numFmtId="49" fontId="5" fillId="24" borderId="42" xfId="79" applyNumberFormat="1" applyFont="1" applyFill="1" applyBorder="1" applyAlignment="1">
      <alignment horizontal="center" vertical="center" wrapText="1"/>
    </xf>
    <xf numFmtId="49" fontId="6" fillId="6" borderId="45" xfId="79" applyNumberFormat="1" applyFont="1" applyFill="1" applyBorder="1" applyAlignment="1">
      <alignment vertical="center" wrapText="1"/>
    </xf>
    <xf numFmtId="49" fontId="6" fillId="6" borderId="10" xfId="79" applyNumberFormat="1" applyFont="1" applyFill="1" applyBorder="1" applyAlignment="1">
      <alignment vertical="center" wrapText="1"/>
    </xf>
    <xf numFmtId="49" fontId="6" fillId="6" borderId="25" xfId="79" applyNumberFormat="1" applyFont="1" applyFill="1" applyBorder="1" applyAlignment="1">
      <alignment vertical="center" wrapText="1"/>
    </xf>
    <xf numFmtId="49" fontId="6" fillId="6" borderId="137" xfId="79" applyNumberFormat="1" applyFont="1" applyFill="1" applyBorder="1" applyAlignment="1">
      <alignment horizontal="left" vertical="center" shrinkToFit="1"/>
    </xf>
    <xf numFmtId="49" fontId="6" fillId="6" borderId="204" xfId="79" applyNumberFormat="1" applyFont="1" applyFill="1" applyBorder="1" applyAlignment="1">
      <alignment horizontal="left" vertical="center" shrinkToFit="1"/>
    </xf>
    <xf numFmtId="49" fontId="6" fillId="6" borderId="0" xfId="79" applyNumberFormat="1" applyFont="1" applyFill="1" applyBorder="1" applyAlignment="1">
      <alignment horizontal="left" vertical="center" shrinkToFit="1"/>
    </xf>
    <xf numFmtId="49" fontId="6" fillId="6" borderId="13" xfId="79" applyNumberFormat="1" applyFont="1" applyFill="1" applyBorder="1" applyAlignment="1">
      <alignment horizontal="left" vertical="center" shrinkToFit="1"/>
    </xf>
    <xf numFmtId="49" fontId="6" fillId="24" borderId="22" xfId="79" applyNumberFormat="1" applyFont="1" applyFill="1" applyBorder="1" applyAlignment="1">
      <alignment horizontal="center" vertical="center"/>
    </xf>
    <xf numFmtId="49" fontId="6" fillId="24" borderId="208" xfId="79" applyNumberFormat="1" applyFont="1" applyFill="1" applyBorder="1" applyAlignment="1">
      <alignment horizontal="center" vertical="center"/>
    </xf>
    <xf numFmtId="49" fontId="6" fillId="24" borderId="26" xfId="79" applyNumberFormat="1" applyFont="1" applyFill="1" applyBorder="1" applyAlignment="1">
      <alignment horizontal="center" vertical="center"/>
    </xf>
    <xf numFmtId="49" fontId="6" fillId="24" borderId="207" xfId="79" applyNumberFormat="1" applyFont="1" applyFill="1" applyBorder="1" applyAlignment="1">
      <alignment horizontal="center" vertical="center"/>
    </xf>
    <xf numFmtId="49" fontId="6" fillId="24" borderId="209" xfId="79" applyNumberFormat="1" applyFont="1" applyFill="1" applyBorder="1" applyAlignment="1">
      <alignment horizontal="center" vertical="center"/>
    </xf>
    <xf numFmtId="49" fontId="6" fillId="24" borderId="23" xfId="79" applyNumberFormat="1" applyFont="1" applyFill="1" applyBorder="1" applyAlignment="1">
      <alignment horizontal="center" vertical="center"/>
    </xf>
    <xf numFmtId="49" fontId="6" fillId="24" borderId="210" xfId="79" applyNumberFormat="1" applyFont="1" applyFill="1" applyBorder="1" applyAlignment="1">
      <alignment horizontal="center" vertical="center"/>
    </xf>
    <xf numFmtId="49" fontId="6" fillId="24" borderId="16" xfId="79" applyNumberFormat="1" applyFont="1" applyFill="1" applyBorder="1" applyAlignment="1">
      <alignment horizontal="center" vertical="center"/>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7" fillId="24" borderId="0" xfId="79" applyNumberFormat="1" applyFont="1" applyFill="1" applyBorder="1" applyAlignment="1">
      <alignment horizontal="center" vertical="center" shrinkToFit="1"/>
    </xf>
    <xf numFmtId="49" fontId="6" fillId="24" borderId="0" xfId="79" applyNumberFormat="1" applyFont="1" applyFill="1" applyBorder="1" applyAlignment="1">
      <alignment horizontal="center" vertical="center" shrinkToFit="1"/>
    </xf>
    <xf numFmtId="0" fontId="6" fillId="6" borderId="45" xfId="79" applyFont="1" applyFill="1" applyBorder="1" applyAlignment="1">
      <alignment vertical="center"/>
    </xf>
    <xf numFmtId="0" fontId="6" fillId="6" borderId="10" xfId="79" applyFont="1" applyFill="1" applyBorder="1" applyAlignment="1">
      <alignment vertical="center"/>
    </xf>
    <xf numFmtId="0" fontId="6" fillId="6" borderId="25" xfId="79" applyFont="1" applyFill="1" applyBorder="1" applyAlignment="1">
      <alignment vertical="center"/>
    </xf>
    <xf numFmtId="0" fontId="6" fillId="24" borderId="0" xfId="79" applyFont="1" applyFill="1" applyBorder="1" applyAlignment="1">
      <alignment horizontal="right" vertical="center" shrinkToFit="1"/>
    </xf>
    <xf numFmtId="0" fontId="6" fillId="24" borderId="10" xfId="79" applyFont="1" applyFill="1" applyBorder="1" applyAlignment="1">
      <alignment horizontal="center" vertical="center"/>
    </xf>
    <xf numFmtId="0" fontId="4" fillId="28" borderId="53" xfId="79" applyFont="1" applyFill="1" applyBorder="1" applyAlignment="1">
      <alignment horizontal="center" vertical="center" wrapText="1"/>
    </xf>
    <xf numFmtId="0" fontId="4" fillId="28" borderId="59" xfId="79" applyFont="1" applyFill="1" applyBorder="1" applyAlignment="1">
      <alignment horizontal="center" vertical="center" wrapText="1"/>
    </xf>
    <xf numFmtId="0" fontId="6" fillId="24" borderId="11" xfId="79" applyFont="1" applyFill="1" applyBorder="1" applyAlignment="1">
      <alignment horizontal="left" vertical="center"/>
    </xf>
    <xf numFmtId="0" fontId="6" fillId="0" borderId="15" xfId="79" applyFont="1" applyFill="1" applyBorder="1" applyAlignment="1">
      <alignment horizontal="center" vertical="center" shrinkToFit="1"/>
    </xf>
    <xf numFmtId="0" fontId="6" fillId="0" borderId="0" xfId="79" applyFont="1" applyFill="1" applyBorder="1" applyAlignment="1">
      <alignment horizontal="center" vertical="center" shrinkToFit="1"/>
    </xf>
    <xf numFmtId="49" fontId="6" fillId="24" borderId="15" xfId="79" applyNumberFormat="1" applyFont="1" applyFill="1" applyBorder="1" applyAlignment="1">
      <alignment horizontal="center" vertical="center"/>
    </xf>
    <xf numFmtId="49" fontId="6" fillId="24" borderId="202" xfId="79" applyNumberFormat="1" applyFont="1" applyFill="1" applyBorder="1" applyAlignment="1">
      <alignment horizontal="center" vertical="center"/>
    </xf>
    <xf numFmtId="49" fontId="6" fillId="24" borderId="203" xfId="79" applyNumberFormat="1" applyFont="1" applyFill="1" applyBorder="1" applyAlignment="1">
      <alignment horizontal="center" vertical="center"/>
    </xf>
    <xf numFmtId="49" fontId="6" fillId="24" borderId="204" xfId="79" applyNumberFormat="1" applyFont="1" applyFill="1" applyBorder="1" applyAlignment="1">
      <alignment horizontal="center" vertical="center"/>
    </xf>
    <xf numFmtId="49" fontId="6" fillId="24" borderId="205" xfId="79" applyNumberFormat="1" applyFont="1" applyFill="1" applyBorder="1" applyAlignment="1">
      <alignment horizontal="center" vertical="center"/>
    </xf>
    <xf numFmtId="49" fontId="6" fillId="24" borderId="206" xfId="79" applyNumberFormat="1" applyFont="1" applyFill="1" applyBorder="1" applyAlignment="1">
      <alignment horizontal="center" vertical="center"/>
    </xf>
    <xf numFmtId="49" fontId="6" fillId="24" borderId="137" xfId="79" applyNumberFormat="1" applyFont="1" applyFill="1" applyBorder="1" applyAlignment="1">
      <alignment horizontal="center" vertical="center"/>
    </xf>
    <xf numFmtId="0" fontId="6" fillId="27" borderId="27" xfId="79" applyFont="1" applyFill="1" applyBorder="1" applyAlignment="1">
      <alignment horizontal="center" vertical="center" shrinkToFit="1"/>
    </xf>
    <xf numFmtId="0" fontId="6" fillId="27" borderId="11" xfId="79" applyFont="1" applyFill="1" applyBorder="1" applyAlignment="1">
      <alignment horizontal="center" vertical="center" shrinkToFit="1"/>
    </xf>
    <xf numFmtId="0" fontId="6" fillId="27" borderId="12" xfId="79" applyFont="1" applyFill="1" applyBorder="1" applyAlignment="1">
      <alignment horizontal="center" vertical="center" shrinkToFit="1"/>
    </xf>
    <xf numFmtId="0" fontId="6" fillId="25" borderId="45" xfId="79" applyFont="1" applyFill="1" applyBorder="1" applyAlignment="1">
      <alignment horizontal="center" vertical="center" shrinkToFit="1"/>
    </xf>
    <xf numFmtId="0" fontId="6" fillId="25" borderId="10" xfId="79" applyFont="1" applyFill="1" applyBorder="1" applyAlignment="1">
      <alignment horizontal="center" vertical="center" shrinkToFit="1"/>
    </xf>
    <xf numFmtId="0" fontId="6" fillId="25" borderId="25" xfId="79" applyFont="1" applyFill="1" applyBorder="1" applyAlignment="1">
      <alignment horizontal="center" vertical="center" shrinkToFit="1"/>
    </xf>
    <xf numFmtId="49" fontId="67" fillId="25" borderId="45" xfId="79" applyNumberFormat="1" applyFont="1" applyFill="1" applyBorder="1" applyAlignment="1">
      <alignment horizontal="center" vertical="center"/>
    </xf>
    <xf numFmtId="49" fontId="67" fillId="25" borderId="10" xfId="79" applyNumberFormat="1" applyFont="1" applyFill="1" applyBorder="1" applyAlignment="1">
      <alignment horizontal="center" vertical="center"/>
    </xf>
    <xf numFmtId="49" fontId="67" fillId="25" borderId="25" xfId="79" applyNumberFormat="1" applyFont="1" applyFill="1" applyBorder="1" applyAlignment="1">
      <alignment horizontal="center" vertical="center"/>
    </xf>
    <xf numFmtId="49" fontId="67" fillId="25" borderId="45" xfId="79" applyNumberFormat="1" applyFont="1" applyFill="1" applyBorder="1" applyAlignment="1">
      <alignment horizontal="center" vertical="center" shrinkToFit="1"/>
    </xf>
    <xf numFmtId="49" fontId="67" fillId="25" borderId="10" xfId="79" applyNumberFormat="1" applyFont="1" applyFill="1" applyBorder="1" applyAlignment="1">
      <alignment horizontal="center" vertical="center" shrinkToFit="1"/>
    </xf>
    <xf numFmtId="0" fontId="4" fillId="28" borderId="53" xfId="79" applyFont="1" applyFill="1" applyBorder="1" applyAlignment="1">
      <alignment horizontal="center" wrapText="1"/>
    </xf>
    <xf numFmtId="0" fontId="4" fillId="28" borderId="59" xfId="79" applyFont="1" applyFill="1" applyBorder="1" applyAlignment="1">
      <alignment horizontal="center" wrapText="1"/>
    </xf>
    <xf numFmtId="0" fontId="12" fillId="28" borderId="59" xfId="79" applyFont="1" applyFill="1" applyBorder="1" applyAlignment="1">
      <alignment horizontal="left" vertical="center" wrapText="1"/>
    </xf>
    <xf numFmtId="0" fontId="12" fillId="28" borderId="51" xfId="79" applyFont="1" applyFill="1" applyBorder="1" applyAlignment="1">
      <alignment horizontal="left" vertical="center" wrapText="1"/>
    </xf>
    <xf numFmtId="0" fontId="6" fillId="27" borderId="45" xfId="79" applyFont="1" applyFill="1" applyBorder="1" applyAlignment="1">
      <alignment horizontal="center" vertical="center" shrinkToFit="1"/>
    </xf>
    <xf numFmtId="0" fontId="6" fillId="27" borderId="10" xfId="79" applyFont="1" applyFill="1" applyBorder="1" applyAlignment="1">
      <alignment horizontal="center" vertical="center" shrinkToFit="1"/>
    </xf>
    <xf numFmtId="0" fontId="6" fillId="27" borderId="25" xfId="79" applyFont="1" applyFill="1" applyBorder="1" applyAlignment="1">
      <alignment horizontal="center" vertical="center" shrinkToFit="1"/>
    </xf>
    <xf numFmtId="49" fontId="6" fillId="25" borderId="45" xfId="79" applyNumberFormat="1" applyFont="1" applyFill="1" applyBorder="1" applyAlignment="1">
      <alignment horizontal="center" vertical="center" shrinkToFit="1"/>
    </xf>
    <xf numFmtId="49" fontId="6" fillId="25" borderId="10" xfId="79" applyNumberFormat="1" applyFont="1" applyFill="1" applyBorder="1" applyAlignment="1">
      <alignment horizontal="center" vertical="center" shrinkToFit="1"/>
    </xf>
    <xf numFmtId="49" fontId="6" fillId="25" borderId="25" xfId="79" applyNumberFormat="1" applyFont="1" applyFill="1" applyBorder="1" applyAlignment="1">
      <alignment horizontal="center" vertical="center" shrinkToFit="1"/>
    </xf>
    <xf numFmtId="49" fontId="67" fillId="6" borderId="45" xfId="79" applyNumberFormat="1" applyFont="1" applyFill="1" applyBorder="1" applyAlignment="1">
      <alignment horizontal="center" vertical="center"/>
    </xf>
    <xf numFmtId="49" fontId="67" fillId="6" borderId="25" xfId="79" applyNumberFormat="1" applyFont="1" applyFill="1" applyBorder="1" applyAlignment="1">
      <alignment horizontal="center" vertical="center"/>
    </xf>
    <xf numFmtId="185" fontId="6" fillId="33" borderId="10" xfId="79" applyNumberFormat="1" applyFont="1" applyFill="1" applyBorder="1" applyAlignment="1">
      <alignment horizontal="right" vertical="center" shrinkToFit="1"/>
    </xf>
    <xf numFmtId="176" fontId="6" fillId="24" borderId="78" xfId="79" applyNumberFormat="1" applyFont="1" applyFill="1" applyBorder="1" applyAlignment="1">
      <alignment horizontal="center" vertical="center" shrinkToFit="1"/>
    </xf>
    <xf numFmtId="176" fontId="6" fillId="24" borderId="10" xfId="79" applyNumberFormat="1" applyFont="1" applyFill="1" applyBorder="1" applyAlignment="1">
      <alignment horizontal="center" vertical="center" shrinkToFit="1"/>
    </xf>
    <xf numFmtId="182" fontId="6" fillId="6" borderId="0" xfId="79" applyNumberFormat="1" applyFont="1" applyFill="1" applyBorder="1" applyAlignment="1">
      <alignment vertical="center" shrinkToFit="1"/>
    </xf>
    <xf numFmtId="176" fontId="6" fillId="6" borderId="0" xfId="79" applyNumberFormat="1" applyFont="1" applyFill="1" applyBorder="1" applyAlignment="1">
      <alignment vertical="center"/>
    </xf>
    <xf numFmtId="0" fontId="6" fillId="24" borderId="16" xfId="79" applyFont="1" applyFill="1" applyBorder="1" applyAlignment="1">
      <alignment vertical="center" shrinkToFit="1"/>
    </xf>
    <xf numFmtId="176" fontId="6" fillId="24" borderId="88" xfId="79" applyNumberFormat="1" applyFont="1" applyFill="1" applyBorder="1" applyAlignment="1">
      <alignment horizontal="center" vertical="center" shrinkToFit="1"/>
    </xf>
    <xf numFmtId="176" fontId="6" fillId="24" borderId="88" xfId="79" applyNumberFormat="1" applyFont="1" applyFill="1" applyBorder="1" applyAlignment="1">
      <alignment vertical="center" shrinkToFit="1"/>
    </xf>
    <xf numFmtId="182" fontId="6" fillId="6" borderId="88" xfId="79" applyNumberFormat="1" applyFont="1" applyFill="1" applyBorder="1" applyAlignment="1">
      <alignment vertical="center" shrinkToFit="1"/>
    </xf>
    <xf numFmtId="0" fontId="6" fillId="24" borderId="88" xfId="79" applyFont="1" applyFill="1" applyBorder="1" applyAlignment="1">
      <alignment horizontal="center" vertical="center"/>
    </xf>
    <xf numFmtId="0" fontId="6" fillId="24" borderId="88" xfId="79" applyFont="1" applyFill="1" applyBorder="1" applyAlignment="1">
      <alignment vertical="center"/>
    </xf>
    <xf numFmtId="0" fontId="6" fillId="24" borderId="42" xfId="79" applyFont="1" applyFill="1" applyBorder="1" applyAlignment="1">
      <alignment horizontal="center" vertical="center" textRotation="255" shrinkToFit="1"/>
    </xf>
    <xf numFmtId="0" fontId="6" fillId="24" borderId="42" xfId="79" applyFont="1" applyFill="1" applyBorder="1" applyAlignment="1">
      <alignment vertical="center" shrinkToFit="1"/>
    </xf>
    <xf numFmtId="0" fontId="6" fillId="24" borderId="211" xfId="79" applyFont="1" applyFill="1" applyBorder="1" applyAlignment="1">
      <alignment vertical="center" shrinkToFit="1"/>
    </xf>
    <xf numFmtId="0" fontId="6" fillId="6" borderId="25" xfId="79" applyFont="1" applyFill="1" applyBorder="1" applyAlignment="1">
      <alignment vertical="center" shrinkToFit="1"/>
    </xf>
    <xf numFmtId="0" fontId="6" fillId="6" borderId="45" xfId="79" applyFont="1" applyFill="1" applyBorder="1" applyAlignment="1">
      <alignment vertical="center" shrinkToFit="1"/>
    </xf>
    <xf numFmtId="176" fontId="6" fillId="24" borderId="11" xfId="79" applyNumberFormat="1" applyFont="1" applyFill="1" applyBorder="1" applyAlignment="1">
      <alignment vertical="center"/>
    </xf>
    <xf numFmtId="49" fontId="6" fillId="24" borderId="27" xfId="79" applyNumberFormat="1" applyFont="1" applyFill="1" applyBorder="1" applyAlignment="1">
      <alignment horizontal="left" vertical="center" wrapText="1"/>
    </xf>
    <xf numFmtId="49" fontId="6" fillId="24" borderId="11" xfId="79" applyNumberFormat="1" applyFont="1" applyFill="1" applyBorder="1" applyAlignment="1">
      <alignment horizontal="left" vertical="center" wrapText="1"/>
    </xf>
    <xf numFmtId="49" fontId="6" fillId="24" borderId="12" xfId="79" applyNumberFormat="1" applyFont="1" applyFill="1" applyBorder="1" applyAlignment="1">
      <alignment horizontal="left" vertical="center" wrapText="1"/>
    </xf>
    <xf numFmtId="49" fontId="6" fillId="24" borderId="15" xfId="79" applyNumberFormat="1" applyFont="1" applyFill="1" applyBorder="1" applyAlignment="1">
      <alignment horizontal="left" vertical="center" wrapText="1"/>
    </xf>
    <xf numFmtId="49" fontId="6" fillId="24" borderId="0" xfId="79" applyNumberFormat="1" applyFont="1" applyFill="1" applyBorder="1" applyAlignment="1">
      <alignment horizontal="left" vertical="center" wrapText="1"/>
    </xf>
    <xf numFmtId="49" fontId="6" fillId="24" borderId="13" xfId="79" applyNumberFormat="1" applyFont="1" applyFill="1" applyBorder="1" applyAlignment="1">
      <alignment horizontal="left" vertical="center" wrapText="1"/>
    </xf>
    <xf numFmtId="49" fontId="6" fillId="24" borderId="26" xfId="79" applyNumberFormat="1" applyFont="1" applyFill="1" applyBorder="1" applyAlignment="1">
      <alignment horizontal="left" vertical="center" wrapText="1"/>
    </xf>
    <xf numFmtId="49" fontId="6" fillId="24" borderId="16" xfId="79" applyNumberFormat="1" applyFont="1" applyFill="1" applyBorder="1" applyAlignment="1">
      <alignment horizontal="left" vertical="center" wrapText="1"/>
    </xf>
    <xf numFmtId="49" fontId="6" fillId="24" borderId="14" xfId="79" applyNumberFormat="1" applyFont="1" applyFill="1" applyBorder="1" applyAlignment="1">
      <alignment horizontal="left" vertical="center" wrapText="1"/>
    </xf>
    <xf numFmtId="49" fontId="6" fillId="24" borderId="182" xfId="79" applyNumberFormat="1" applyFont="1" applyFill="1" applyBorder="1" applyAlignment="1">
      <alignment horizontal="center" vertical="center" wrapText="1"/>
    </xf>
    <xf numFmtId="49" fontId="6" fillId="24" borderId="88" xfId="79" applyNumberFormat="1" applyFont="1" applyFill="1" applyBorder="1" applyAlignment="1">
      <alignment horizontal="center" vertical="center" wrapText="1"/>
    </xf>
    <xf numFmtId="49" fontId="6" fillId="24" borderId="24" xfId="79" applyNumberFormat="1" applyFont="1" applyFill="1" applyBorder="1" applyAlignment="1">
      <alignment horizontal="center" vertical="center" wrapText="1"/>
    </xf>
    <xf numFmtId="49" fontId="6" fillId="24" borderId="92" xfId="79" applyNumberFormat="1" applyFont="1" applyFill="1" applyBorder="1" applyAlignment="1">
      <alignment horizontal="center" vertical="center" wrapText="1"/>
    </xf>
    <xf numFmtId="49" fontId="6" fillId="33" borderId="42" xfId="79" applyNumberFormat="1" applyFont="1" applyFill="1" applyBorder="1" applyAlignment="1">
      <alignment horizontal="center" vertical="center" wrapText="1"/>
    </xf>
    <xf numFmtId="49" fontId="6" fillId="24" borderId="42" xfId="79" applyNumberFormat="1" applyFont="1" applyFill="1" applyBorder="1" applyAlignment="1">
      <alignment horizontal="center" vertical="center" wrapText="1"/>
    </xf>
    <xf numFmtId="184" fontId="6" fillId="33" borderId="116" xfId="79" applyNumberFormat="1" applyFont="1" applyFill="1" applyBorder="1" applyAlignment="1">
      <alignment horizontal="right" vertical="center" shrinkToFit="1"/>
    </xf>
    <xf numFmtId="184" fontId="6" fillId="24" borderId="116" xfId="79" applyNumberFormat="1" applyFont="1" applyFill="1" applyBorder="1" applyAlignment="1">
      <alignment horizontal="right" vertical="center" shrinkToFit="1"/>
    </xf>
    <xf numFmtId="176" fontId="6" fillId="24" borderId="16" xfId="79" applyNumberFormat="1" applyFont="1" applyFill="1" applyBorder="1" applyAlignment="1">
      <alignment vertical="center"/>
    </xf>
    <xf numFmtId="176" fontId="6" fillId="24" borderId="16" xfId="79" applyNumberFormat="1" applyFont="1" applyFill="1" applyBorder="1" applyAlignment="1">
      <alignment horizontal="center" vertical="center"/>
    </xf>
    <xf numFmtId="176" fontId="6" fillId="6" borderId="16" xfId="79" applyNumberFormat="1" applyFont="1" applyFill="1" applyBorder="1" applyAlignment="1">
      <alignment horizontal="left" vertical="center"/>
    </xf>
    <xf numFmtId="0" fontId="6" fillId="6" borderId="27" xfId="79" applyFont="1" applyFill="1" applyBorder="1" applyAlignment="1">
      <alignment horizontal="left" vertical="center"/>
    </xf>
    <xf numFmtId="0" fontId="6" fillId="6" borderId="11" xfId="79" applyFont="1" applyFill="1" applyBorder="1" applyAlignment="1">
      <alignment horizontal="left" vertical="center"/>
    </xf>
    <xf numFmtId="176" fontId="6" fillId="6" borderId="0" xfId="79" applyNumberFormat="1" applyFont="1" applyFill="1" applyBorder="1" applyAlignment="1">
      <alignment horizontal="center" vertical="center"/>
    </xf>
    <xf numFmtId="178" fontId="10" fillId="24" borderId="0" xfId="79" applyNumberFormat="1" applyFont="1" applyFill="1" applyBorder="1" applyAlignment="1">
      <alignment horizontal="right" vertical="center" shrinkToFit="1"/>
    </xf>
    <xf numFmtId="0" fontId="6" fillId="24" borderId="0" xfId="79" applyFont="1" applyFill="1" applyBorder="1" applyAlignment="1">
      <alignment vertical="center"/>
    </xf>
    <xf numFmtId="178" fontId="6" fillId="24" borderId="0" xfId="79" applyNumberFormat="1" applyFont="1" applyFill="1" applyBorder="1" applyAlignment="1">
      <alignment horizontal="left" vertical="center"/>
    </xf>
    <xf numFmtId="178" fontId="10" fillId="24" borderId="0" xfId="79" applyNumberFormat="1" applyFont="1" applyFill="1" applyBorder="1" applyAlignment="1">
      <alignment horizontal="right" vertical="center"/>
    </xf>
    <xf numFmtId="0" fontId="10" fillId="24" borderId="0" xfId="79" applyFont="1" applyFill="1" applyBorder="1" applyAlignment="1">
      <alignment horizontal="right" vertical="center"/>
    </xf>
    <xf numFmtId="0" fontId="4" fillId="28" borderId="42" xfId="79" applyFont="1" applyFill="1" applyBorder="1" applyAlignment="1">
      <alignment horizontal="center" vertical="center"/>
    </xf>
    <xf numFmtId="177" fontId="10" fillId="6" borderId="42" xfId="79" applyNumberFormat="1" applyFont="1" applyFill="1" applyBorder="1" applyAlignment="1">
      <alignment horizontal="center" vertical="center"/>
    </xf>
    <xf numFmtId="178" fontId="10" fillId="6" borderId="53" xfId="79" applyNumberFormat="1" applyFont="1" applyFill="1" applyBorder="1" applyAlignment="1">
      <alignment horizontal="right" vertical="center" shrinkToFit="1"/>
    </xf>
    <xf numFmtId="0" fontId="4" fillId="28" borderId="42" xfId="79" applyFont="1" applyFill="1" applyBorder="1" applyAlignment="1">
      <alignment horizontal="center" vertical="center" shrinkToFit="1"/>
    </xf>
    <xf numFmtId="178" fontId="10" fillId="6" borderId="45" xfId="79" applyNumberFormat="1" applyFont="1" applyFill="1" applyBorder="1" applyAlignment="1">
      <alignment horizontal="right" vertical="center" shrinkToFit="1"/>
    </xf>
    <xf numFmtId="178" fontId="10" fillId="6" borderId="10" xfId="79" applyNumberFormat="1" applyFont="1" applyFill="1" applyBorder="1" applyAlignment="1">
      <alignment horizontal="right" vertical="center" shrinkToFit="1"/>
    </xf>
    <xf numFmtId="0" fontId="6" fillId="6" borderId="10" xfId="79" applyFont="1" applyFill="1" applyBorder="1" applyAlignment="1">
      <alignment horizontal="left" vertical="center"/>
    </xf>
    <xf numFmtId="0" fontId="6" fillId="6" borderId="25" xfId="79" applyFont="1" applyFill="1" applyBorder="1" applyAlignment="1">
      <alignment horizontal="left" vertical="center"/>
    </xf>
    <xf numFmtId="0" fontId="6" fillId="24" borderId="42" xfId="79" applyFont="1" applyFill="1" applyBorder="1" applyAlignment="1">
      <alignment horizontal="center" vertical="center" shrinkToFit="1"/>
    </xf>
    <xf numFmtId="0" fontId="6" fillId="6" borderId="45" xfId="79" applyFont="1" applyFill="1" applyBorder="1" applyAlignment="1">
      <alignment horizontal="center" vertical="center"/>
    </xf>
    <xf numFmtId="0" fontId="6" fillId="24" borderId="42" xfId="79" applyFont="1" applyFill="1" applyBorder="1" applyAlignment="1">
      <alignment horizontal="center" vertical="center" wrapText="1" shrinkToFit="1"/>
    </xf>
    <xf numFmtId="0" fontId="13" fillId="25" borderId="27" xfId="79" applyFont="1" applyFill="1" applyBorder="1" applyAlignment="1">
      <alignment horizontal="center" vertical="center"/>
    </xf>
    <xf numFmtId="0" fontId="13" fillId="25" borderId="11" xfId="79" applyFont="1" applyFill="1" applyBorder="1" applyAlignment="1">
      <alignment horizontal="center" vertical="center"/>
    </xf>
    <xf numFmtId="0" fontId="13" fillId="25" borderId="15" xfId="79" applyFont="1" applyFill="1" applyBorder="1" applyAlignment="1">
      <alignment horizontal="center" vertical="center"/>
    </xf>
    <xf numFmtId="0" fontId="13" fillId="25" borderId="0" xfId="79" applyFont="1" applyFill="1" applyBorder="1" applyAlignment="1">
      <alignment horizontal="center" vertical="center"/>
    </xf>
    <xf numFmtId="0" fontId="13" fillId="25" borderId="26" xfId="79" applyFont="1" applyFill="1" applyBorder="1" applyAlignment="1">
      <alignment horizontal="center" vertical="center"/>
    </xf>
    <xf numFmtId="0" fontId="13" fillId="25" borderId="16" xfId="79" applyFont="1" applyFill="1" applyBorder="1" applyAlignment="1">
      <alignment horizontal="center" vertical="center"/>
    </xf>
    <xf numFmtId="49" fontId="13" fillId="25" borderId="27" xfId="79" applyNumberFormat="1" applyFont="1" applyFill="1" applyBorder="1" applyAlignment="1">
      <alignment horizontal="center" vertical="center" shrinkToFit="1"/>
    </xf>
    <xf numFmtId="49" fontId="13" fillId="25" borderId="11" xfId="79" applyNumberFormat="1" applyFont="1" applyFill="1" applyBorder="1" applyAlignment="1">
      <alignment horizontal="center" vertical="center" shrinkToFit="1"/>
    </xf>
    <xf numFmtId="49" fontId="13" fillId="25" borderId="15" xfId="79" applyNumberFormat="1" applyFont="1" applyFill="1" applyBorder="1" applyAlignment="1">
      <alignment horizontal="center" vertical="center" shrinkToFit="1"/>
    </xf>
    <xf numFmtId="49" fontId="13" fillId="25" borderId="0" xfId="79" applyNumberFormat="1" applyFont="1" applyFill="1" applyBorder="1" applyAlignment="1">
      <alignment horizontal="center" vertical="center" shrinkToFit="1"/>
    </xf>
    <xf numFmtId="49" fontId="13" fillId="25" borderId="26" xfId="79" applyNumberFormat="1" applyFont="1" applyFill="1" applyBorder="1" applyAlignment="1">
      <alignment horizontal="center" vertical="center" shrinkToFit="1"/>
    </xf>
    <xf numFmtId="49" fontId="13" fillId="25" borderId="16"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shrinkToFit="1"/>
    </xf>
    <xf numFmtId="176" fontId="9" fillId="24" borderId="0" xfId="79" applyNumberFormat="1" applyFont="1" applyFill="1" applyBorder="1" applyAlignment="1">
      <alignment horizontal="center" vertical="center"/>
    </xf>
    <xf numFmtId="49" fontId="79" fillId="24" borderId="27" xfId="79" applyNumberFormat="1" applyFont="1" applyFill="1" applyBorder="1" applyAlignment="1">
      <alignment horizontal="center" vertical="center" wrapText="1"/>
    </xf>
    <xf numFmtId="49" fontId="79" fillId="24" borderId="11" xfId="79" applyNumberFormat="1" applyFont="1" applyFill="1" applyBorder="1" applyAlignment="1">
      <alignment horizontal="center" vertical="center" wrapText="1"/>
    </xf>
    <xf numFmtId="49" fontId="79" fillId="24" borderId="12" xfId="79" applyNumberFormat="1" applyFont="1" applyFill="1" applyBorder="1" applyAlignment="1">
      <alignment horizontal="center" vertical="center" wrapText="1"/>
    </xf>
    <xf numFmtId="49" fontId="79" fillId="24" borderId="26" xfId="79" applyNumberFormat="1" applyFont="1" applyFill="1" applyBorder="1" applyAlignment="1">
      <alignment horizontal="center" vertical="center" wrapText="1"/>
    </xf>
    <xf numFmtId="49" fontId="79" fillId="24" borderId="16" xfId="79" applyNumberFormat="1" applyFont="1" applyFill="1" applyBorder="1" applyAlignment="1">
      <alignment horizontal="center" vertical="center" wrapText="1"/>
    </xf>
    <xf numFmtId="49" fontId="79" fillId="24" borderId="14" xfId="79" applyNumberFormat="1" applyFont="1" applyFill="1" applyBorder="1" applyAlignment="1">
      <alignment horizontal="center" vertical="center" wrapText="1"/>
    </xf>
    <xf numFmtId="0" fontId="79" fillId="0" borderId="12" xfId="79" applyFont="1" applyBorder="1" applyAlignment="1">
      <alignment horizontal="center" vertical="center" shrinkToFit="1"/>
    </xf>
    <xf numFmtId="0" fontId="79" fillId="0" borderId="13" xfId="79" applyFont="1" applyBorder="1" applyAlignment="1">
      <alignment horizontal="center" vertical="center" shrinkToFit="1"/>
    </xf>
    <xf numFmtId="0" fontId="79" fillId="0" borderId="14" xfId="79" applyFont="1" applyBorder="1" applyAlignment="1">
      <alignment horizontal="center" vertical="center" shrinkToFit="1"/>
    </xf>
    <xf numFmtId="185" fontId="131" fillId="33" borderId="10" xfId="79" applyNumberFormat="1" applyFont="1" applyFill="1" applyBorder="1" applyAlignment="1">
      <alignment horizontal="right" vertical="center" shrinkToFit="1"/>
    </xf>
    <xf numFmtId="176" fontId="79" fillId="24" borderId="182" xfId="79" applyNumberFormat="1" applyFont="1" applyFill="1" applyBorder="1" applyAlignment="1">
      <alignment vertical="center"/>
    </xf>
    <xf numFmtId="176" fontId="79" fillId="24" borderId="88" xfId="79" applyNumberFormat="1" applyFont="1" applyFill="1" applyBorder="1" applyAlignment="1">
      <alignment vertical="center"/>
    </xf>
    <xf numFmtId="184" fontId="131" fillId="33" borderId="300" xfId="79" applyNumberFormat="1" applyFont="1" applyFill="1" applyBorder="1" applyAlignment="1">
      <alignment horizontal="right" vertical="center" shrinkToFit="1"/>
    </xf>
    <xf numFmtId="182" fontId="79" fillId="6" borderId="0" xfId="79" applyNumberFormat="1" applyFont="1" applyFill="1" applyBorder="1" applyAlignment="1">
      <alignment vertical="center" shrinkToFit="1"/>
    </xf>
    <xf numFmtId="49" fontId="135" fillId="30" borderId="0" xfId="79" applyNumberFormat="1" applyFont="1" applyFill="1" applyAlignment="1">
      <alignment horizontal="center" vertical="center" shrinkToFit="1"/>
    </xf>
    <xf numFmtId="0" fontId="81" fillId="27" borderId="53" xfId="79" applyFont="1" applyFill="1" applyBorder="1" applyAlignment="1">
      <alignment horizontal="center" vertical="center"/>
    </xf>
    <xf numFmtId="0" fontId="81" fillId="27" borderId="59" xfId="79" applyFont="1" applyFill="1" applyBorder="1" applyAlignment="1">
      <alignment horizontal="center" vertical="center"/>
    </xf>
    <xf numFmtId="49" fontId="103" fillId="25" borderId="45" xfId="79" applyNumberFormat="1" applyFont="1" applyFill="1" applyBorder="1" applyAlignment="1">
      <alignment horizontal="center" vertical="center" shrinkToFit="1"/>
    </xf>
    <xf numFmtId="49" fontId="103" fillId="25" borderId="10" xfId="79" applyNumberFormat="1" applyFont="1" applyFill="1" applyBorder="1" applyAlignment="1">
      <alignment horizontal="center" vertical="center" shrinkToFit="1"/>
    </xf>
    <xf numFmtId="49" fontId="13" fillId="25" borderId="45" xfId="79" applyNumberFormat="1" applyFont="1" applyFill="1" applyBorder="1" applyAlignment="1">
      <alignment horizontal="center" vertical="center" shrinkToFit="1"/>
    </xf>
    <xf numFmtId="49" fontId="13" fillId="25" borderId="10" xfId="79" applyNumberFormat="1" applyFont="1" applyFill="1" applyBorder="1" applyAlignment="1">
      <alignment horizontal="center" vertical="center" shrinkToFit="1"/>
    </xf>
    <xf numFmtId="49" fontId="13" fillId="25" borderId="25" xfId="79" applyNumberFormat="1" applyFont="1" applyFill="1" applyBorder="1" applyAlignment="1">
      <alignment horizontal="center" vertical="center" shrinkToFit="1"/>
    </xf>
    <xf numFmtId="0" fontId="79" fillId="0" borderId="11" xfId="79" applyFont="1" applyBorder="1" applyAlignment="1">
      <alignment horizontal="center" vertical="center" shrinkToFit="1"/>
    </xf>
    <xf numFmtId="0" fontId="79" fillId="0" borderId="0" xfId="79" applyFont="1" applyBorder="1" applyAlignment="1">
      <alignment horizontal="center" vertical="center" shrinkToFit="1"/>
    </xf>
    <xf numFmtId="0" fontId="79" fillId="0" borderId="16" xfId="79" applyFont="1" applyBorder="1" applyAlignment="1">
      <alignment horizontal="center" vertical="center" shrinkToFit="1"/>
    </xf>
    <xf numFmtId="2" fontId="13" fillId="6" borderId="25" xfId="79" applyNumberFormat="1" applyFont="1" applyFill="1" applyBorder="1" applyAlignment="1">
      <alignment vertical="center" shrinkToFit="1"/>
    </xf>
    <xf numFmtId="2" fontId="13" fillId="6" borderId="45" xfId="79" applyNumberFormat="1" applyFont="1" applyFill="1" applyBorder="1" applyAlignment="1">
      <alignment vertical="center" shrinkToFit="1"/>
    </xf>
    <xf numFmtId="0" fontId="79" fillId="24" borderId="11" xfId="79" applyFont="1" applyFill="1" applyBorder="1" applyAlignment="1">
      <alignment horizontal="center" vertical="center"/>
    </xf>
    <xf numFmtId="0" fontId="79" fillId="24" borderId="12" xfId="79" applyFont="1" applyFill="1" applyBorder="1" applyAlignment="1">
      <alignment horizontal="center" vertical="center"/>
    </xf>
    <xf numFmtId="176" fontId="79" fillId="24" borderId="0" xfId="79" applyNumberFormat="1" applyFont="1" applyFill="1" applyBorder="1" applyAlignment="1">
      <alignment vertical="center"/>
    </xf>
    <xf numFmtId="176" fontId="79" fillId="24" borderId="0" xfId="79" applyNumberFormat="1" applyFont="1" applyFill="1" applyBorder="1" applyAlignment="1">
      <alignment horizontal="center" vertical="center"/>
    </xf>
    <xf numFmtId="176" fontId="79" fillId="6" borderId="0" xfId="79" applyNumberFormat="1" applyFont="1" applyFill="1" applyBorder="1" applyAlignment="1">
      <alignment vertical="center"/>
    </xf>
    <xf numFmtId="0" fontId="79" fillId="24" borderId="42" xfId="79" applyFont="1" applyFill="1" applyBorder="1" applyAlignment="1">
      <alignment vertical="center" shrinkToFit="1"/>
    </xf>
    <xf numFmtId="0" fontId="79" fillId="24" borderId="45" xfId="79" applyFont="1" applyFill="1" applyBorder="1" applyAlignment="1">
      <alignment vertical="center" shrinkToFit="1"/>
    </xf>
    <xf numFmtId="0" fontId="79" fillId="24" borderId="66" xfId="79" applyFont="1" applyFill="1" applyBorder="1" applyAlignment="1">
      <alignment vertical="center" shrinkToFit="1"/>
    </xf>
    <xf numFmtId="176" fontId="79" fillId="24" borderId="88" xfId="79" applyNumberFormat="1" applyFont="1" applyFill="1" applyBorder="1" applyAlignment="1">
      <alignment horizontal="center" vertical="center" shrinkToFit="1"/>
    </xf>
    <xf numFmtId="176" fontId="79" fillId="24" borderId="88" xfId="79" applyNumberFormat="1" applyFont="1" applyFill="1" applyBorder="1" applyAlignment="1">
      <alignment vertical="center" shrinkToFit="1"/>
    </xf>
    <xf numFmtId="0" fontId="79" fillId="24" borderId="0" xfId="79" applyFont="1" applyFill="1" applyBorder="1" applyAlignment="1">
      <alignment horizontal="center" vertical="center"/>
    </xf>
    <xf numFmtId="0" fontId="79" fillId="24" borderId="13" xfId="79" applyFont="1" applyFill="1" applyBorder="1" applyAlignment="1">
      <alignment horizontal="center" vertical="center"/>
    </xf>
    <xf numFmtId="0" fontId="79" fillId="24" borderId="16" xfId="79" applyFont="1" applyFill="1" applyBorder="1" applyAlignment="1">
      <alignment horizontal="center" vertical="center"/>
    </xf>
    <xf numFmtId="0" fontId="79" fillId="24" borderId="14" xfId="79" applyFont="1" applyFill="1" applyBorder="1" applyAlignment="1">
      <alignment horizontal="center" vertical="center"/>
    </xf>
    <xf numFmtId="0" fontId="81" fillId="27" borderId="53" xfId="79" applyNumberFormat="1" applyFont="1" applyFill="1" applyBorder="1" applyAlignment="1">
      <alignment horizontal="center" vertical="center" wrapText="1"/>
    </xf>
    <xf numFmtId="0" fontId="81" fillId="27" borderId="51" xfId="79" applyNumberFormat="1" applyFont="1" applyFill="1" applyBorder="1" applyAlignment="1">
      <alignment horizontal="center" vertical="center" wrapText="1"/>
    </xf>
    <xf numFmtId="0" fontId="12" fillId="28" borderId="59" xfId="79" applyFont="1" applyFill="1" applyBorder="1" applyAlignment="1">
      <alignment horizontal="left" wrapText="1"/>
    </xf>
    <xf numFmtId="0" fontId="161" fillId="28" borderId="51" xfId="79" applyFont="1" applyFill="1" applyBorder="1" applyAlignment="1">
      <alignment horizontal="left" wrapText="1"/>
    </xf>
    <xf numFmtId="0" fontId="86" fillId="6" borderId="45" xfId="79" applyNumberFormat="1" applyFont="1" applyFill="1" applyBorder="1" applyAlignment="1">
      <alignment vertical="top" wrapText="1"/>
    </xf>
    <xf numFmtId="0" fontId="86" fillId="6" borderId="10" xfId="79" applyNumberFormat="1" applyFont="1" applyFill="1" applyBorder="1" applyAlignment="1">
      <alignment vertical="top" wrapText="1"/>
    </xf>
    <xf numFmtId="0" fontId="86" fillId="6" borderId="25" xfId="79" applyNumberFormat="1" applyFont="1" applyFill="1" applyBorder="1" applyAlignment="1">
      <alignment vertical="top" wrapText="1"/>
    </xf>
    <xf numFmtId="0" fontId="131" fillId="33" borderId="92" xfId="79" applyNumberFormat="1" applyFont="1" applyFill="1" applyBorder="1" applyAlignment="1">
      <alignment horizontal="center" vertical="center"/>
    </xf>
    <xf numFmtId="0" fontId="6" fillId="0" borderId="203" xfId="79" applyFont="1" applyFill="1" applyBorder="1" applyAlignment="1">
      <alignment horizontal="center" vertical="center" shrinkToFit="1"/>
    </xf>
    <xf numFmtId="0" fontId="6" fillId="0" borderId="137" xfId="79" applyFont="1" applyFill="1" applyBorder="1" applyAlignment="1">
      <alignment horizontal="center" vertical="center" shrinkToFit="1"/>
    </xf>
    <xf numFmtId="0" fontId="12" fillId="24" borderId="0" xfId="79" applyFont="1" applyFill="1" applyBorder="1" applyAlignment="1">
      <alignment horizontal="center" vertical="center" textRotation="255"/>
    </xf>
    <xf numFmtId="49" fontId="131" fillId="33" borderId="42" xfId="79" applyNumberFormat="1" applyFont="1" applyFill="1" applyBorder="1" applyAlignment="1">
      <alignment horizontal="center" vertical="center" wrapText="1"/>
    </xf>
    <xf numFmtId="0" fontId="131" fillId="33" borderId="10" xfId="79" applyFont="1" applyFill="1" applyBorder="1" applyAlignment="1">
      <alignment horizontal="left" vertical="center" shrinkToFit="1"/>
    </xf>
    <xf numFmtId="0" fontId="131" fillId="33" borderId="25" xfId="79" applyFont="1" applyFill="1" applyBorder="1" applyAlignment="1">
      <alignment horizontal="left" vertical="center" shrinkToFit="1"/>
    </xf>
    <xf numFmtId="0" fontId="86" fillId="6" borderId="45" xfId="79" applyFont="1" applyFill="1" applyBorder="1" applyAlignment="1">
      <alignment vertical="top" wrapText="1"/>
    </xf>
    <xf numFmtId="0" fontId="86" fillId="6" borderId="10" xfId="79" applyFont="1" applyFill="1" applyBorder="1" applyAlignment="1">
      <alignment vertical="top" wrapText="1"/>
    </xf>
    <xf numFmtId="0" fontId="86" fillId="6" borderId="25" xfId="79" applyFont="1" applyFill="1" applyBorder="1" applyAlignment="1">
      <alignment vertical="top" wrapText="1"/>
    </xf>
    <xf numFmtId="49" fontId="13" fillId="6" borderId="45" xfId="79" applyNumberFormat="1" applyFont="1" applyFill="1" applyBorder="1" applyAlignment="1">
      <alignment vertical="center" wrapText="1"/>
    </xf>
    <xf numFmtId="49" fontId="13" fillId="6" borderId="10" xfId="79" applyNumberFormat="1" applyFont="1" applyFill="1" applyBorder="1" applyAlignment="1">
      <alignment vertical="center" wrapText="1"/>
    </xf>
    <xf numFmtId="49" fontId="13" fillId="6" borderId="25" xfId="79" applyNumberFormat="1" applyFont="1" applyFill="1" applyBorder="1" applyAlignment="1">
      <alignment vertical="center" wrapText="1"/>
    </xf>
    <xf numFmtId="0" fontId="79" fillId="24" borderId="27"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131" fillId="33" borderId="11" xfId="79" applyNumberFormat="1" applyFont="1" applyFill="1" applyBorder="1" applyAlignment="1">
      <alignment horizontal="center" vertical="center"/>
    </xf>
    <xf numFmtId="0" fontId="79" fillId="24" borderId="10" xfId="79" applyFont="1" applyFill="1" applyBorder="1" applyAlignment="1">
      <alignment horizontal="left" vertical="center"/>
    </xf>
    <xf numFmtId="0" fontId="79" fillId="24" borderId="10" xfId="79" applyFont="1" applyFill="1" applyBorder="1" applyAlignment="1">
      <alignment horizontal="center" vertical="center"/>
    </xf>
    <xf numFmtId="0" fontId="81" fillId="28" borderId="53" xfId="79" applyFont="1" applyFill="1" applyBorder="1" applyAlignment="1">
      <alignment horizontal="center" vertical="center"/>
    </xf>
    <xf numFmtId="0" fontId="81" fillId="28" borderId="59" xfId="79" applyFont="1" applyFill="1" applyBorder="1" applyAlignment="1">
      <alignment horizontal="center" vertical="center"/>
    </xf>
    <xf numFmtId="0" fontId="81" fillId="28" borderId="51" xfId="79" applyFont="1" applyFill="1" applyBorder="1" applyAlignment="1">
      <alignment horizontal="center" vertical="center"/>
    </xf>
    <xf numFmtId="0" fontId="79" fillId="0" borderId="45" xfId="79" applyFont="1" applyFill="1" applyBorder="1" applyAlignment="1">
      <alignment horizontal="left" vertical="center" shrinkToFit="1"/>
    </xf>
    <xf numFmtId="0" fontId="79" fillId="0" borderId="10" xfId="79" applyFont="1" applyFill="1" applyBorder="1" applyAlignment="1">
      <alignment horizontal="left" vertical="center" shrinkToFit="1"/>
    </xf>
    <xf numFmtId="0" fontId="79" fillId="33" borderId="10" xfId="79" applyFont="1" applyFill="1" applyBorder="1" applyAlignment="1">
      <alignment horizontal="left" vertical="center"/>
    </xf>
    <xf numFmtId="0" fontId="79" fillId="33" borderId="25" xfId="79" applyFont="1" applyFill="1" applyBorder="1" applyAlignment="1">
      <alignment horizontal="left" vertical="center"/>
    </xf>
    <xf numFmtId="0" fontId="79" fillId="0" borderId="45" xfId="79" applyFont="1" applyBorder="1" applyAlignment="1">
      <alignment horizontal="left" vertical="center" shrinkToFit="1"/>
    </xf>
    <xf numFmtId="0" fontId="79" fillId="0" borderId="10" xfId="79" applyFont="1" applyBorder="1" applyAlignment="1">
      <alignment horizontal="left" vertical="center" shrinkToFit="1"/>
    </xf>
    <xf numFmtId="0" fontId="79" fillId="24" borderId="24" xfId="79" applyNumberFormat="1" applyFont="1" applyFill="1" applyBorder="1" applyAlignment="1">
      <alignment horizontal="center" vertical="center"/>
    </xf>
    <xf numFmtId="0" fontId="79" fillId="24" borderId="92" xfId="79" applyNumberFormat="1" applyFont="1" applyFill="1" applyBorder="1" applyAlignment="1">
      <alignment horizontal="center" vertical="center"/>
    </xf>
    <xf numFmtId="0" fontId="79" fillId="24" borderId="93" xfId="79" applyNumberFormat="1" applyFont="1" applyFill="1" applyBorder="1" applyAlignment="1">
      <alignment horizontal="center" vertical="center"/>
    </xf>
    <xf numFmtId="0" fontId="79" fillId="6" borderId="10" xfId="79"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49" fontId="79" fillId="24" borderId="10" xfId="79" applyNumberFormat="1" applyFont="1" applyFill="1" applyBorder="1" applyAlignment="1">
      <alignment horizontal="center" vertical="center" shrinkToFit="1"/>
    </xf>
    <xf numFmtId="0" fontId="79" fillId="24" borderId="10" xfId="79" applyNumberFormat="1" applyFont="1" applyFill="1" applyBorder="1" applyAlignment="1">
      <alignment horizontal="center" vertical="center" shrinkToFit="1"/>
    </xf>
    <xf numFmtId="49" fontId="79" fillId="24" borderId="10" xfId="79" applyNumberFormat="1" applyFont="1" applyFill="1" applyBorder="1" applyAlignment="1">
      <alignment horizontal="center" vertical="center"/>
    </xf>
    <xf numFmtId="0" fontId="79" fillId="24" borderId="10" xfId="79" applyNumberFormat="1" applyFont="1" applyFill="1" applyBorder="1" applyAlignment="1">
      <alignment horizontal="center" vertical="center"/>
    </xf>
    <xf numFmtId="0" fontId="79" fillId="0" borderId="45" xfId="79" applyFont="1" applyFill="1" applyBorder="1" applyAlignment="1">
      <alignment vertical="center" shrinkToFit="1"/>
    </xf>
    <xf numFmtId="0" fontId="79" fillId="0" borderId="10" xfId="79" applyFont="1" applyFill="1" applyBorder="1" applyAlignment="1">
      <alignment vertical="center" shrinkToFit="1"/>
    </xf>
    <xf numFmtId="0" fontId="13" fillId="6" borderId="45" xfId="79" applyNumberFormat="1" applyFont="1" applyFill="1" applyBorder="1" applyAlignment="1">
      <alignment horizontal="center" vertical="center" shrinkToFit="1"/>
    </xf>
    <xf numFmtId="0" fontId="13" fillId="6" borderId="10" xfId="79" applyNumberFormat="1" applyFont="1" applyFill="1" applyBorder="1" applyAlignment="1">
      <alignment horizontal="center" vertical="center" shrinkToFit="1"/>
    </xf>
    <xf numFmtId="0" fontId="13" fillId="6" borderId="25" xfId="79" applyNumberFormat="1" applyFont="1" applyFill="1" applyBorder="1" applyAlignment="1">
      <alignment horizontal="center" vertical="center" shrinkToFit="1"/>
    </xf>
    <xf numFmtId="0" fontId="79" fillId="33" borderId="10" xfId="79" applyNumberFormat="1" applyFont="1" applyFill="1" applyBorder="1" applyAlignment="1">
      <alignment vertical="center" shrinkToFit="1"/>
    </xf>
    <xf numFmtId="0" fontId="79" fillId="33" borderId="25" xfId="79" applyNumberFormat="1" applyFont="1" applyFill="1" applyBorder="1" applyAlignment="1">
      <alignment vertical="center" shrinkToFit="1"/>
    </xf>
    <xf numFmtId="49" fontId="79" fillId="24" borderId="45" xfId="79" applyNumberFormat="1" applyFont="1" applyFill="1" applyBorder="1" applyAlignment="1">
      <alignment horizontal="left" vertical="center" shrinkToFit="1"/>
    </xf>
    <xf numFmtId="0" fontId="79" fillId="24" borderId="10" xfId="79" applyFont="1" applyFill="1" applyBorder="1" applyAlignment="1">
      <alignment horizontal="left" vertical="center" shrinkToFit="1"/>
    </xf>
    <xf numFmtId="0" fontId="79" fillId="24" borderId="25" xfId="79" applyFont="1" applyFill="1" applyBorder="1" applyAlignment="1">
      <alignment horizontal="left" vertical="center"/>
    </xf>
    <xf numFmtId="0" fontId="79" fillId="24" borderId="45" xfId="79" applyFont="1" applyFill="1" applyBorder="1" applyAlignment="1">
      <alignment horizontal="center" vertical="center" shrinkToFit="1"/>
    </xf>
    <xf numFmtId="0" fontId="13" fillId="6" borderId="10" xfId="79" applyFont="1" applyFill="1" applyBorder="1" applyAlignment="1">
      <alignment horizontal="left" vertical="center" shrinkToFit="1"/>
    </xf>
    <xf numFmtId="0" fontId="13" fillId="6" borderId="25" xfId="79" applyFont="1" applyFill="1" applyBorder="1" applyAlignment="1">
      <alignment horizontal="left" vertical="center" shrinkToFit="1"/>
    </xf>
    <xf numFmtId="49" fontId="131" fillId="33" borderId="45" xfId="79" applyNumberFormat="1" applyFont="1" applyFill="1" applyBorder="1" applyAlignment="1">
      <alignment horizontal="center" vertical="center" shrinkToFit="1"/>
    </xf>
    <xf numFmtId="0" fontId="131" fillId="33" borderId="10" xfId="79" applyFont="1" applyFill="1" applyBorder="1" applyAlignment="1">
      <alignment horizontal="center" vertical="center" shrinkToFit="1"/>
    </xf>
    <xf numFmtId="0" fontId="81" fillId="28" borderId="0" xfId="79" applyFont="1" applyFill="1" applyBorder="1" applyAlignment="1">
      <alignment horizontal="center" vertical="center" wrapText="1"/>
    </xf>
    <xf numFmtId="0" fontId="79" fillId="24" borderId="0" xfId="79" applyFont="1" applyFill="1" applyBorder="1" applyAlignment="1">
      <alignment horizontal="right" vertical="center" wrapText="1"/>
    </xf>
    <xf numFmtId="0" fontId="13" fillId="6" borderId="45" xfId="79" applyFont="1" applyFill="1" applyBorder="1" applyAlignment="1">
      <alignment vertical="center"/>
    </xf>
    <xf numFmtId="0" fontId="13" fillId="6" borderId="10" xfId="79" applyFont="1" applyFill="1" applyBorder="1" applyAlignment="1">
      <alignment vertical="center"/>
    </xf>
    <xf numFmtId="0" fontId="13" fillId="6" borderId="25" xfId="79" applyFont="1" applyFill="1" applyBorder="1" applyAlignment="1">
      <alignment vertical="center"/>
    </xf>
    <xf numFmtId="0" fontId="13" fillId="6" borderId="45" xfId="79" applyFont="1" applyFill="1" applyBorder="1" applyAlignment="1">
      <alignment vertical="center" wrapText="1"/>
    </xf>
    <xf numFmtId="0" fontId="13" fillId="6" borderId="10" xfId="79" applyFont="1" applyFill="1" applyBorder="1" applyAlignment="1">
      <alignment vertical="center" wrapText="1"/>
    </xf>
    <xf numFmtId="0" fontId="13" fillId="6" borderId="25" xfId="79" applyFont="1" applyFill="1" applyBorder="1" applyAlignment="1">
      <alignment vertical="center" wrapText="1"/>
    </xf>
    <xf numFmtId="49" fontId="13" fillId="6" borderId="16" xfId="79" applyNumberFormat="1" applyFont="1" applyFill="1" applyBorder="1" applyAlignment="1">
      <alignment horizontal="left" vertical="center" shrinkToFit="1"/>
    </xf>
    <xf numFmtId="49" fontId="13" fillId="6" borderId="14" xfId="79" applyNumberFormat="1" applyFont="1" applyFill="1" applyBorder="1" applyAlignment="1">
      <alignment horizontal="left" vertical="center" shrinkToFit="1"/>
    </xf>
    <xf numFmtId="49" fontId="13" fillId="6" borderId="0" xfId="79" applyNumberFormat="1" applyFont="1" applyFill="1" applyBorder="1" applyAlignment="1">
      <alignment horizontal="left" vertical="center" shrinkToFit="1"/>
    </xf>
    <xf numFmtId="49" fontId="13" fillId="6" borderId="13" xfId="79" applyNumberFormat="1" applyFont="1" applyFill="1" applyBorder="1" applyAlignment="1">
      <alignment horizontal="left" vertical="center" shrinkToFit="1"/>
    </xf>
    <xf numFmtId="0" fontId="13" fillId="25" borderId="45" xfId="79" applyFont="1" applyFill="1" applyBorder="1" applyAlignment="1">
      <alignment horizontal="center" vertical="center" shrinkToFit="1"/>
    </xf>
    <xf numFmtId="0" fontId="13" fillId="25" borderId="10" xfId="79" applyFont="1" applyFill="1" applyBorder="1" applyAlignment="1">
      <alignment horizontal="center" vertical="center" shrinkToFit="1"/>
    </xf>
    <xf numFmtId="0" fontId="13" fillId="25" borderId="25" xfId="79" applyFont="1" applyFill="1" applyBorder="1" applyAlignment="1">
      <alignment horizontal="center" vertical="center" shrinkToFit="1"/>
    </xf>
    <xf numFmtId="49" fontId="103" fillId="6" borderId="45" xfId="79" applyNumberFormat="1" applyFont="1" applyFill="1" applyBorder="1" applyAlignment="1">
      <alignment horizontal="center" vertical="center"/>
    </xf>
    <xf numFmtId="49" fontId="103" fillId="6" borderId="25" xfId="79" applyNumberFormat="1" applyFont="1" applyFill="1" applyBorder="1" applyAlignment="1">
      <alignment horizontal="center" vertical="center"/>
    </xf>
    <xf numFmtId="49" fontId="103" fillId="25" borderId="45" xfId="79" applyNumberFormat="1" applyFont="1" applyFill="1" applyBorder="1" applyAlignment="1">
      <alignment horizontal="center" vertical="center"/>
    </xf>
    <xf numFmtId="49" fontId="103" fillId="25" borderId="10" xfId="79" applyNumberFormat="1" applyFont="1" applyFill="1" applyBorder="1" applyAlignment="1">
      <alignment horizontal="center" vertical="center"/>
    </xf>
    <xf numFmtId="49" fontId="103" fillId="25" borderId="25" xfId="79" applyNumberFormat="1" applyFont="1" applyFill="1" applyBorder="1" applyAlignment="1">
      <alignment horizontal="center" vertical="center"/>
    </xf>
    <xf numFmtId="0" fontId="162" fillId="27" borderId="15" xfId="79" applyFont="1" applyFill="1" applyBorder="1" applyAlignment="1">
      <alignment horizontal="center" vertical="center" wrapText="1"/>
    </xf>
    <xf numFmtId="0" fontId="162" fillId="27" borderId="26" xfId="79" applyFont="1" applyFill="1" applyBorder="1" applyAlignment="1">
      <alignment horizontal="center" vertical="center" wrapText="1"/>
    </xf>
    <xf numFmtId="182" fontId="131" fillId="6" borderId="88" xfId="79" applyNumberFormat="1" applyFont="1" applyFill="1" applyBorder="1" applyAlignment="1">
      <alignment vertical="center" shrinkToFit="1"/>
    </xf>
    <xf numFmtId="0" fontId="79" fillId="24" borderId="88" xfId="79" applyFont="1" applyFill="1" applyBorder="1" applyAlignment="1">
      <alignment horizontal="center" vertical="center"/>
    </xf>
    <xf numFmtId="0" fontId="79" fillId="24" borderId="88" xfId="79" applyFont="1" applyFill="1" applyBorder="1" applyAlignment="1">
      <alignment vertical="center"/>
    </xf>
    <xf numFmtId="181" fontId="9" fillId="24" borderId="0"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wrapText="1"/>
    </xf>
    <xf numFmtId="0" fontId="6" fillId="24" borderId="0" xfId="79" applyFont="1" applyFill="1" applyBorder="1" applyAlignment="1">
      <alignment horizontal="center" vertical="center" textRotation="255"/>
    </xf>
    <xf numFmtId="0" fontId="79" fillId="25" borderId="16" xfId="79" applyFont="1" applyFill="1" applyBorder="1" applyAlignment="1">
      <alignment horizontal="center" vertical="center"/>
    </xf>
    <xf numFmtId="0" fontId="79" fillId="25" borderId="14" xfId="79" applyFont="1" applyFill="1" applyBorder="1" applyAlignment="1">
      <alignment horizontal="center" vertical="center"/>
    </xf>
    <xf numFmtId="0" fontId="78" fillId="24" borderId="0" xfId="79" applyFont="1" applyFill="1" applyBorder="1" applyAlignment="1" applyProtection="1">
      <alignment horizontal="center" vertical="center"/>
    </xf>
    <xf numFmtId="49" fontId="6" fillId="24" borderId="0" xfId="79" applyNumberFormat="1" applyFont="1" applyFill="1" applyBorder="1" applyAlignment="1">
      <alignment horizontal="center" vertical="center" wrapText="1"/>
    </xf>
    <xf numFmtId="0" fontId="102" fillId="25" borderId="27" xfId="79" applyFont="1" applyFill="1" applyBorder="1" applyAlignment="1" applyProtection="1">
      <alignment horizontal="center" vertical="center"/>
    </xf>
    <xf numFmtId="0" fontId="102" fillId="25" borderId="11" xfId="79" applyFont="1" applyFill="1" applyBorder="1" applyAlignment="1" applyProtection="1">
      <alignment horizontal="center" vertical="center"/>
    </xf>
    <xf numFmtId="0" fontId="102" fillId="25" borderId="12" xfId="79" applyFont="1" applyFill="1" applyBorder="1" applyAlignment="1" applyProtection="1">
      <alignment horizontal="center" vertical="center"/>
    </xf>
    <xf numFmtId="0" fontId="102" fillId="25" borderId="15" xfId="79" applyFont="1" applyFill="1" applyBorder="1" applyAlignment="1" applyProtection="1">
      <alignment horizontal="center" vertical="center"/>
    </xf>
    <xf numFmtId="0" fontId="102" fillId="25" borderId="0" xfId="79" applyFont="1" applyFill="1" applyBorder="1" applyAlignment="1" applyProtection="1">
      <alignment horizontal="center" vertical="center"/>
    </xf>
    <xf numFmtId="0" fontId="102" fillId="25" borderId="13" xfId="79" applyFont="1" applyFill="1" applyBorder="1" applyAlignment="1" applyProtection="1">
      <alignment horizontal="center" vertical="center"/>
    </xf>
    <xf numFmtId="0" fontId="78" fillId="24" borderId="0" xfId="79" applyFont="1" applyFill="1" applyBorder="1" applyAlignment="1" applyProtection="1">
      <alignment horizontal="center" vertical="center" shrinkToFit="1"/>
    </xf>
    <xf numFmtId="0" fontId="83" fillId="24" borderId="15" xfId="79" applyFont="1" applyFill="1" applyBorder="1" applyAlignment="1">
      <alignment horizontal="left" vertical="center"/>
    </xf>
    <xf numFmtId="0" fontId="83" fillId="24" borderId="0" xfId="79" applyFont="1" applyFill="1" applyBorder="1" applyAlignment="1">
      <alignment horizontal="left" vertical="center"/>
    </xf>
    <xf numFmtId="0" fontId="81" fillId="27" borderId="27" xfId="79" applyFont="1" applyFill="1" applyBorder="1" applyAlignment="1">
      <alignment horizontal="center" vertical="center" wrapText="1"/>
    </xf>
    <xf numFmtId="0" fontId="81" fillId="27" borderId="26" xfId="79" applyFont="1" applyFill="1" applyBorder="1" applyAlignment="1">
      <alignment horizontal="center" vertical="center" wrapText="1"/>
    </xf>
    <xf numFmtId="176" fontId="79" fillId="24" borderId="11" xfId="79" applyNumberFormat="1" applyFont="1" applyFill="1" applyBorder="1" applyAlignment="1">
      <alignment vertical="center"/>
    </xf>
    <xf numFmtId="0" fontId="79" fillId="24" borderId="211" xfId="79" applyFont="1" applyFill="1" applyBorder="1" applyAlignment="1">
      <alignment vertical="center" shrinkToFit="1"/>
    </xf>
    <xf numFmtId="2" fontId="131" fillId="6" borderId="88" xfId="79" applyNumberFormat="1" applyFont="1" applyFill="1" applyBorder="1" applyAlignment="1">
      <alignment vertical="center"/>
    </xf>
    <xf numFmtId="0" fontId="79" fillId="24" borderId="16" xfId="79" applyFont="1" applyFill="1" applyBorder="1" applyAlignment="1">
      <alignment vertical="center" shrinkToFit="1"/>
    </xf>
    <xf numFmtId="0" fontId="81" fillId="27" borderId="53" xfId="79" applyFont="1" applyFill="1" applyBorder="1" applyAlignment="1">
      <alignment horizontal="center" vertical="center" wrapText="1"/>
    </xf>
    <xf numFmtId="0" fontId="81" fillId="27" borderId="59" xfId="79" applyFont="1" applyFill="1" applyBorder="1" applyAlignment="1">
      <alignment horizontal="center" vertical="center" wrapText="1"/>
    </xf>
    <xf numFmtId="0" fontId="81" fillId="27" borderId="51" xfId="79" applyFont="1" applyFill="1" applyBorder="1" applyAlignment="1">
      <alignment horizontal="center" vertical="center" wrapText="1"/>
    </xf>
    <xf numFmtId="176" fontId="79" fillId="24" borderId="53" xfId="79" applyNumberFormat="1" applyFont="1" applyFill="1" applyBorder="1" applyAlignment="1">
      <alignment vertical="center" textRotation="255"/>
    </xf>
    <xf numFmtId="176" fontId="79" fillId="24" borderId="59" xfId="79" applyNumberFormat="1" applyFont="1" applyFill="1" applyBorder="1" applyAlignment="1">
      <alignment vertical="center" textRotation="255"/>
    </xf>
    <xf numFmtId="176" fontId="79" fillId="24" borderId="51" xfId="79" applyNumberFormat="1" applyFont="1" applyFill="1" applyBorder="1" applyAlignment="1">
      <alignment vertical="center" textRotation="255"/>
    </xf>
    <xf numFmtId="184" fontId="131" fillId="33" borderId="116" xfId="79" applyNumberFormat="1" applyFont="1" applyFill="1" applyBorder="1" applyAlignment="1">
      <alignment horizontal="right" vertical="center" shrinkToFit="1"/>
    </xf>
    <xf numFmtId="176" fontId="79" fillId="24" borderId="16" xfId="79" applyNumberFormat="1" applyFont="1" applyFill="1" applyBorder="1" applyAlignment="1">
      <alignment vertical="center"/>
    </xf>
    <xf numFmtId="176" fontId="79" fillId="24" borderId="16" xfId="79" applyNumberFormat="1" applyFont="1" applyFill="1" applyBorder="1" applyAlignment="1">
      <alignment horizontal="center" vertical="center"/>
    </xf>
    <xf numFmtId="176" fontId="79" fillId="6" borderId="16" xfId="79" applyNumberFormat="1" applyFont="1" applyFill="1" applyBorder="1" applyAlignment="1">
      <alignment horizontal="left" vertical="center"/>
    </xf>
    <xf numFmtId="176" fontId="79" fillId="6" borderId="0" xfId="79" applyNumberFormat="1" applyFont="1" applyFill="1" applyBorder="1" applyAlignment="1">
      <alignment horizontal="center" vertical="center"/>
    </xf>
    <xf numFmtId="0" fontId="131" fillId="6" borderId="16" xfId="79" applyFont="1" applyFill="1" applyBorder="1" applyAlignment="1">
      <alignment horizontal="center" vertical="center" shrinkToFit="1"/>
    </xf>
    <xf numFmtId="0" fontId="79" fillId="6" borderId="27" xfId="79" applyFont="1" applyFill="1" applyBorder="1" applyAlignment="1">
      <alignment horizontal="left" vertical="center"/>
    </xf>
    <xf numFmtId="0" fontId="79" fillId="6" borderId="11" xfId="79" applyFont="1" applyFill="1" applyBorder="1" applyAlignment="1">
      <alignment horizontal="left" vertical="center"/>
    </xf>
    <xf numFmtId="0" fontId="79" fillId="24" borderId="42" xfId="79" applyFont="1" applyFill="1" applyBorder="1" applyAlignment="1">
      <alignment horizontal="center" vertical="center" textRotation="255" shrinkToFit="1"/>
    </xf>
    <xf numFmtId="0" fontId="79" fillId="6" borderId="24" xfId="79" applyFont="1" applyFill="1" applyBorder="1" applyAlignment="1">
      <alignment horizontal="left" vertical="center"/>
    </xf>
    <xf numFmtId="0" fontId="79" fillId="6" borderId="92" xfId="79" applyFont="1" applyFill="1" applyBorder="1" applyAlignment="1">
      <alignment horizontal="left" vertical="center"/>
    </xf>
    <xf numFmtId="0" fontId="79" fillId="25" borderId="11" xfId="79" applyFont="1" applyFill="1" applyBorder="1" applyAlignment="1">
      <alignment horizontal="center" vertical="center"/>
    </xf>
    <xf numFmtId="177" fontId="13" fillId="6" borderId="42" xfId="79" applyNumberFormat="1" applyFont="1" applyFill="1" applyBorder="1" applyAlignment="1">
      <alignment horizontal="center" vertical="center"/>
    </xf>
    <xf numFmtId="178" fontId="13" fillId="6" borderId="53" xfId="79" applyNumberFormat="1" applyFont="1" applyFill="1" applyBorder="1" applyAlignment="1">
      <alignment horizontal="right" vertical="center" shrinkToFit="1"/>
    </xf>
    <xf numFmtId="178" fontId="13" fillId="6" borderId="45" xfId="79" applyNumberFormat="1" applyFont="1" applyFill="1" applyBorder="1" applyAlignment="1">
      <alignment horizontal="right" vertical="center" shrinkToFit="1"/>
    </xf>
    <xf numFmtId="178" fontId="13" fillId="6" borderId="10" xfId="79" applyNumberFormat="1" applyFont="1" applyFill="1" applyBorder="1" applyAlignment="1">
      <alignment horizontal="right" vertical="center" shrinkToFit="1"/>
    </xf>
    <xf numFmtId="0" fontId="13" fillId="6" borderId="10" xfId="79" applyFont="1" applyFill="1" applyBorder="1" applyAlignment="1">
      <alignment horizontal="center" vertical="center"/>
    </xf>
    <xf numFmtId="0" fontId="6" fillId="24" borderId="0" xfId="0" applyFont="1" applyFill="1" applyBorder="1" applyAlignment="1">
      <alignment horizontal="center" vertical="center"/>
    </xf>
    <xf numFmtId="0" fontId="15" fillId="24" borderId="11" xfId="0" applyFont="1" applyFill="1" applyBorder="1" applyAlignment="1">
      <alignment horizontal="center" vertical="center"/>
    </xf>
    <xf numFmtId="0" fontId="60" fillId="24" borderId="45" xfId="0" applyFont="1" applyFill="1" applyBorder="1" applyAlignment="1">
      <alignment horizontal="center" vertical="center"/>
    </xf>
    <xf numFmtId="0" fontId="60" fillId="24" borderId="25" xfId="0" applyFont="1" applyFill="1" applyBorder="1" applyAlignment="1">
      <alignment horizontal="center" vertical="center"/>
    </xf>
    <xf numFmtId="0" fontId="59" fillId="2" borderId="0" xfId="0" applyFont="1" applyFill="1" applyAlignment="1">
      <alignment horizontal="center" vertical="center"/>
    </xf>
    <xf numFmtId="179" fontId="59" fillId="24" borderId="45" xfId="0" applyNumberFormat="1" applyFont="1" applyFill="1" applyBorder="1" applyAlignment="1">
      <alignment horizontal="left" vertical="center"/>
    </xf>
    <xf numFmtId="179" fontId="59" fillId="24" borderId="10" xfId="0" applyNumberFormat="1" applyFont="1" applyFill="1" applyBorder="1" applyAlignment="1">
      <alignment horizontal="left" vertical="center"/>
    </xf>
    <xf numFmtId="179" fontId="59" fillId="24" borderId="25" xfId="0" applyNumberFormat="1"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1" fillId="2" borderId="0" xfId="0" applyFont="1" applyFill="1" applyAlignment="1">
      <alignment horizontal="center" vertical="center"/>
    </xf>
    <xf numFmtId="0" fontId="157" fillId="0" borderId="16" xfId="0" applyFont="1" applyFill="1" applyBorder="1" applyAlignment="1">
      <alignment horizontal="left" vertical="center" shrinkToFit="1"/>
    </xf>
    <xf numFmtId="0" fontId="58" fillId="24" borderId="53" xfId="0" applyFont="1" applyFill="1" applyBorder="1" applyAlignment="1">
      <alignment horizontal="center" vertical="center" wrapText="1"/>
    </xf>
    <xf numFmtId="0" fontId="58" fillId="24" borderId="51" xfId="0" applyFont="1" applyFill="1" applyBorder="1" applyAlignment="1">
      <alignment horizontal="center" vertical="center"/>
    </xf>
    <xf numFmtId="0" fontId="58" fillId="24" borderId="42" xfId="0" applyFont="1" applyFill="1" applyBorder="1" applyAlignment="1">
      <alignment horizontal="center" vertical="center" wrapText="1"/>
    </xf>
    <xf numFmtId="0" fontId="58" fillId="24" borderId="42" xfId="0" applyFont="1" applyFill="1" applyBorder="1" applyAlignment="1">
      <alignment horizontal="center" vertical="center"/>
    </xf>
    <xf numFmtId="0" fontId="11" fillId="25" borderId="20" xfId="0" applyFont="1" applyFill="1" applyBorder="1" applyAlignment="1">
      <alignment horizontal="center" vertical="center"/>
    </xf>
    <xf numFmtId="0" fontId="11" fillId="25" borderId="21" xfId="0" applyFont="1" applyFill="1" applyBorder="1" applyAlignment="1">
      <alignment horizontal="center" vertical="center"/>
    </xf>
    <xf numFmtId="0" fontId="11" fillId="25" borderId="91" xfId="0" applyFont="1" applyFill="1" applyBorder="1" applyAlignment="1">
      <alignment horizontal="center" vertical="center"/>
    </xf>
    <xf numFmtId="0" fontId="11" fillId="25" borderId="24" xfId="0" applyFont="1" applyFill="1" applyBorder="1" applyAlignment="1">
      <alignment horizontal="center" vertical="center"/>
    </xf>
    <xf numFmtId="0" fontId="11" fillId="25" borderId="92" xfId="0" applyFont="1" applyFill="1" applyBorder="1" applyAlignment="1">
      <alignment horizontal="center" vertical="center"/>
    </xf>
    <xf numFmtId="0" fontId="11" fillId="25" borderId="93" xfId="0" applyFont="1" applyFill="1" applyBorder="1" applyAlignment="1">
      <alignment horizontal="center" vertical="center"/>
    </xf>
    <xf numFmtId="0" fontId="6" fillId="6" borderId="0" xfId="0" applyFont="1" applyFill="1" applyBorder="1" applyAlignment="1">
      <alignment horizontal="center" vertical="center"/>
    </xf>
    <xf numFmtId="0" fontId="58" fillId="0" borderId="45" xfId="0" applyFont="1" applyBorder="1" applyAlignment="1">
      <alignment horizontal="center" vertical="center"/>
    </xf>
    <xf numFmtId="0" fontId="58" fillId="0" borderId="10" xfId="0" applyFont="1" applyBorder="1" applyAlignment="1">
      <alignment horizontal="center" vertical="center"/>
    </xf>
    <xf numFmtId="0" fontId="58" fillId="0" borderId="25" xfId="0" applyFont="1" applyBorder="1" applyAlignment="1">
      <alignment horizontal="center" vertical="center"/>
    </xf>
    <xf numFmtId="0" fontId="11" fillId="25" borderId="24" xfId="0" applyFont="1" applyFill="1" applyBorder="1" applyAlignment="1">
      <alignment horizontal="left" vertical="center"/>
    </xf>
    <xf numFmtId="0" fontId="11" fillId="25" borderId="92" xfId="0" applyFont="1" applyFill="1" applyBorder="1" applyAlignment="1">
      <alignment horizontal="left" vertical="center"/>
    </xf>
    <xf numFmtId="0" fontId="11" fillId="25" borderId="93" xfId="0" applyFont="1" applyFill="1" applyBorder="1" applyAlignment="1">
      <alignment horizontal="left" vertical="center"/>
    </xf>
    <xf numFmtId="0" fontId="16" fillId="0" borderId="21" xfId="0" applyFont="1" applyBorder="1" applyAlignment="1">
      <alignment horizontal="center" vertical="center"/>
    </xf>
    <xf numFmtId="0" fontId="16" fillId="0" borderId="91" xfId="0" applyFont="1" applyBorder="1" applyAlignment="1">
      <alignment horizontal="center" vertical="center"/>
    </xf>
    <xf numFmtId="0" fontId="11" fillId="25" borderId="62" xfId="0" applyFont="1" applyFill="1" applyBorder="1" applyAlignment="1">
      <alignment horizontal="left" vertical="center"/>
    </xf>
    <xf numFmtId="0" fontId="11" fillId="25" borderId="63" xfId="0" applyFont="1" applyFill="1" applyBorder="1" applyAlignment="1">
      <alignment horizontal="left" vertical="center"/>
    </xf>
    <xf numFmtId="0" fontId="11" fillId="25" borderId="212" xfId="0" applyFont="1" applyFill="1" applyBorder="1" applyAlignment="1">
      <alignment horizontal="left" vertical="center"/>
    </xf>
    <xf numFmtId="0" fontId="16" fillId="0" borderId="63" xfId="0" applyFont="1" applyBorder="1" applyAlignment="1">
      <alignment horizontal="center" vertical="center"/>
    </xf>
    <xf numFmtId="0" fontId="16" fillId="0" borderId="212" xfId="0" applyFont="1" applyBorder="1" applyAlignment="1">
      <alignment horizontal="center" vertical="center"/>
    </xf>
    <xf numFmtId="0" fontId="58" fillId="0" borderId="4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16" xfId="0" applyFont="1" applyFill="1" applyBorder="1" applyAlignment="1">
      <alignment horizontal="left" vertical="center"/>
    </xf>
    <xf numFmtId="0" fontId="58" fillId="0" borderId="14" xfId="0" applyFont="1" applyFill="1" applyBorder="1" applyAlignment="1">
      <alignment horizontal="left" vertical="center"/>
    </xf>
    <xf numFmtId="0" fontId="11" fillId="25" borderId="20" xfId="0" applyFont="1" applyFill="1" applyBorder="1" applyAlignment="1">
      <alignment horizontal="left" vertical="center"/>
    </xf>
    <xf numFmtId="0" fontId="11" fillId="25" borderId="21" xfId="0" applyFont="1" applyFill="1" applyBorder="1" applyAlignment="1">
      <alignment horizontal="left" vertical="center"/>
    </xf>
    <xf numFmtId="0" fontId="11" fillId="25" borderId="91" xfId="0" applyFont="1" applyFill="1" applyBorder="1" applyAlignment="1">
      <alignment horizontal="left" vertical="center"/>
    </xf>
    <xf numFmtId="0" fontId="68" fillId="24" borderId="42" xfId="0" applyFont="1" applyFill="1" applyBorder="1" applyAlignment="1">
      <alignment horizontal="center" vertical="center"/>
    </xf>
    <xf numFmtId="0" fontId="11" fillId="25" borderId="182" xfId="0" applyFont="1" applyFill="1" applyBorder="1" applyAlignment="1">
      <alignment horizontal="left" vertical="center"/>
    </xf>
    <xf numFmtId="0" fontId="11" fillId="25" borderId="88" xfId="0" applyFont="1" applyFill="1" applyBorder="1" applyAlignment="1">
      <alignment horizontal="left" vertical="center"/>
    </xf>
    <xf numFmtId="0" fontId="11" fillId="25" borderId="139" xfId="0" applyFont="1" applyFill="1" applyBorder="1" applyAlignment="1">
      <alignment horizontal="left" vertical="center"/>
    </xf>
    <xf numFmtId="0" fontId="11" fillId="25" borderId="22" xfId="0" applyFont="1" applyFill="1" applyBorder="1" applyAlignment="1">
      <alignment horizontal="left" vertical="center"/>
    </xf>
    <xf numFmtId="0" fontId="11" fillId="25" borderId="23" xfId="0" applyFont="1" applyFill="1" applyBorder="1" applyAlignment="1">
      <alignment horizontal="left" vertical="center"/>
    </xf>
    <xf numFmtId="0" fontId="11" fillId="25" borderId="138" xfId="0" applyFont="1" applyFill="1" applyBorder="1" applyAlignment="1">
      <alignment horizontal="lef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1" fillId="25" borderId="24" xfId="0" applyFont="1" applyFill="1" applyBorder="1" applyAlignment="1">
      <alignment horizontal="left" vertical="center" wrapText="1" shrinkToFit="1"/>
    </xf>
    <xf numFmtId="0" fontId="11" fillId="25" borderId="92" xfId="0" applyFont="1" applyFill="1" applyBorder="1" applyAlignment="1">
      <alignment horizontal="left" vertical="center" wrapText="1" shrinkToFit="1"/>
    </xf>
    <xf numFmtId="0" fontId="11" fillId="25" borderId="182" xfId="0" applyFont="1" applyFill="1" applyBorder="1" applyAlignment="1">
      <alignment horizontal="center" vertical="center"/>
    </xf>
    <xf numFmtId="0" fontId="11" fillId="25" borderId="88"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45" xfId="0" applyFont="1" applyBorder="1" applyAlignment="1">
      <alignment vertical="center"/>
    </xf>
    <xf numFmtId="0" fontId="58" fillId="0" borderId="10" xfId="0" applyFont="1" applyBorder="1" applyAlignment="1">
      <alignment vertical="center"/>
    </xf>
    <xf numFmtId="0" fontId="58" fillId="0" borderId="25" xfId="0" applyFont="1" applyBorder="1" applyAlignment="1">
      <alignment vertical="center"/>
    </xf>
    <xf numFmtId="0" fontId="58" fillId="0" borderId="27"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0" fontId="11" fillId="25" borderId="139" xfId="0" applyFont="1" applyFill="1" applyBorder="1" applyAlignment="1">
      <alignment horizontal="center" vertical="center"/>
    </xf>
    <xf numFmtId="0" fontId="11" fillId="25" borderId="182" xfId="0" applyFont="1" applyFill="1" applyBorder="1" applyAlignment="1">
      <alignment vertical="center"/>
    </xf>
    <xf numFmtId="0" fontId="11" fillId="25" borderId="88" xfId="0" applyFont="1" applyFill="1" applyBorder="1" applyAlignment="1">
      <alignment vertical="center"/>
    </xf>
    <xf numFmtId="0" fontId="11" fillId="25" borderId="139" xfId="0" applyFont="1" applyFill="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1" fillId="25" borderId="20" xfId="0" applyFont="1" applyFill="1" applyBorder="1" applyAlignment="1">
      <alignment vertical="center" wrapText="1" shrinkToFit="1"/>
    </xf>
    <xf numFmtId="0" fontId="11" fillId="25" borderId="21" xfId="0" applyFont="1" applyFill="1" applyBorder="1" applyAlignment="1">
      <alignment vertical="center" wrapText="1" shrinkToFit="1"/>
    </xf>
    <xf numFmtId="0" fontId="11" fillId="25" borderId="20" xfId="0" applyFont="1" applyFill="1" applyBorder="1" applyAlignment="1">
      <alignment horizontal="left" vertical="center" wrapText="1" shrinkToFit="1"/>
    </xf>
    <xf numFmtId="0" fontId="11" fillId="25" borderId="21" xfId="0" applyFont="1" applyFill="1" applyBorder="1" applyAlignment="1">
      <alignment horizontal="left" vertical="center" wrapText="1" shrinkToFit="1"/>
    </xf>
    <xf numFmtId="0" fontId="5" fillId="25" borderId="20"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58" fillId="0" borderId="175" xfId="0" applyFont="1" applyBorder="1" applyAlignment="1">
      <alignment horizontal="center" vertical="center"/>
    </xf>
    <xf numFmtId="0" fontId="58" fillId="0" borderId="104" xfId="0" applyFont="1" applyBorder="1" applyAlignment="1">
      <alignment horizontal="center" vertical="center"/>
    </xf>
    <xf numFmtId="0" fontId="55" fillId="25" borderId="216" xfId="0" applyFont="1" applyFill="1" applyBorder="1" applyAlignment="1">
      <alignment horizontal="center" vertical="center"/>
    </xf>
    <xf numFmtId="0" fontId="55" fillId="25" borderId="217" xfId="0" applyFont="1" applyFill="1" applyBorder="1" applyAlignment="1">
      <alignment horizontal="center" vertical="center"/>
    </xf>
    <xf numFmtId="0" fontId="55" fillId="25" borderId="218" xfId="0" applyFont="1" applyFill="1" applyBorder="1" applyAlignment="1">
      <alignment horizontal="center" vertical="center"/>
    </xf>
    <xf numFmtId="0" fontId="63" fillId="0" borderId="219" xfId="0" applyFont="1" applyBorder="1" applyAlignment="1">
      <alignment horizontal="center" vertical="center"/>
    </xf>
    <xf numFmtId="0" fontId="63" fillId="0" borderId="88" xfId="0" applyFont="1" applyBorder="1" applyAlignment="1">
      <alignment horizontal="center" vertical="center"/>
    </xf>
    <xf numFmtId="0" fontId="4" fillId="25" borderId="182" xfId="0" applyFont="1" applyFill="1" applyBorder="1" applyAlignment="1">
      <alignment horizontal="center" vertical="center"/>
    </xf>
    <xf numFmtId="0" fontId="4" fillId="25" borderId="88" xfId="0" applyFont="1" applyFill="1" applyBorder="1" applyAlignment="1">
      <alignment horizontal="center" vertical="center"/>
    </xf>
    <xf numFmtId="0" fontId="4" fillId="25" borderId="183" xfId="0" applyFont="1" applyFill="1" applyBorder="1" applyAlignment="1">
      <alignment horizontal="center" vertical="center"/>
    </xf>
    <xf numFmtId="0" fontId="64" fillId="0" borderId="220" xfId="0" applyFont="1" applyBorder="1" applyAlignment="1">
      <alignment horizontal="center" vertical="center"/>
    </xf>
    <xf numFmtId="0" fontId="64" fillId="0" borderId="214" xfId="0" applyFont="1" applyBorder="1" applyAlignment="1">
      <alignment horizontal="center" vertical="center"/>
    </xf>
    <xf numFmtId="0" fontId="55" fillId="25" borderId="213" xfId="0" applyFont="1" applyFill="1" applyBorder="1" applyAlignment="1">
      <alignment horizontal="center" vertical="center"/>
    </xf>
    <xf numFmtId="0" fontId="55" fillId="25" borderId="214" xfId="0" applyFont="1" applyFill="1" applyBorder="1" applyAlignment="1">
      <alignment horizontal="center" vertical="center"/>
    </xf>
    <xf numFmtId="0" fontId="55" fillId="25" borderId="215" xfId="0" applyFont="1" applyFill="1" applyBorder="1" applyAlignment="1">
      <alignment horizontal="center" vertical="center"/>
    </xf>
    <xf numFmtId="0" fontId="64" fillId="2" borderId="0" xfId="0" applyFont="1" applyFill="1" applyBorder="1" applyAlignment="1">
      <alignment horizontal="center" vertical="center"/>
    </xf>
    <xf numFmtId="0" fontId="6" fillId="26" borderId="45"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26" borderId="25" xfId="0" applyFont="1" applyFill="1" applyBorder="1" applyAlignment="1">
      <alignment horizontal="center" vertical="center" wrapText="1"/>
    </xf>
    <xf numFmtId="0" fontId="68" fillId="0" borderId="42"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5" fillId="25" borderId="182" xfId="0" applyFont="1" applyFill="1" applyBorder="1" applyAlignment="1">
      <alignment vertical="center" wrapText="1" shrinkToFit="1"/>
    </xf>
    <xf numFmtId="0" fontId="5" fillId="25" borderId="88" xfId="0" applyFont="1" applyFill="1" applyBorder="1" applyAlignment="1">
      <alignment vertical="center" wrapText="1" shrinkToFit="1"/>
    </xf>
    <xf numFmtId="0" fontId="74" fillId="25" borderId="20" xfId="0" applyFont="1" applyFill="1" applyBorder="1" applyAlignment="1">
      <alignment horizontal="left" vertical="center"/>
    </xf>
    <xf numFmtId="0" fontId="74" fillId="25" borderId="21" xfId="0" applyFont="1" applyFill="1" applyBorder="1" applyAlignment="1">
      <alignment horizontal="left" vertical="center"/>
    </xf>
    <xf numFmtId="0" fontId="74" fillId="25" borderId="91" xfId="0" applyFont="1" applyFill="1" applyBorder="1" applyAlignment="1">
      <alignment horizontal="left" vertical="center"/>
    </xf>
    <xf numFmtId="0" fontId="74" fillId="25" borderId="182" xfId="0" applyFont="1" applyFill="1" applyBorder="1" applyAlignment="1">
      <alignment horizontal="left" vertical="center"/>
    </xf>
    <xf numFmtId="0" fontId="74" fillId="25" borderId="88" xfId="0" applyFont="1" applyFill="1" applyBorder="1" applyAlignment="1">
      <alignment horizontal="left" vertical="center"/>
    </xf>
    <xf numFmtId="0" fontId="74" fillId="25" borderId="139" xfId="0" applyFont="1" applyFill="1" applyBorder="1" applyAlignment="1">
      <alignment horizontal="left" vertical="center"/>
    </xf>
    <xf numFmtId="0" fontId="74" fillId="33" borderId="62" xfId="0" applyFont="1" applyFill="1" applyBorder="1" applyAlignment="1">
      <alignment horizontal="left" vertical="center" shrinkToFit="1"/>
    </xf>
    <xf numFmtId="0" fontId="74" fillId="33" borderId="63" xfId="0" applyFont="1" applyFill="1" applyBorder="1" applyAlignment="1">
      <alignment horizontal="left" vertical="center" shrinkToFit="1"/>
    </xf>
    <xf numFmtId="0" fontId="74" fillId="33" borderId="212" xfId="0" applyFont="1" applyFill="1" applyBorder="1" applyAlignment="1">
      <alignment horizontal="left" vertical="center" shrinkToFit="1"/>
    </xf>
    <xf numFmtId="0" fontId="74" fillId="25" borderId="62" xfId="0" applyFont="1" applyFill="1" applyBorder="1" applyAlignment="1">
      <alignment horizontal="left" vertical="center" shrinkToFit="1"/>
    </xf>
    <xf numFmtId="0" fontId="74" fillId="25" borderId="63" xfId="0" applyFont="1" applyFill="1" applyBorder="1" applyAlignment="1">
      <alignment horizontal="left" vertical="center" shrinkToFit="1"/>
    </xf>
    <xf numFmtId="0" fontId="74" fillId="25" borderId="212" xfId="0" applyFont="1" applyFill="1" applyBorder="1" applyAlignment="1">
      <alignment horizontal="left" vertical="center" shrinkToFit="1"/>
    </xf>
    <xf numFmtId="0" fontId="74" fillId="33" borderId="182" xfId="0" applyFont="1" applyFill="1" applyBorder="1" applyAlignment="1">
      <alignment vertical="center" shrinkToFit="1"/>
    </xf>
    <xf numFmtId="0" fontId="74" fillId="33" borderId="88" xfId="0" applyFont="1" applyFill="1" applyBorder="1" applyAlignment="1">
      <alignment vertical="center" shrinkToFit="1"/>
    </xf>
    <xf numFmtId="0" fontId="74" fillId="33" borderId="139" xfId="0" applyFont="1" applyFill="1" applyBorder="1" applyAlignment="1">
      <alignment vertical="center" shrinkToFit="1"/>
    </xf>
    <xf numFmtId="0" fontId="74" fillId="25" borderId="182" xfId="0" applyFont="1" applyFill="1" applyBorder="1" applyAlignment="1">
      <alignment horizontal="center" vertical="center"/>
    </xf>
    <xf numFmtId="0" fontId="74" fillId="25" borderId="88" xfId="0" applyFont="1" applyFill="1" applyBorder="1" applyAlignment="1">
      <alignment horizontal="center" vertical="center"/>
    </xf>
    <xf numFmtId="0" fontId="74" fillId="25" borderId="139" xfId="0" applyFont="1" applyFill="1" applyBorder="1" applyAlignment="1">
      <alignment horizontal="center" vertical="center"/>
    </xf>
    <xf numFmtId="0" fontId="104" fillId="25" borderId="27" xfId="0" applyFont="1" applyFill="1" applyBorder="1" applyAlignment="1">
      <alignment horizontal="center" vertical="center"/>
    </xf>
    <xf numFmtId="0" fontId="104" fillId="25" borderId="12" xfId="0" applyFont="1" applyFill="1" applyBorder="1" applyAlignment="1">
      <alignment horizontal="center" vertical="center"/>
    </xf>
    <xf numFmtId="0" fontId="5" fillId="26" borderId="42" xfId="0" applyFont="1" applyFill="1" applyBorder="1" applyAlignment="1">
      <alignment horizontal="center" vertical="center" wrapText="1"/>
    </xf>
    <xf numFmtId="0" fontId="74" fillId="25" borderId="20" xfId="0" applyFont="1" applyFill="1" applyBorder="1" applyAlignment="1">
      <alignment horizontal="left" vertical="center" shrinkToFit="1"/>
    </xf>
    <xf numFmtId="0" fontId="74" fillId="25" borderId="21" xfId="0" applyFont="1" applyFill="1" applyBorder="1" applyAlignment="1">
      <alignment horizontal="left" vertical="center" shrinkToFit="1"/>
    </xf>
    <xf numFmtId="0" fontId="74" fillId="25" borderId="91" xfId="0" applyFont="1" applyFill="1" applyBorder="1" applyAlignment="1">
      <alignment horizontal="left" vertical="center" shrinkToFit="1"/>
    </xf>
    <xf numFmtId="0" fontId="87" fillId="33" borderId="20" xfId="0" applyFont="1" applyFill="1" applyBorder="1" applyAlignment="1">
      <alignment horizontal="left" vertical="center" wrapText="1" shrinkToFit="1"/>
    </xf>
    <xf numFmtId="0" fontId="87" fillId="33" borderId="21" xfId="0" applyFont="1" applyFill="1" applyBorder="1" applyAlignment="1">
      <alignment horizontal="left" vertical="center" wrapText="1" shrinkToFit="1"/>
    </xf>
    <xf numFmtId="0" fontId="87" fillId="33" borderId="91" xfId="0" applyFont="1" applyFill="1" applyBorder="1" applyAlignment="1">
      <alignment horizontal="left" vertical="center" wrapText="1" shrinkToFit="1"/>
    </xf>
    <xf numFmtId="0" fontId="104" fillId="33" borderId="20" xfId="0" applyFont="1" applyFill="1" applyBorder="1" applyAlignment="1">
      <alignment horizontal="center" vertical="center" wrapText="1"/>
    </xf>
    <xf numFmtId="0" fontId="104" fillId="33" borderId="91" xfId="0" applyFont="1" applyFill="1" applyBorder="1" applyAlignment="1">
      <alignment horizontal="center" vertical="center" wrapText="1"/>
    </xf>
    <xf numFmtId="0" fontId="74" fillId="33" borderId="20" xfId="0" applyFont="1" applyFill="1" applyBorder="1" applyAlignment="1">
      <alignment horizontal="left" vertical="center"/>
    </xf>
    <xf numFmtId="0" fontId="74" fillId="33" borderId="21" xfId="0" applyFont="1" applyFill="1" applyBorder="1" applyAlignment="1">
      <alignment horizontal="left" vertical="center"/>
    </xf>
    <xf numFmtId="0" fontId="74" fillId="33" borderId="91" xfId="0" applyFont="1" applyFill="1" applyBorder="1" applyAlignment="1">
      <alignment horizontal="left" vertical="center"/>
    </xf>
    <xf numFmtId="0" fontId="95" fillId="33" borderId="216" xfId="0" applyFont="1" applyFill="1" applyBorder="1" applyAlignment="1">
      <alignment horizontal="center" vertical="center"/>
    </xf>
    <xf numFmtId="0" fontId="95" fillId="33" borderId="217" xfId="0" applyFont="1" applyFill="1" applyBorder="1" applyAlignment="1">
      <alignment horizontal="center" vertical="center"/>
    </xf>
    <xf numFmtId="0" fontId="95" fillId="33" borderId="218" xfId="0" applyFont="1" applyFill="1" applyBorder="1" applyAlignment="1">
      <alignment horizontal="center" vertical="center"/>
    </xf>
    <xf numFmtId="0" fontId="89" fillId="25" borderId="182" xfId="0" applyFont="1" applyFill="1" applyBorder="1" applyAlignment="1">
      <alignment horizontal="center" vertical="center"/>
    </xf>
    <xf numFmtId="0" fontId="89" fillId="25" borderId="88" xfId="0" applyFont="1" applyFill="1" applyBorder="1" applyAlignment="1">
      <alignment horizontal="center" vertical="center"/>
    </xf>
    <xf numFmtId="0" fontId="89" fillId="25" borderId="183" xfId="0" applyFont="1" applyFill="1" applyBorder="1" applyAlignment="1">
      <alignment horizontal="center" vertical="center"/>
    </xf>
    <xf numFmtId="0" fontId="87" fillId="25" borderId="27" xfId="0" applyFont="1" applyFill="1" applyBorder="1" applyAlignment="1">
      <alignment vertical="center" wrapText="1" shrinkToFit="1"/>
    </xf>
    <xf numFmtId="0" fontId="87" fillId="25" borderId="11" xfId="0" applyFont="1" applyFill="1" applyBorder="1" applyAlignment="1">
      <alignment vertical="center" wrapText="1" shrinkToFit="1"/>
    </xf>
    <xf numFmtId="0" fontId="87" fillId="25" borderId="12" xfId="0" applyFont="1" applyFill="1" applyBorder="1" applyAlignment="1">
      <alignment vertical="center" wrapText="1" shrinkToFit="1"/>
    </xf>
    <xf numFmtId="0" fontId="95" fillId="25" borderId="213" xfId="0" applyFont="1" applyFill="1" applyBorder="1" applyAlignment="1">
      <alignment horizontal="center" vertical="center"/>
    </xf>
    <xf numFmtId="0" fontId="95" fillId="25" borderId="214" xfId="0" applyFont="1" applyFill="1" applyBorder="1" applyAlignment="1">
      <alignment horizontal="center" vertical="center"/>
    </xf>
    <xf numFmtId="0" fontId="95" fillId="25" borderId="215" xfId="0" applyFont="1" applyFill="1" applyBorder="1" applyAlignment="1">
      <alignment horizontal="center" vertical="center"/>
    </xf>
    <xf numFmtId="0" fontId="74" fillId="25" borderId="27" xfId="0" applyFont="1" applyFill="1" applyBorder="1" applyAlignment="1">
      <alignment horizontal="left" vertical="center"/>
    </xf>
    <xf numFmtId="0" fontId="74" fillId="25" borderId="11" xfId="0" applyFont="1" applyFill="1" applyBorder="1" applyAlignment="1">
      <alignment horizontal="left" vertical="center"/>
    </xf>
    <xf numFmtId="0" fontId="74" fillId="25" borderId="12" xfId="0" applyFont="1" applyFill="1" applyBorder="1" applyAlignment="1">
      <alignment horizontal="left" vertical="center"/>
    </xf>
    <xf numFmtId="0" fontId="74" fillId="25" borderId="182" xfId="0" applyFont="1" applyFill="1" applyBorder="1" applyAlignment="1">
      <alignment horizontal="left" vertical="center" shrinkToFit="1"/>
    </xf>
    <xf numFmtId="0" fontId="74" fillId="25" borderId="88" xfId="0" applyFont="1" applyFill="1" applyBorder="1" applyAlignment="1">
      <alignment horizontal="left" vertical="center" shrinkToFit="1"/>
    </xf>
    <xf numFmtId="0" fontId="74" fillId="25" borderId="139" xfId="0" applyFont="1" applyFill="1" applyBorder="1" applyAlignment="1">
      <alignment horizontal="left" vertical="center" shrinkToFit="1"/>
    </xf>
    <xf numFmtId="0" fontId="157" fillId="24" borderId="45" xfId="0" applyFont="1" applyFill="1" applyBorder="1" applyAlignment="1">
      <alignment horizontal="left" vertical="top"/>
    </xf>
    <xf numFmtId="0" fontId="157" fillId="24" borderId="10" xfId="0" applyFont="1" applyFill="1" applyBorder="1" applyAlignment="1">
      <alignment horizontal="left" vertical="top"/>
    </xf>
    <xf numFmtId="0" fontId="157" fillId="24" borderId="25" xfId="0" applyFont="1" applyFill="1" applyBorder="1" applyAlignment="1">
      <alignment horizontal="left" vertical="top"/>
    </xf>
    <xf numFmtId="0" fontId="157" fillId="0" borderId="45" xfId="0" applyFont="1" applyBorder="1" applyAlignment="1">
      <alignment horizontal="left" vertical="center"/>
    </xf>
    <xf numFmtId="0" fontId="157" fillId="0" borderId="10" xfId="0" applyFont="1" applyBorder="1" applyAlignment="1">
      <alignment horizontal="left" vertical="center"/>
    </xf>
    <xf numFmtId="0" fontId="6" fillId="24" borderId="10" xfId="0" applyFont="1" applyFill="1" applyBorder="1" applyAlignment="1">
      <alignment horizontal="left" vertical="center"/>
    </xf>
    <xf numFmtId="0" fontId="155" fillId="0" borderId="42" xfId="0" applyFont="1" applyBorder="1" applyAlignment="1">
      <alignment horizontal="center" vertical="center"/>
    </xf>
    <xf numFmtId="0" fontId="6" fillId="0" borderId="10" xfId="0" applyFont="1" applyBorder="1" applyAlignment="1">
      <alignment horizontal="left" vertical="center"/>
    </xf>
    <xf numFmtId="0" fontId="11" fillId="25" borderId="24" xfId="0" applyFont="1" applyFill="1" applyBorder="1" applyAlignment="1">
      <alignment horizontal="left" vertical="center" shrinkToFit="1"/>
    </xf>
    <xf numFmtId="0" fontId="11" fillId="25" borderId="92" xfId="0" applyFont="1" applyFill="1" applyBorder="1" applyAlignment="1">
      <alignment horizontal="left" vertical="center" shrinkToFit="1"/>
    </xf>
    <xf numFmtId="0" fontId="11" fillId="25" borderId="93" xfId="0" applyFont="1" applyFill="1" applyBorder="1" applyAlignment="1">
      <alignment horizontal="left" vertical="center" shrinkToFit="1"/>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0" fontId="65" fillId="0" borderId="10" xfId="0" applyFont="1" applyBorder="1" applyAlignment="1">
      <alignment horizontal="center" vertical="center"/>
    </xf>
    <xf numFmtId="0" fontId="5" fillId="24" borderId="10" xfId="0" applyFont="1" applyFill="1" applyBorder="1" applyAlignment="1">
      <alignment horizontal="left" vertical="center"/>
    </xf>
    <xf numFmtId="0" fontId="5" fillId="24" borderId="25" xfId="0" applyFont="1" applyFill="1" applyBorder="1" applyAlignment="1">
      <alignment horizontal="left" vertical="center"/>
    </xf>
    <xf numFmtId="0" fontId="11" fillId="25" borderId="62" xfId="0" applyFont="1" applyFill="1" applyBorder="1" applyAlignment="1">
      <alignment horizontal="left" vertical="center" shrinkToFit="1"/>
    </xf>
    <xf numFmtId="0" fontId="11" fillId="25" borderId="63" xfId="0" applyFont="1" applyFill="1" applyBorder="1" applyAlignment="1">
      <alignment horizontal="left" vertical="center" shrinkToFit="1"/>
    </xf>
    <xf numFmtId="0" fontId="11" fillId="25" borderId="212" xfId="0" applyFont="1" applyFill="1" applyBorder="1" applyAlignment="1">
      <alignment horizontal="left" vertical="center" shrinkToFit="1"/>
    </xf>
    <xf numFmtId="0" fontId="11" fillId="25" borderId="22"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25" borderId="138" xfId="0" applyFont="1" applyFill="1" applyBorder="1" applyAlignment="1">
      <alignment horizontal="left" vertical="center" shrinkToFit="1"/>
    </xf>
    <xf numFmtId="0" fontId="11" fillId="25" borderId="20" xfId="0" applyFont="1" applyFill="1" applyBorder="1" applyAlignment="1">
      <alignment horizontal="left" vertical="center" shrinkToFit="1"/>
    </xf>
    <xf numFmtId="0" fontId="11" fillId="25" borderId="21" xfId="0" applyFont="1" applyFill="1" applyBorder="1" applyAlignment="1">
      <alignment horizontal="left" vertical="center" shrinkToFit="1"/>
    </xf>
    <xf numFmtId="0" fontId="11" fillId="25" borderId="91" xfId="0" applyFont="1" applyFill="1" applyBorder="1" applyAlignment="1">
      <alignment horizontal="left" vertical="center" shrinkToFit="1"/>
    </xf>
    <xf numFmtId="0" fontId="11" fillId="25" borderId="20" xfId="0" applyFont="1" applyFill="1" applyBorder="1" applyAlignment="1">
      <alignment vertical="center" shrinkToFit="1"/>
    </xf>
    <xf numFmtId="0" fontId="11" fillId="25" borderId="21" xfId="0" applyFont="1" applyFill="1" applyBorder="1" applyAlignment="1">
      <alignment vertical="center" shrinkToFit="1"/>
    </xf>
    <xf numFmtId="0" fontId="11" fillId="25" borderId="91" xfId="0" applyFont="1" applyFill="1" applyBorder="1" applyAlignment="1">
      <alignment vertical="center" shrinkToFit="1"/>
    </xf>
    <xf numFmtId="0" fontId="11" fillId="25" borderId="182" xfId="0" applyFont="1" applyFill="1" applyBorder="1" applyAlignment="1">
      <alignment horizontal="left" vertical="center" shrinkToFit="1"/>
    </xf>
    <xf numFmtId="0" fontId="11" fillId="25" borderId="88" xfId="0" applyFont="1" applyFill="1" applyBorder="1" applyAlignment="1">
      <alignment horizontal="left" vertical="center" shrinkToFit="1"/>
    </xf>
    <xf numFmtId="0" fontId="11" fillId="25" borderId="139" xfId="0" applyFont="1" applyFill="1" applyBorder="1" applyAlignment="1">
      <alignment horizontal="left" vertical="center" shrinkToFit="1"/>
    </xf>
    <xf numFmtId="0" fontId="63" fillId="0" borderId="139" xfId="0" applyFont="1" applyBorder="1" applyAlignment="1">
      <alignment horizontal="center" vertical="center"/>
    </xf>
    <xf numFmtId="0" fontId="4" fillId="25" borderId="137" xfId="0" applyFont="1" applyFill="1" applyBorder="1" applyAlignment="1">
      <alignment horizontal="center" vertical="center"/>
    </xf>
    <xf numFmtId="0" fontId="4" fillId="25" borderId="221" xfId="0" applyFont="1" applyFill="1" applyBorder="1" applyAlignment="1">
      <alignment horizontal="center" vertical="center"/>
    </xf>
    <xf numFmtId="0" fontId="64" fillId="0" borderId="222" xfId="0" applyFont="1" applyBorder="1" applyAlignment="1">
      <alignment horizontal="center" vertical="center"/>
    </xf>
    <xf numFmtId="0" fontId="58" fillId="0" borderId="223" xfId="0" applyFont="1" applyBorder="1" applyAlignment="1">
      <alignment horizontal="center" vertical="center"/>
    </xf>
    <xf numFmtId="0" fontId="58" fillId="0" borderId="114" xfId="0" applyFont="1" applyBorder="1" applyAlignment="1">
      <alignment horizontal="center" vertical="center"/>
    </xf>
    <xf numFmtId="0" fontId="58" fillId="0" borderId="16" xfId="0" applyFont="1" applyBorder="1" applyAlignment="1">
      <alignment horizontal="center" vertical="center"/>
    </xf>
    <xf numFmtId="0" fontId="58" fillId="0" borderId="14" xfId="0" applyFont="1" applyBorder="1" applyAlignment="1">
      <alignment horizontal="center" vertical="center"/>
    </xf>
    <xf numFmtId="0" fontId="55" fillId="25" borderId="224" xfId="0" applyFont="1" applyFill="1" applyBorder="1" applyAlignment="1">
      <alignment horizontal="center" vertical="center"/>
    </xf>
    <xf numFmtId="0" fontId="55" fillId="25" borderId="104" xfId="0" applyFont="1" applyFill="1" applyBorder="1" applyAlignment="1">
      <alignment horizontal="center" vertical="center"/>
    </xf>
    <xf numFmtId="0" fontId="55" fillId="25" borderId="176" xfId="0" applyFont="1" applyFill="1" applyBorder="1" applyAlignment="1">
      <alignment horizontal="center" vertical="center"/>
    </xf>
    <xf numFmtId="0" fontId="55" fillId="25" borderId="26"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85" xfId="0" applyFont="1" applyFill="1" applyBorder="1" applyAlignment="1">
      <alignment horizontal="center" vertical="center"/>
    </xf>
    <xf numFmtId="0" fontId="5" fillId="24" borderId="180" xfId="0" applyFont="1" applyFill="1" applyBorder="1" applyAlignment="1">
      <alignment horizontal="left" vertical="center" wrapText="1"/>
    </xf>
    <xf numFmtId="0" fontId="5" fillId="24" borderId="225" xfId="0" applyFont="1" applyFill="1" applyBorder="1" applyAlignment="1">
      <alignment horizontal="left" vertical="center" wrapText="1"/>
    </xf>
    <xf numFmtId="0" fontId="5" fillId="24" borderId="226" xfId="0" applyFont="1" applyFill="1" applyBorder="1" applyAlignment="1">
      <alignment horizontal="left" vertical="center" wrapText="1"/>
    </xf>
    <xf numFmtId="0" fontId="5" fillId="24" borderId="227" xfId="0" applyFont="1" applyFill="1" applyBorder="1" applyAlignment="1">
      <alignment horizontal="left" vertical="center" wrapText="1"/>
    </xf>
    <xf numFmtId="0" fontId="6" fillId="33" borderId="45" xfId="0" applyFont="1" applyFill="1" applyBorder="1" applyAlignment="1">
      <alignment horizontal="left" vertical="top" wrapText="1"/>
    </xf>
    <xf numFmtId="0" fontId="6" fillId="33" borderId="10" xfId="0" applyFont="1" applyFill="1" applyBorder="1" applyAlignment="1">
      <alignment horizontal="left" vertical="top" wrapText="1"/>
    </xf>
    <xf numFmtId="0" fontId="6" fillId="33" borderId="25" xfId="0" applyFont="1" applyFill="1" applyBorder="1" applyAlignment="1">
      <alignment horizontal="left" vertical="top" wrapText="1"/>
    </xf>
    <xf numFmtId="0" fontId="6" fillId="33" borderId="10" xfId="0" applyFont="1" applyFill="1" applyBorder="1" applyAlignment="1">
      <alignment horizontal="left" vertical="center"/>
    </xf>
    <xf numFmtId="0" fontId="157" fillId="33" borderId="10" xfId="0" applyFont="1" applyFill="1" applyBorder="1" applyAlignment="1">
      <alignment horizontal="left" vertical="center"/>
    </xf>
    <xf numFmtId="0" fontId="155" fillId="33" borderId="42" xfId="0" applyFont="1" applyFill="1" applyBorder="1" applyAlignment="1">
      <alignment horizontal="center" vertical="center"/>
    </xf>
    <xf numFmtId="0" fontId="6" fillId="33" borderId="45" xfId="0" applyFont="1" applyFill="1" applyBorder="1" applyAlignment="1">
      <alignment horizontal="left" vertical="center"/>
    </xf>
    <xf numFmtId="0" fontId="157" fillId="33" borderId="45" xfId="0" applyFont="1" applyFill="1" applyBorder="1" applyAlignment="1">
      <alignment horizontal="left" vertical="center"/>
    </xf>
    <xf numFmtId="0" fontId="74" fillId="33" borderId="27" xfId="0" applyFont="1" applyFill="1" applyBorder="1" applyAlignment="1">
      <alignment horizontal="left" vertical="center"/>
    </xf>
    <xf numFmtId="0" fontId="74" fillId="33" borderId="11" xfId="0" applyFont="1" applyFill="1" applyBorder="1" applyAlignment="1">
      <alignment horizontal="left" vertical="center"/>
    </xf>
    <xf numFmtId="0" fontId="74" fillId="33" borderId="12" xfId="0" applyFont="1" applyFill="1" applyBorder="1" applyAlignment="1">
      <alignment horizontal="left" vertical="center"/>
    </xf>
    <xf numFmtId="0" fontId="74" fillId="25" borderId="20" xfId="0" applyFont="1" applyFill="1" applyBorder="1" applyAlignment="1">
      <alignment vertical="center" shrinkToFit="1"/>
    </xf>
    <xf numFmtId="0" fontId="74" fillId="25" borderId="21" xfId="0" applyFont="1" applyFill="1" applyBorder="1" applyAlignment="1">
      <alignment vertical="center" shrinkToFit="1"/>
    </xf>
    <xf numFmtId="0" fontId="74" fillId="25" borderId="91" xfId="0" applyFont="1" applyFill="1" applyBorder="1" applyAlignment="1">
      <alignment vertical="center" shrinkToFit="1"/>
    </xf>
    <xf numFmtId="0" fontId="87" fillId="33" borderId="20" xfId="0" applyFont="1" applyFill="1" applyBorder="1" applyAlignment="1">
      <alignment vertical="center" wrapText="1" shrinkToFit="1"/>
    </xf>
    <xf numFmtId="0" fontId="87" fillId="33" borderId="21" xfId="0" applyFont="1" applyFill="1" applyBorder="1" applyAlignment="1">
      <alignment vertical="center" wrapText="1" shrinkToFit="1"/>
    </xf>
    <xf numFmtId="0" fontId="87" fillId="33" borderId="91" xfId="0" applyFont="1" applyFill="1" applyBorder="1" applyAlignment="1">
      <alignment vertical="center" wrapText="1" shrinkToFit="1"/>
    </xf>
    <xf numFmtId="0" fontId="87" fillId="33" borderId="182" xfId="0" applyFont="1" applyFill="1" applyBorder="1" applyAlignment="1">
      <alignment horizontal="left" vertical="center" wrapText="1" shrinkToFit="1"/>
    </xf>
    <xf numFmtId="0" fontId="87" fillId="33" borderId="88" xfId="0" applyFont="1" applyFill="1" applyBorder="1" applyAlignment="1">
      <alignment horizontal="left" vertical="center" wrapText="1" shrinkToFit="1"/>
    </xf>
    <xf numFmtId="0" fontId="87" fillId="33" borderId="139" xfId="0" applyFont="1" applyFill="1" applyBorder="1" applyAlignment="1">
      <alignment horizontal="left" vertical="center" wrapText="1" shrinkToFit="1"/>
    </xf>
    <xf numFmtId="0" fontId="95" fillId="33" borderId="224" xfId="0" applyFont="1" applyFill="1" applyBorder="1" applyAlignment="1">
      <alignment horizontal="center" vertical="center"/>
    </xf>
    <xf numFmtId="0" fontId="55" fillId="33" borderId="104" xfId="0" applyFont="1" applyFill="1" applyBorder="1" applyAlignment="1">
      <alignment horizontal="center" vertical="center"/>
    </xf>
    <xf numFmtId="0" fontId="55" fillId="33" borderId="176" xfId="0" applyFont="1" applyFill="1" applyBorder="1" applyAlignment="1">
      <alignment horizontal="center" vertical="center"/>
    </xf>
    <xf numFmtId="0" fontId="55" fillId="33" borderId="26" xfId="0" applyFont="1" applyFill="1" applyBorder="1" applyAlignment="1">
      <alignment horizontal="center" vertical="center"/>
    </xf>
    <xf numFmtId="0" fontId="55" fillId="33" borderId="16" xfId="0" applyFont="1" applyFill="1" applyBorder="1" applyAlignment="1">
      <alignment horizontal="center" vertical="center"/>
    </xf>
    <xf numFmtId="0" fontId="55" fillId="33" borderId="185" xfId="0" applyFont="1" applyFill="1" applyBorder="1" applyAlignment="1">
      <alignment horizontal="center" vertical="center"/>
    </xf>
    <xf numFmtId="0" fontId="104" fillId="33" borderId="182" xfId="0" applyFont="1" applyFill="1" applyBorder="1" applyAlignment="1">
      <alignment horizontal="center" vertical="center" wrapText="1"/>
    </xf>
    <xf numFmtId="0" fontId="104" fillId="33" borderId="139" xfId="0" applyFont="1" applyFill="1" applyBorder="1" applyAlignment="1">
      <alignment horizontal="center" vertical="center" wrapText="1"/>
    </xf>
    <xf numFmtId="0" fontId="74" fillId="33" borderId="182" xfId="0" applyFont="1" applyFill="1" applyBorder="1" applyAlignment="1">
      <alignment horizontal="left" vertical="center"/>
    </xf>
    <xf numFmtId="0" fontId="74" fillId="33" borderId="88" xfId="0" applyFont="1" applyFill="1" applyBorder="1" applyAlignment="1">
      <alignment horizontal="left" vertical="center"/>
    </xf>
    <xf numFmtId="0" fontId="74" fillId="33" borderId="139" xfId="0" applyFont="1" applyFill="1" applyBorder="1" applyAlignment="1">
      <alignment horizontal="left" vertical="center"/>
    </xf>
    <xf numFmtId="0" fontId="13"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5" fillId="25" borderId="45" xfId="0" applyFont="1" applyFill="1" applyBorder="1" applyAlignment="1">
      <alignment horizontal="right" vertical="center"/>
    </xf>
    <xf numFmtId="0" fontId="5" fillId="25" borderId="10" xfId="0" applyFont="1" applyFill="1" applyBorder="1" applyAlignment="1">
      <alignment horizontal="right" vertical="center"/>
    </xf>
    <xf numFmtId="0" fontId="29" fillId="0" borderId="0" xfId="90" applyFont="1" applyFill="1" applyAlignment="1">
      <alignment horizontal="center" vertical="center"/>
    </xf>
    <xf numFmtId="0" fontId="70" fillId="2" borderId="0" xfId="90" applyFont="1" applyFill="1" applyAlignment="1">
      <alignment horizontal="center" vertical="center"/>
    </xf>
    <xf numFmtId="0" fontId="29" fillId="0" borderId="0" xfId="90" applyFont="1" applyFill="1" applyAlignment="1">
      <alignment horizontal="left" vertical="top" wrapText="1"/>
    </xf>
    <xf numFmtId="0" fontId="29" fillId="0" borderId="0" xfId="90" applyFont="1" applyFill="1" applyBorder="1" applyAlignment="1">
      <alignment horizontal="left" vertical="top" wrapText="1"/>
    </xf>
    <xf numFmtId="0" fontId="30" fillId="0" borderId="228" xfId="90" applyFont="1" applyFill="1" applyBorder="1" applyAlignment="1">
      <alignment horizontal="left" vertical="center" wrapText="1"/>
    </xf>
    <xf numFmtId="0" fontId="30" fillId="0" borderId="194" xfId="90" applyFont="1" applyFill="1" applyBorder="1" applyAlignment="1">
      <alignment horizontal="left" vertical="center"/>
    </xf>
    <xf numFmtId="0" fontId="30" fillId="0" borderId="229" xfId="90" applyFont="1" applyFill="1" applyBorder="1" applyAlignment="1">
      <alignment horizontal="left" vertical="center"/>
    </xf>
    <xf numFmtId="0" fontId="49" fillId="0" borderId="125" xfId="90" applyFont="1" applyFill="1" applyBorder="1" applyAlignment="1">
      <alignment horizontal="left"/>
    </xf>
    <xf numFmtId="0" fontId="78" fillId="0" borderId="0" xfId="90" applyFont="1" applyFill="1" applyBorder="1" applyAlignment="1">
      <alignment horizontal="center" vertical="center"/>
    </xf>
    <xf numFmtId="0" fontId="49" fillId="0" borderId="16" xfId="90" applyFont="1" applyFill="1" applyBorder="1" applyAlignment="1">
      <alignment horizontal="center" vertical="center"/>
    </xf>
    <xf numFmtId="0" fontId="49" fillId="6" borderId="16" xfId="90" applyFont="1" applyFill="1" applyBorder="1" applyAlignment="1">
      <alignment horizontal="center" vertical="center"/>
    </xf>
    <xf numFmtId="0" fontId="49" fillId="6" borderId="10" xfId="89" applyFont="1" applyFill="1" applyBorder="1" applyAlignment="1">
      <alignment horizontal="center"/>
    </xf>
    <xf numFmtId="0" fontId="49" fillId="0" borderId="16" xfId="89" applyFont="1" applyBorder="1" applyAlignment="1">
      <alignment horizontal="center" vertical="center"/>
    </xf>
    <xf numFmtId="0" fontId="49" fillId="6" borderId="10" xfId="89" applyFont="1" applyFill="1" applyBorder="1" applyAlignment="1">
      <alignment horizontal="center" shrinkToFit="1"/>
    </xf>
    <xf numFmtId="0" fontId="49" fillId="0" borderId="192" xfId="90" applyFont="1" applyFill="1" applyBorder="1" applyAlignment="1">
      <alignment horizontal="center" vertical="center"/>
    </xf>
    <xf numFmtId="0" fontId="49" fillId="6" borderId="192" xfId="90" applyFont="1" applyFill="1" applyBorder="1" applyAlignment="1">
      <alignment horizontal="center" vertical="center"/>
    </xf>
    <xf numFmtId="0" fontId="49" fillId="0" borderId="230" xfId="90" applyFont="1" applyFill="1" applyBorder="1" applyAlignment="1">
      <alignment horizontal="center" vertical="center"/>
    </xf>
    <xf numFmtId="0" fontId="49" fillId="6" borderId="230" xfId="90" applyFont="1" applyFill="1" applyBorder="1" applyAlignment="1">
      <alignment horizontal="center" vertical="center"/>
    </xf>
    <xf numFmtId="0" fontId="8" fillId="0" borderId="104" xfId="54" applyFill="1" applyBorder="1" applyAlignment="1" applyProtection="1">
      <alignment horizontal="center" vertical="center" wrapText="1"/>
    </xf>
    <xf numFmtId="0" fontId="8" fillId="0" borderId="0" xfId="54" applyFill="1" applyBorder="1" applyAlignment="1" applyProtection="1">
      <alignment horizontal="center" vertical="center" wrapText="1"/>
    </xf>
    <xf numFmtId="0" fontId="105" fillId="0" borderId="42" xfId="89" applyFont="1" applyBorder="1" applyAlignment="1">
      <alignment horizontal="center" vertical="center"/>
    </xf>
    <xf numFmtId="0" fontId="105" fillId="0" borderId="45" xfId="89" applyFont="1" applyBorder="1" applyAlignment="1">
      <alignment horizontal="left" vertical="center"/>
    </xf>
    <xf numFmtId="0" fontId="105" fillId="0" borderId="10" xfId="89" applyFont="1" applyBorder="1" applyAlignment="1">
      <alignment horizontal="left" vertical="center"/>
    </xf>
    <xf numFmtId="0" fontId="105" fillId="0" borderId="25" xfId="89" applyFont="1" applyBorder="1" applyAlignment="1">
      <alignment horizontal="left" vertical="center"/>
    </xf>
    <xf numFmtId="0" fontId="105" fillId="0" borderId="42" xfId="54" applyFont="1" applyFill="1" applyBorder="1" applyAlignment="1" applyProtection="1">
      <alignment horizontal="center" vertical="center" wrapText="1"/>
    </xf>
    <xf numFmtId="0" fontId="105" fillId="6" borderId="27" xfId="54" applyFont="1" applyFill="1" applyBorder="1" applyAlignment="1" applyProtection="1">
      <alignment horizontal="left" vertical="center" wrapText="1"/>
    </xf>
    <xf numFmtId="0" fontId="105" fillId="6" borderId="11" xfId="54" applyFont="1" applyFill="1" applyBorder="1" applyAlignment="1" applyProtection="1">
      <alignment horizontal="left" vertical="center" wrapText="1"/>
    </xf>
    <xf numFmtId="0" fontId="105" fillId="6" borderId="12" xfId="54" applyFont="1" applyFill="1" applyBorder="1" applyAlignment="1" applyProtection="1">
      <alignment horizontal="left" vertical="center" wrapText="1"/>
    </xf>
    <xf numFmtId="0" fontId="105" fillId="6" borderId="42" xfId="54" applyFont="1" applyFill="1" applyBorder="1" applyAlignment="1" applyProtection="1">
      <alignment horizontal="left" vertical="center" wrapText="1"/>
    </xf>
    <xf numFmtId="0" fontId="105" fillId="6" borderId="45" xfId="89" applyFont="1" applyFill="1" applyBorder="1" applyAlignment="1">
      <alignment horizontal="left" vertical="center"/>
    </xf>
    <xf numFmtId="0" fontId="105" fillId="6" borderId="10" xfId="89" applyFont="1" applyFill="1" applyBorder="1" applyAlignment="1">
      <alignment horizontal="left" vertical="center"/>
    </xf>
    <xf numFmtId="0" fontId="105" fillId="6" borderId="25" xfId="89" applyFont="1" applyFill="1" applyBorder="1" applyAlignment="1">
      <alignment horizontal="left" vertical="center"/>
    </xf>
    <xf numFmtId="0" fontId="105" fillId="0" borderId="42" xfId="89" applyFont="1" applyBorder="1" applyAlignment="1">
      <alignment horizontal="center" vertical="center" wrapText="1"/>
    </xf>
    <xf numFmtId="0" fontId="105" fillId="0" borderId="45" xfId="89" applyFont="1" applyBorder="1" applyAlignment="1">
      <alignment horizontal="left" vertical="center" wrapText="1"/>
    </xf>
    <xf numFmtId="0" fontId="105" fillId="0" borderId="10" xfId="89" applyFont="1" applyBorder="1" applyAlignment="1">
      <alignment horizontal="left" vertical="center" wrapText="1"/>
    </xf>
    <xf numFmtId="0" fontId="105" fillId="0" borderId="25" xfId="89" applyFont="1" applyBorder="1" applyAlignment="1">
      <alignment horizontal="left" vertical="center" wrapText="1"/>
    </xf>
    <xf numFmtId="0" fontId="105" fillId="6" borderId="45" xfId="54" applyFont="1" applyFill="1" applyBorder="1" applyAlignment="1" applyProtection="1">
      <alignment horizontal="left" vertical="center" wrapText="1"/>
    </xf>
    <xf numFmtId="0" fontId="105" fillId="6" borderId="10" xfId="54" applyFont="1" applyFill="1" applyBorder="1" applyAlignment="1" applyProtection="1">
      <alignment horizontal="left" vertical="center" wrapText="1"/>
    </xf>
    <xf numFmtId="0" fontId="105" fillId="6" borderId="25" xfId="54" applyFont="1" applyFill="1" applyBorder="1" applyAlignment="1" applyProtection="1">
      <alignment horizontal="left" vertical="center" wrapText="1"/>
    </xf>
    <xf numFmtId="0" fontId="105" fillId="6" borderId="45" xfId="89" applyFont="1" applyFill="1" applyBorder="1" applyAlignment="1">
      <alignment horizontal="left" vertical="center" wrapText="1"/>
    </xf>
    <xf numFmtId="0" fontId="105" fillId="6" borderId="10" xfId="89" applyFont="1" applyFill="1" applyBorder="1" applyAlignment="1">
      <alignment horizontal="left" vertical="center" wrapText="1"/>
    </xf>
    <xf numFmtId="0" fontId="105" fillId="6" borderId="25" xfId="89" applyFont="1" applyFill="1" applyBorder="1" applyAlignment="1">
      <alignment horizontal="left" vertical="center" wrapText="1"/>
    </xf>
    <xf numFmtId="0" fontId="105" fillId="0" borderId="45" xfId="54" applyFont="1" applyFill="1" applyBorder="1" applyAlignment="1" applyProtection="1">
      <alignment horizontal="center" vertical="center" wrapText="1"/>
    </xf>
    <xf numFmtId="0" fontId="105" fillId="0" borderId="10" xfId="54" applyFont="1" applyFill="1" applyBorder="1" applyAlignment="1" applyProtection="1">
      <alignment horizontal="center" vertical="center" wrapText="1"/>
    </xf>
    <xf numFmtId="0" fontId="105" fillId="0" borderId="25" xfId="54" applyFont="1" applyFill="1" applyBorder="1" applyAlignment="1" applyProtection="1">
      <alignment horizontal="center" vertical="center" wrapText="1"/>
    </xf>
    <xf numFmtId="0" fontId="105" fillId="0" borderId="45" xfId="89" applyFont="1" applyBorder="1" applyAlignment="1">
      <alignment horizontal="center" vertical="center"/>
    </xf>
    <xf numFmtId="0" fontId="105" fillId="0" borderId="10" xfId="89" applyFont="1" applyBorder="1" applyAlignment="1">
      <alignment horizontal="center" vertical="center"/>
    </xf>
    <xf numFmtId="0" fontId="105" fillId="0" borderId="25" xfId="89" applyFont="1" applyBorder="1" applyAlignment="1">
      <alignment horizontal="center" vertical="center"/>
    </xf>
    <xf numFmtId="0" fontId="105" fillId="0" borderId="45" xfId="89" applyFont="1" applyBorder="1" applyAlignment="1">
      <alignment horizontal="center" vertical="center" wrapText="1"/>
    </xf>
    <xf numFmtId="0" fontId="105" fillId="0" borderId="10" xfId="89" applyFont="1" applyBorder="1" applyAlignment="1">
      <alignment horizontal="center" vertical="center" wrapText="1"/>
    </xf>
    <xf numFmtId="0" fontId="105" fillId="0" borderId="25" xfId="89" applyFont="1" applyBorder="1" applyAlignment="1">
      <alignment horizontal="center" vertical="center" wrapText="1"/>
    </xf>
    <xf numFmtId="0" fontId="32" fillId="0" borderId="59" xfId="89" applyFont="1" applyBorder="1" applyAlignment="1">
      <alignment vertical="top" wrapText="1"/>
    </xf>
    <xf numFmtId="0" fontId="32" fillId="0" borderId="231" xfId="89" applyFont="1" applyBorder="1" applyAlignment="1">
      <alignment vertical="top" wrapText="1"/>
    </xf>
    <xf numFmtId="0" fontId="106" fillId="6" borderId="16" xfId="90" applyFont="1" applyFill="1" applyBorder="1" applyAlignment="1">
      <alignment horizontal="center" vertical="center"/>
    </xf>
    <xf numFmtId="0" fontId="110" fillId="6" borderId="10" xfId="89" applyFont="1" applyFill="1" applyBorder="1" applyAlignment="1">
      <alignment horizontal="center"/>
    </xf>
    <xf numFmtId="0" fontId="110" fillId="6" borderId="10" xfId="89" applyFont="1" applyFill="1" applyBorder="1" applyAlignment="1">
      <alignment horizontal="center" shrinkToFit="1"/>
    </xf>
    <xf numFmtId="0" fontId="106" fillId="6" borderId="192" xfId="90" applyFont="1" applyFill="1" applyBorder="1" applyAlignment="1">
      <alignment horizontal="left" vertical="center"/>
    </xf>
    <xf numFmtId="0" fontId="106" fillId="6" borderId="230" xfId="90" applyFont="1" applyFill="1" applyBorder="1" applyAlignment="1">
      <alignment horizontal="left" vertical="center"/>
    </xf>
    <xf numFmtId="0" fontId="90" fillId="6" borderId="27" xfId="54" applyFont="1" applyFill="1" applyBorder="1" applyAlignment="1" applyProtection="1">
      <alignment horizontal="left" vertical="center" wrapText="1"/>
    </xf>
    <xf numFmtId="0" fontId="90" fillId="6" borderId="11" xfId="54" applyFont="1" applyFill="1" applyBorder="1" applyAlignment="1" applyProtection="1">
      <alignment horizontal="left" vertical="center" wrapText="1"/>
    </xf>
    <xf numFmtId="0" fontId="90" fillId="6" borderId="12" xfId="54" applyFont="1" applyFill="1" applyBorder="1" applyAlignment="1" applyProtection="1">
      <alignment horizontal="left" vertical="center" wrapText="1"/>
    </xf>
    <xf numFmtId="0" fontId="90" fillId="6" borderId="42" xfId="54" applyFont="1" applyFill="1" applyBorder="1" applyAlignment="1" applyProtection="1">
      <alignment horizontal="left" vertical="center" wrapText="1"/>
    </xf>
    <xf numFmtId="0" fontId="90" fillId="6" borderId="45" xfId="89" applyFont="1" applyFill="1" applyBorder="1" applyAlignment="1">
      <alignment horizontal="left" vertical="center"/>
    </xf>
    <xf numFmtId="0" fontId="90" fillId="6" borderId="10" xfId="89" applyFont="1" applyFill="1" applyBorder="1" applyAlignment="1">
      <alignment horizontal="left" vertical="center"/>
    </xf>
    <xf numFmtId="0" fontId="90" fillId="6" borderId="25" xfId="89" applyFont="1" applyFill="1" applyBorder="1" applyAlignment="1">
      <alignment horizontal="left" vertical="center"/>
    </xf>
    <xf numFmtId="0" fontId="90" fillId="6" borderId="45" xfId="54" applyFont="1" applyFill="1" applyBorder="1" applyAlignment="1" applyProtection="1">
      <alignment horizontal="left" vertical="center" wrapText="1"/>
    </xf>
    <xf numFmtId="0" fontId="90" fillId="6" borderId="10" xfId="54" applyFont="1" applyFill="1" applyBorder="1" applyAlignment="1" applyProtection="1">
      <alignment horizontal="left" vertical="center" wrapText="1"/>
    </xf>
    <xf numFmtId="0" fontId="90" fillId="6" borderId="25" xfId="54" applyFont="1" applyFill="1" applyBorder="1" applyAlignment="1" applyProtection="1">
      <alignment horizontal="left" vertical="center" wrapText="1"/>
    </xf>
    <xf numFmtId="0" fontId="90" fillId="6" borderId="45" xfId="89" applyFont="1" applyFill="1" applyBorder="1" applyAlignment="1">
      <alignment horizontal="left" vertical="center" wrapText="1"/>
    </xf>
    <xf numFmtId="0" fontId="90" fillId="6" borderId="10" xfId="89" applyFont="1" applyFill="1" applyBorder="1" applyAlignment="1">
      <alignment horizontal="left" vertical="center" wrapText="1"/>
    </xf>
    <xf numFmtId="0" fontId="90" fillId="6" borderId="25" xfId="89" applyFont="1" applyFill="1" applyBorder="1" applyAlignment="1">
      <alignment horizontal="left" vertical="center" wrapText="1"/>
    </xf>
    <xf numFmtId="0" fontId="71" fillId="24" borderId="0" xfId="0" applyFont="1" applyFill="1" applyAlignment="1">
      <alignment horizontal="center" vertical="center"/>
    </xf>
    <xf numFmtId="0" fontId="11" fillId="6" borderId="85" xfId="0" applyFont="1" applyFill="1" applyBorder="1" applyAlignment="1">
      <alignment horizontal="center" vertical="center"/>
    </xf>
    <xf numFmtId="0" fontId="11" fillId="6" borderId="48" xfId="0" applyFont="1" applyFill="1" applyBorder="1" applyAlignment="1">
      <alignment horizontal="center" vertical="center"/>
    </xf>
    <xf numFmtId="0" fontId="11" fillId="6" borderId="87" xfId="0" applyFont="1" applyFill="1" applyBorder="1" applyAlignment="1">
      <alignment horizontal="center" vertical="center"/>
    </xf>
    <xf numFmtId="0" fontId="11" fillId="0" borderId="232" xfId="0" applyFont="1" applyBorder="1" applyAlignment="1">
      <alignment horizontal="center" vertical="center"/>
    </xf>
    <xf numFmtId="178" fontId="11" fillId="0" borderId="62"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212" xfId="0" applyNumberFormat="1" applyFont="1" applyBorder="1" applyAlignment="1">
      <alignment horizontal="center" vertical="center"/>
    </xf>
    <xf numFmtId="0" fontId="11" fillId="0" borderId="233" xfId="0" applyFont="1" applyBorder="1" applyAlignment="1">
      <alignment horizontal="center" vertical="center"/>
    </xf>
    <xf numFmtId="0" fontId="11" fillId="0" borderId="6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42" xfId="0" applyFont="1" applyBorder="1" applyAlignment="1">
      <alignment horizontal="center" vertical="center"/>
    </xf>
    <xf numFmtId="178" fontId="11" fillId="24" borderId="45" xfId="0" applyNumberFormat="1" applyFont="1" applyFill="1" applyBorder="1" applyAlignment="1">
      <alignment horizontal="center" vertical="center" shrinkToFit="1"/>
    </xf>
    <xf numFmtId="178" fontId="11" fillId="24" borderId="10" xfId="0" applyNumberFormat="1" applyFont="1" applyFill="1" applyBorder="1" applyAlignment="1">
      <alignment horizontal="center" vertical="center" shrinkToFit="1"/>
    </xf>
    <xf numFmtId="178" fontId="11" fillId="6" borderId="45" xfId="0" applyNumberFormat="1" applyFont="1" applyFill="1" applyBorder="1" applyAlignment="1">
      <alignment horizontal="center" vertical="center" shrinkToFit="1"/>
    </xf>
    <xf numFmtId="178" fontId="11" fillId="6" borderId="10" xfId="0" applyNumberFormat="1" applyFont="1" applyFill="1" applyBorder="1" applyAlignment="1">
      <alignment horizontal="center" vertical="center" shrinkToFit="1"/>
    </xf>
    <xf numFmtId="178" fontId="11" fillId="6" borderId="25" xfId="0" applyNumberFormat="1" applyFont="1" applyFill="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42" xfId="0" applyNumberFormat="1" applyFont="1" applyBorder="1" applyAlignment="1">
      <alignment horizontal="center" vertical="center"/>
    </xf>
    <xf numFmtId="178" fontId="11" fillId="0" borderId="45"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6" borderId="4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0" fontId="11" fillId="0" borderId="4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178" fontId="11" fillId="0" borderId="45"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178" fontId="11" fillId="24" borderId="25" xfId="0" applyNumberFormat="1" applyFont="1" applyFill="1" applyBorder="1" applyAlignment="1">
      <alignment horizontal="center" vertical="center" shrinkToFit="1"/>
    </xf>
    <xf numFmtId="0" fontId="11" fillId="24" borderId="27" xfId="0" applyFont="1" applyFill="1" applyBorder="1" applyAlignment="1">
      <alignment horizontal="left" vertical="center"/>
    </xf>
    <xf numFmtId="0" fontId="11" fillId="24" borderId="11" xfId="0" applyFont="1" applyFill="1" applyBorder="1" applyAlignment="1">
      <alignment horizontal="left" vertical="center"/>
    </xf>
    <xf numFmtId="0" fontId="11" fillId="24" borderId="12" xfId="0" applyFont="1" applyFill="1" applyBorder="1" applyAlignment="1">
      <alignment horizontal="left" vertical="center"/>
    </xf>
    <xf numFmtId="0" fontId="11" fillId="24" borderId="26"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4" xfId="0" applyFont="1" applyFill="1" applyBorder="1" applyAlignment="1">
      <alignment horizontal="left" vertical="center"/>
    </xf>
    <xf numFmtId="178" fontId="11" fillId="25" borderId="27" xfId="0" applyNumberFormat="1" applyFont="1" applyFill="1" applyBorder="1" applyAlignment="1">
      <alignment horizontal="right" vertical="center"/>
    </xf>
    <xf numFmtId="178" fontId="11" fillId="25" borderId="11" xfId="0" applyNumberFormat="1" applyFont="1" applyFill="1" applyBorder="1" applyAlignment="1">
      <alignment horizontal="right" vertical="center"/>
    </xf>
    <xf numFmtId="178" fontId="11" fillId="25" borderId="12" xfId="0" applyNumberFormat="1" applyFont="1" applyFill="1" applyBorder="1" applyAlignment="1">
      <alignment horizontal="right" vertical="center"/>
    </xf>
    <xf numFmtId="178" fontId="11" fillId="25" borderId="26" xfId="0" applyNumberFormat="1" applyFont="1" applyFill="1" applyBorder="1" applyAlignment="1">
      <alignment horizontal="right" vertical="center"/>
    </xf>
    <xf numFmtId="178" fontId="11" fillId="25" borderId="16" xfId="0" applyNumberFormat="1" applyFont="1" applyFill="1" applyBorder="1" applyAlignment="1">
      <alignment horizontal="right" vertical="center"/>
    </xf>
    <xf numFmtId="178" fontId="11" fillId="25" borderId="14" xfId="0" applyNumberFormat="1" applyFont="1" applyFill="1" applyBorder="1" applyAlignment="1">
      <alignment horizontal="right" vertical="center"/>
    </xf>
    <xf numFmtId="178" fontId="11" fillId="25" borderId="27" xfId="0" applyNumberFormat="1" applyFont="1" applyFill="1" applyBorder="1" applyAlignment="1">
      <alignment vertical="center"/>
    </xf>
    <xf numFmtId="178" fontId="11" fillId="25" borderId="11" xfId="0" applyNumberFormat="1" applyFont="1" applyFill="1" applyBorder="1" applyAlignment="1">
      <alignment vertical="center"/>
    </xf>
    <xf numFmtId="178" fontId="11" fillId="25" borderId="26" xfId="0" applyNumberFormat="1" applyFont="1" applyFill="1" applyBorder="1" applyAlignment="1">
      <alignment vertical="center"/>
    </xf>
    <xf numFmtId="178" fontId="11" fillId="25" borderId="16" xfId="0" applyNumberFormat="1" applyFont="1" applyFill="1" applyBorder="1" applyAlignment="1">
      <alignment vertical="center"/>
    </xf>
    <xf numFmtId="0" fontId="11" fillId="24" borderId="53" xfId="0" applyFont="1" applyFill="1" applyBorder="1" applyAlignment="1">
      <alignment horizontal="center" vertical="center" textRotation="255"/>
    </xf>
    <xf numFmtId="0" fontId="11" fillId="24" borderId="59" xfId="0" applyFont="1" applyFill="1" applyBorder="1" applyAlignment="1">
      <alignment horizontal="center" vertical="center" textRotation="255"/>
    </xf>
    <xf numFmtId="0" fontId="11" fillId="24" borderId="234" xfId="0" applyFont="1" applyFill="1" applyBorder="1" applyAlignment="1">
      <alignment horizontal="center" vertical="center" textRotation="255"/>
    </xf>
    <xf numFmtId="178" fontId="11" fillId="25" borderId="75" xfId="0" applyNumberFormat="1" applyFont="1" applyFill="1" applyBorder="1" applyAlignment="1">
      <alignment horizontal="right" vertical="center"/>
    </xf>
    <xf numFmtId="178" fontId="11" fillId="25" borderId="76" xfId="0" applyNumberFormat="1" applyFont="1" applyFill="1" applyBorder="1" applyAlignment="1">
      <alignment horizontal="right" vertical="center"/>
    </xf>
    <xf numFmtId="178" fontId="11" fillId="25" borderId="77" xfId="0" applyNumberFormat="1" applyFont="1" applyFill="1" applyBorder="1" applyAlignment="1">
      <alignment horizontal="right" vertical="center"/>
    </xf>
    <xf numFmtId="178" fontId="11" fillId="25" borderId="235" xfId="0" applyNumberFormat="1" applyFont="1" applyFill="1" applyBorder="1" applyAlignment="1">
      <alignment horizontal="right" vertical="center"/>
    </xf>
    <xf numFmtId="178" fontId="11" fillId="25" borderId="17" xfId="0" applyNumberFormat="1" applyFont="1" applyFill="1" applyBorder="1" applyAlignment="1">
      <alignment horizontal="right" vertical="center"/>
    </xf>
    <xf numFmtId="178" fontId="11" fillId="25" borderId="73" xfId="0" applyNumberFormat="1" applyFont="1" applyFill="1" applyBorder="1" applyAlignment="1">
      <alignment horizontal="right" vertical="center"/>
    </xf>
    <xf numFmtId="178" fontId="11" fillId="25" borderId="74" xfId="0" applyNumberFormat="1" applyFont="1" applyFill="1" applyBorder="1" applyAlignment="1">
      <alignment horizontal="right" vertical="center"/>
    </xf>
    <xf numFmtId="178" fontId="11" fillId="25" borderId="47" xfId="0" applyNumberFormat="1" applyFont="1" applyFill="1" applyBorder="1" applyAlignment="1">
      <alignment horizontal="right" vertical="center"/>
    </xf>
    <xf numFmtId="0" fontId="11" fillId="25" borderId="27" xfId="0" applyFont="1" applyFill="1" applyBorder="1" applyAlignment="1">
      <alignment horizontal="left" vertical="center" shrinkToFit="1"/>
    </xf>
    <xf numFmtId="0" fontId="11" fillId="25" borderId="11"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11" fillId="25" borderId="26" xfId="0" applyFont="1" applyFill="1" applyBorder="1" applyAlignment="1">
      <alignment horizontal="left" vertical="center" shrinkToFit="1"/>
    </xf>
    <xf numFmtId="0" fontId="11" fillId="25" borderId="16"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11" fillId="0" borderId="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53" xfId="0" applyFont="1" applyBorder="1" applyAlignment="1">
      <alignment horizontal="center" vertical="center"/>
    </xf>
    <xf numFmtId="0" fontId="11" fillId="0" borderId="16" xfId="0" applyFont="1" applyFill="1" applyBorder="1" applyAlignment="1">
      <alignment horizontal="center" vertical="center"/>
    </xf>
    <xf numFmtId="0" fontId="11" fillId="25" borderId="17" xfId="0" applyFont="1" applyFill="1" applyBorder="1" applyAlignment="1">
      <alignment horizontal="left" vertical="center" shrinkToFit="1"/>
    </xf>
    <xf numFmtId="0" fontId="11" fillId="25" borderId="73" xfId="0" applyFont="1" applyFill="1" applyBorder="1" applyAlignment="1">
      <alignment horizontal="left" vertical="center" shrinkToFit="1"/>
    </xf>
    <xf numFmtId="0" fontId="11" fillId="25" borderId="74" xfId="0" applyFont="1" applyFill="1" applyBorder="1" applyAlignment="1">
      <alignment horizontal="left" vertical="center" shrinkToFit="1"/>
    </xf>
    <xf numFmtId="178" fontId="11" fillId="25" borderId="53" xfId="0" applyNumberFormat="1" applyFont="1" applyFill="1" applyBorder="1" applyAlignment="1">
      <alignment horizontal="right" vertical="center"/>
    </xf>
    <xf numFmtId="178" fontId="11" fillId="25" borderId="53" xfId="0" applyNumberFormat="1" applyFont="1" applyFill="1" applyBorder="1" applyAlignment="1">
      <alignment vertical="center"/>
    </xf>
    <xf numFmtId="0" fontId="11" fillId="25" borderId="59" xfId="0" applyFont="1" applyFill="1" applyBorder="1" applyAlignment="1">
      <alignment horizontal="left" vertical="center"/>
    </xf>
    <xf numFmtId="178" fontId="11" fillId="0" borderId="45"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0" fontId="11" fillId="0" borderId="4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5" xfId="0" applyFont="1" applyFill="1" applyBorder="1" applyAlignment="1">
      <alignment horizontal="left" vertical="center"/>
    </xf>
    <xf numFmtId="0" fontId="11" fillId="25" borderId="75" xfId="0" applyFont="1" applyFill="1" applyBorder="1" applyAlignment="1">
      <alignment horizontal="left" vertical="center"/>
    </xf>
    <xf numFmtId="0" fontId="11" fillId="25" borderId="76" xfId="0" applyFont="1" applyFill="1" applyBorder="1" applyAlignment="1">
      <alignment horizontal="left" vertical="center"/>
    </xf>
    <xf numFmtId="0" fontId="11" fillId="25" borderId="77" xfId="0" applyFont="1" applyFill="1" applyBorder="1" applyAlignment="1">
      <alignment horizontal="left" vertical="center"/>
    </xf>
    <xf numFmtId="178" fontId="11" fillId="0" borderId="51" xfId="0" applyNumberFormat="1" applyFont="1" applyBorder="1" applyAlignment="1">
      <alignment horizontal="right" vertical="center"/>
    </xf>
    <xf numFmtId="0" fontId="11" fillId="0" borderId="51" xfId="0" applyFont="1" applyBorder="1" applyAlignment="1">
      <alignment horizontal="left" vertical="center"/>
    </xf>
    <xf numFmtId="0" fontId="11" fillId="0" borderId="0" xfId="0" applyFont="1" applyFill="1" applyBorder="1" applyAlignment="1">
      <alignment horizontal="center" vertical="center"/>
    </xf>
    <xf numFmtId="0" fontId="11" fillId="25" borderId="0" xfId="0" applyFont="1" applyFill="1" applyBorder="1" applyAlignment="1">
      <alignment horizontal="left" vertical="center"/>
    </xf>
    <xf numFmtId="0" fontId="11" fillId="25" borderId="16" xfId="0" applyFont="1" applyFill="1" applyBorder="1" applyAlignment="1">
      <alignment horizontal="left" vertical="center"/>
    </xf>
    <xf numFmtId="178" fontId="11" fillId="0" borderId="45" xfId="0" applyNumberFormat="1" applyFont="1" applyBorder="1" applyAlignment="1">
      <alignment horizontal="right" vertical="center"/>
    </xf>
    <xf numFmtId="178" fontId="11" fillId="0" borderId="10" xfId="0" applyNumberFormat="1" applyFont="1" applyBorder="1" applyAlignment="1">
      <alignment horizontal="right" vertical="center"/>
    </xf>
    <xf numFmtId="178" fontId="11" fillId="0" borderId="25" xfId="0" applyNumberFormat="1" applyFont="1" applyBorder="1" applyAlignment="1">
      <alignment horizontal="righ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24" borderId="51" xfId="0" applyFont="1" applyFill="1" applyBorder="1" applyAlignment="1">
      <alignment horizontal="center" vertical="center" textRotation="255"/>
    </xf>
    <xf numFmtId="178" fontId="11" fillId="25" borderId="55" xfId="0" applyNumberFormat="1" applyFont="1" applyFill="1" applyBorder="1" applyAlignment="1">
      <alignment horizontal="right" vertical="center"/>
    </xf>
    <xf numFmtId="178" fontId="11" fillId="25" borderId="69" xfId="0" applyNumberFormat="1" applyFont="1" applyFill="1" applyBorder="1" applyAlignment="1">
      <alignment horizontal="right" vertical="center"/>
    </xf>
    <xf numFmtId="178" fontId="11" fillId="25" borderId="70" xfId="0" applyNumberFormat="1" applyFont="1" applyFill="1" applyBorder="1" applyAlignment="1">
      <alignment horizontal="right" vertical="center"/>
    </xf>
    <xf numFmtId="178" fontId="11" fillId="25" borderId="47" xfId="0" applyNumberFormat="1" applyFont="1" applyFill="1" applyBorder="1" applyAlignment="1">
      <alignment vertical="center"/>
    </xf>
    <xf numFmtId="0" fontId="11" fillId="25" borderId="55" xfId="0" applyFont="1" applyFill="1" applyBorder="1" applyAlignment="1">
      <alignment horizontal="left" vertical="center"/>
    </xf>
    <xf numFmtId="0" fontId="11" fillId="25" borderId="69" xfId="0" applyFont="1" applyFill="1" applyBorder="1" applyAlignment="1">
      <alignment horizontal="left" vertical="center"/>
    </xf>
    <xf numFmtId="0" fontId="11" fillId="25" borderId="70" xfId="0" applyFont="1" applyFill="1" applyBorder="1" applyAlignment="1">
      <alignment horizontal="left" vertical="center"/>
    </xf>
    <xf numFmtId="178" fontId="11" fillId="25" borderId="18" xfId="0" applyNumberFormat="1" applyFont="1" applyFill="1" applyBorder="1" applyAlignment="1">
      <alignment horizontal="right" vertical="center"/>
    </xf>
    <xf numFmtId="178" fontId="11" fillId="25" borderId="236" xfId="0" applyNumberFormat="1" applyFont="1" applyFill="1" applyBorder="1" applyAlignment="1">
      <alignment horizontal="right" vertical="center"/>
    </xf>
    <xf numFmtId="178" fontId="11" fillId="25" borderId="67" xfId="0" applyNumberFormat="1" applyFont="1" applyFill="1" applyBorder="1" applyAlignment="1">
      <alignment horizontal="right" vertical="center"/>
    </xf>
    <xf numFmtId="0" fontId="11" fillId="25" borderId="61" xfId="0" applyFont="1" applyFill="1" applyBorder="1" applyAlignment="1">
      <alignment horizontal="left" vertical="center"/>
    </xf>
    <xf numFmtId="0" fontId="11" fillId="25" borderId="71" xfId="0" applyFont="1" applyFill="1" applyBorder="1" applyAlignment="1">
      <alignment horizontal="left" vertical="center"/>
    </xf>
    <xf numFmtId="0" fontId="11" fillId="25" borderId="72" xfId="0" applyFont="1" applyFill="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178" fontId="11" fillId="0" borderId="26" xfId="0" applyNumberFormat="1" applyFont="1" applyBorder="1" applyAlignment="1">
      <alignment horizontal="right" vertical="center"/>
    </xf>
    <xf numFmtId="178" fontId="11" fillId="0" borderId="16"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11" fillId="0" borderId="26" xfId="0" applyFont="1" applyBorder="1" applyAlignment="1">
      <alignment horizontal="left" vertical="center"/>
    </xf>
    <xf numFmtId="0" fontId="11" fillId="0" borderId="27"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178" fontId="11" fillId="0" borderId="2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178" fontId="11" fillId="25" borderId="49" xfId="0" applyNumberFormat="1" applyFont="1" applyFill="1" applyBorder="1" applyAlignment="1">
      <alignment vertical="center"/>
    </xf>
    <xf numFmtId="0" fontId="11" fillId="25" borderId="49" xfId="0" applyFont="1" applyFill="1" applyBorder="1" applyAlignment="1">
      <alignment horizontal="left" vertical="center"/>
    </xf>
    <xf numFmtId="0" fontId="12" fillId="0" borderId="237" xfId="0" applyFont="1" applyBorder="1" applyAlignment="1">
      <alignment horizontal="left" vertical="center"/>
    </xf>
    <xf numFmtId="0" fontId="12" fillId="0" borderId="126" xfId="0" applyFont="1" applyBorder="1" applyAlignment="1">
      <alignment horizontal="left" vertical="center"/>
    </xf>
    <xf numFmtId="0" fontId="11" fillId="6" borderId="126" xfId="0" applyFont="1" applyFill="1" applyBorder="1" applyAlignment="1">
      <alignment horizontal="center" vertical="center"/>
    </xf>
    <xf numFmtId="178" fontId="11" fillId="25" borderId="235" xfId="0" applyNumberFormat="1" applyFont="1" applyFill="1" applyBorder="1" applyAlignment="1">
      <alignment vertical="center"/>
    </xf>
    <xf numFmtId="0" fontId="11" fillId="25" borderId="235" xfId="0" applyFont="1" applyFill="1" applyBorder="1" applyAlignment="1">
      <alignment horizontal="left" vertical="center"/>
    </xf>
    <xf numFmtId="178" fontId="11" fillId="25" borderId="94" xfId="0" applyNumberFormat="1" applyFont="1" applyFill="1" applyBorder="1" applyAlignment="1">
      <alignment vertical="center"/>
    </xf>
    <xf numFmtId="178" fontId="11" fillId="0" borderId="53" xfId="0" applyNumberFormat="1" applyFont="1" applyBorder="1" applyAlignment="1">
      <alignment horizontal="right" vertical="center"/>
    </xf>
    <xf numFmtId="178" fontId="11" fillId="0" borderId="42" xfId="0" applyNumberFormat="1" applyFont="1" applyBorder="1" applyAlignment="1">
      <alignment horizontal="right" vertical="center"/>
    </xf>
    <xf numFmtId="0" fontId="11" fillId="0" borderId="53" xfId="0" applyFont="1" applyBorder="1" applyAlignment="1">
      <alignment horizontal="left" vertical="center"/>
    </xf>
    <xf numFmtId="0" fontId="11" fillId="0" borderId="53"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234" xfId="0" applyFont="1" applyBorder="1" applyAlignment="1">
      <alignment horizontal="center" vertical="center" textRotation="255"/>
    </xf>
    <xf numFmtId="0" fontId="11" fillId="0" borderId="55" xfId="0" applyFont="1" applyBorder="1" applyAlignment="1">
      <alignment horizontal="left" vertical="center"/>
    </xf>
    <xf numFmtId="0" fontId="11" fillId="0" borderId="69" xfId="0" applyFont="1" applyBorder="1" applyAlignment="1">
      <alignment horizontal="left" vertical="center"/>
    </xf>
    <xf numFmtId="0" fontId="11" fillId="0" borderId="70" xfId="0" applyFont="1" applyBorder="1" applyAlignment="1">
      <alignment horizontal="left" vertical="center"/>
    </xf>
    <xf numFmtId="178" fontId="11" fillId="25" borderId="57" xfId="0" applyNumberFormat="1" applyFont="1" applyFill="1" applyBorder="1" applyAlignment="1">
      <alignment vertical="center"/>
    </xf>
    <xf numFmtId="0" fontId="11" fillId="25" borderId="57" xfId="0" applyFont="1" applyFill="1" applyBorder="1" applyAlignment="1">
      <alignment horizontal="left" vertical="center"/>
    </xf>
    <xf numFmtId="0" fontId="11" fillId="0" borderId="17" xfId="0" applyFont="1" applyBorder="1" applyAlignment="1">
      <alignment horizontal="left"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51" xfId="0" applyFont="1" applyBorder="1" applyAlignment="1">
      <alignment horizontal="center" vertical="center" textRotation="255"/>
    </xf>
    <xf numFmtId="0" fontId="11" fillId="0" borderId="55" xfId="0"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178" fontId="11" fillId="25" borderId="49" xfId="0" applyNumberFormat="1" applyFont="1" applyFill="1" applyBorder="1" applyAlignment="1">
      <alignment horizontal="right" vertical="center"/>
    </xf>
    <xf numFmtId="0" fontId="11" fillId="0" borderId="17"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11" fillId="25" borderId="47" xfId="0" applyFont="1" applyFill="1" applyBorder="1" applyAlignment="1">
      <alignment horizontal="lef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2" fillId="0" borderId="18" xfId="0" applyFont="1" applyBorder="1" applyAlignment="1">
      <alignment horizontal="left" vertical="center"/>
    </xf>
    <xf numFmtId="0" fontId="12" fillId="0" borderId="236" xfId="0" applyFont="1" applyBorder="1" applyAlignment="1">
      <alignment horizontal="left" vertical="center"/>
    </xf>
    <xf numFmtId="0" fontId="11" fillId="6" borderId="236" xfId="0" applyFont="1" applyFill="1" applyBorder="1" applyAlignment="1">
      <alignment horizontal="center" vertical="center"/>
    </xf>
    <xf numFmtId="0" fontId="11" fillId="0" borderId="45" xfId="0" applyFont="1" applyBorder="1" applyAlignment="1">
      <alignment vertical="center"/>
    </xf>
    <xf numFmtId="0" fontId="11" fillId="0" borderId="10" xfId="0" applyFont="1" applyBorder="1" applyAlignment="1">
      <alignment vertical="center"/>
    </xf>
    <xf numFmtId="0" fontId="11" fillId="0" borderId="25" xfId="0" applyFont="1" applyBorder="1" applyAlignment="1">
      <alignment vertical="center"/>
    </xf>
    <xf numFmtId="0" fontId="11" fillId="0" borderId="42" xfId="0" applyFont="1" applyBorder="1" applyAlignment="1">
      <alignment horizontal="left" vertical="center"/>
    </xf>
    <xf numFmtId="178" fontId="11" fillId="25" borderId="57" xfId="0" applyNumberFormat="1" applyFont="1" applyFill="1" applyBorder="1" applyAlignment="1">
      <alignment horizontal="right" vertical="center"/>
    </xf>
    <xf numFmtId="0" fontId="11" fillId="25" borderId="42" xfId="0" applyFont="1" applyFill="1" applyBorder="1" applyAlignment="1">
      <alignment vertical="center"/>
    </xf>
    <xf numFmtId="0" fontId="11" fillId="25" borderId="45" xfId="0" applyFont="1" applyFill="1" applyBorder="1" applyAlignment="1">
      <alignment vertical="center"/>
    </xf>
    <xf numFmtId="176" fontId="11" fillId="0" borderId="10" xfId="0" applyNumberFormat="1" applyFont="1" applyBorder="1" applyAlignment="1">
      <alignment vertical="center"/>
    </xf>
    <xf numFmtId="0" fontId="11" fillId="0" borderId="0" xfId="0" applyFont="1" applyBorder="1" applyAlignment="1">
      <alignment horizontal="left" vertical="center"/>
    </xf>
    <xf numFmtId="178" fontId="86" fillId="0" borderId="51" xfId="0" applyNumberFormat="1" applyFont="1" applyFill="1" applyBorder="1" applyAlignment="1">
      <alignment horizontal="right" vertical="center"/>
    </xf>
    <xf numFmtId="178" fontId="74" fillId="25" borderId="75" xfId="0" applyNumberFormat="1" applyFont="1" applyFill="1" applyBorder="1" applyAlignment="1">
      <alignment horizontal="right" vertical="center"/>
    </xf>
    <xf numFmtId="178" fontId="74" fillId="25" borderId="76" xfId="0" applyNumberFormat="1" applyFont="1" applyFill="1" applyBorder="1" applyAlignment="1">
      <alignment horizontal="right" vertical="center"/>
    </xf>
    <xf numFmtId="178" fontId="74" fillId="25" borderId="77" xfId="0" applyNumberFormat="1" applyFont="1" applyFill="1" applyBorder="1" applyAlignment="1">
      <alignment horizontal="right" vertical="center"/>
    </xf>
    <xf numFmtId="178" fontId="74" fillId="25" borderId="17" xfId="0" applyNumberFormat="1" applyFont="1" applyFill="1" applyBorder="1" applyAlignment="1">
      <alignment horizontal="right" vertical="center"/>
    </xf>
    <xf numFmtId="178" fontId="74" fillId="25" borderId="73" xfId="0" applyNumberFormat="1" applyFont="1" applyFill="1" applyBorder="1" applyAlignment="1">
      <alignment horizontal="right" vertical="center"/>
    </xf>
    <xf numFmtId="178" fontId="74" fillId="25" borderId="74" xfId="0" applyNumberFormat="1" applyFont="1" applyFill="1" applyBorder="1" applyAlignment="1">
      <alignment horizontal="right" vertical="center"/>
    </xf>
    <xf numFmtId="178" fontId="74" fillId="33" borderId="17" xfId="0" applyNumberFormat="1" applyFont="1" applyFill="1" applyBorder="1" applyAlignment="1">
      <alignment horizontal="right" vertical="center"/>
    </xf>
    <xf numFmtId="178" fontId="74" fillId="33" borderId="73" xfId="0" applyNumberFormat="1" applyFont="1" applyFill="1" applyBorder="1" applyAlignment="1">
      <alignment horizontal="right" vertical="center"/>
    </xf>
    <xf numFmtId="178" fontId="74" fillId="33" borderId="74" xfId="0" applyNumberFormat="1" applyFont="1" applyFill="1" applyBorder="1" applyAlignment="1">
      <alignment horizontal="right" vertical="center"/>
    </xf>
    <xf numFmtId="178" fontId="74" fillId="25" borderId="49" xfId="0" applyNumberFormat="1" applyFont="1" applyFill="1" applyBorder="1" applyAlignment="1">
      <alignment vertical="center"/>
    </xf>
    <xf numFmtId="178" fontId="74" fillId="25" borderId="49" xfId="0" applyNumberFormat="1" applyFont="1" applyFill="1" applyBorder="1" applyAlignment="1">
      <alignment horizontal="right" vertical="center"/>
    </xf>
    <xf numFmtId="178" fontId="74" fillId="25" borderId="47" xfId="0" applyNumberFormat="1" applyFont="1" applyFill="1" applyBorder="1" applyAlignment="1">
      <alignment horizontal="right" vertical="center"/>
    </xf>
    <xf numFmtId="0" fontId="11" fillId="0" borderId="2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4" xfId="0" applyFont="1" applyFill="1" applyBorder="1" applyAlignment="1">
      <alignment horizontal="left" vertical="center"/>
    </xf>
    <xf numFmtId="178" fontId="146" fillId="33" borderId="27" xfId="0" applyNumberFormat="1" applyFont="1" applyFill="1" applyBorder="1" applyAlignment="1">
      <alignment horizontal="right" vertical="center"/>
    </xf>
    <xf numFmtId="178" fontId="146" fillId="33" borderId="11" xfId="0" applyNumberFormat="1" applyFont="1" applyFill="1" applyBorder="1" applyAlignment="1">
      <alignment horizontal="right" vertical="center"/>
    </xf>
    <xf numFmtId="178" fontId="146" fillId="33" borderId="12" xfId="0" applyNumberFormat="1" applyFont="1" applyFill="1" applyBorder="1" applyAlignment="1">
      <alignment horizontal="right" vertical="center"/>
    </xf>
    <xf numFmtId="178" fontId="146" fillId="33" borderId="26" xfId="0" applyNumberFormat="1" applyFont="1" applyFill="1" applyBorder="1" applyAlignment="1">
      <alignment horizontal="right" vertical="center"/>
    </xf>
    <xf numFmtId="178" fontId="146" fillId="33" borderId="16" xfId="0" applyNumberFormat="1" applyFont="1" applyFill="1" applyBorder="1" applyAlignment="1">
      <alignment horizontal="right" vertical="center"/>
    </xf>
    <xf numFmtId="178" fontId="146" fillId="33" borderId="14" xfId="0" applyNumberFormat="1" applyFont="1" applyFill="1" applyBorder="1" applyAlignment="1">
      <alignment horizontal="right" vertical="center"/>
    </xf>
    <xf numFmtId="178" fontId="74" fillId="33" borderId="55" xfId="0" applyNumberFormat="1" applyFont="1" applyFill="1" applyBorder="1" applyAlignment="1">
      <alignment horizontal="right" vertical="center"/>
    </xf>
    <xf numFmtId="178" fontId="74" fillId="33" borderId="69" xfId="0" applyNumberFormat="1" applyFont="1" applyFill="1" applyBorder="1" applyAlignment="1">
      <alignment horizontal="right" vertical="center"/>
    </xf>
    <xf numFmtId="178" fontId="74" fillId="33" borderId="70" xfId="0" applyNumberFormat="1" applyFont="1" applyFill="1" applyBorder="1" applyAlignment="1">
      <alignment horizontal="right" vertical="center"/>
    </xf>
    <xf numFmtId="0" fontId="146" fillId="33" borderId="26" xfId="0" applyFont="1" applyFill="1" applyBorder="1" applyAlignment="1">
      <alignment horizontal="left" vertical="center" shrinkToFit="1"/>
    </xf>
    <xf numFmtId="0" fontId="146" fillId="33" borderId="16" xfId="0" applyFont="1" applyFill="1" applyBorder="1" applyAlignment="1">
      <alignment horizontal="left" vertical="center" shrinkToFit="1"/>
    </xf>
    <xf numFmtId="0" fontId="146" fillId="33" borderId="14" xfId="0" applyFont="1" applyFill="1" applyBorder="1" applyAlignment="1">
      <alignment horizontal="left" vertical="center" shrinkToFit="1"/>
    </xf>
    <xf numFmtId="178" fontId="86" fillId="0" borderId="45" xfId="0" applyNumberFormat="1" applyFont="1" applyFill="1" applyBorder="1" applyAlignment="1">
      <alignment horizontal="right" vertical="center"/>
    </xf>
    <xf numFmtId="178" fontId="86" fillId="0" borderId="10" xfId="0" applyNumberFormat="1" applyFont="1" applyFill="1" applyBorder="1" applyAlignment="1">
      <alignment horizontal="right" vertical="center"/>
    </xf>
    <xf numFmtId="178" fontId="86" fillId="0" borderId="25" xfId="0" applyNumberFormat="1" applyFont="1" applyFill="1" applyBorder="1" applyAlignment="1">
      <alignment horizontal="right" vertical="center"/>
    </xf>
    <xf numFmtId="178" fontId="74" fillId="25" borderId="18" xfId="0" applyNumberFormat="1" applyFont="1" applyFill="1" applyBorder="1" applyAlignment="1">
      <alignment horizontal="right" vertical="center"/>
    </xf>
    <xf numFmtId="178" fontId="74" fillId="25" borderId="236" xfId="0" applyNumberFormat="1" applyFont="1" applyFill="1" applyBorder="1" applyAlignment="1">
      <alignment horizontal="right" vertical="center"/>
    </xf>
    <xf numFmtId="178" fontId="74" fillId="25" borderId="67" xfId="0" applyNumberFormat="1" applyFont="1" applyFill="1" applyBorder="1" applyAlignment="1">
      <alignment horizontal="right" vertical="center"/>
    </xf>
    <xf numFmtId="0" fontId="146" fillId="33" borderId="27" xfId="0" applyFont="1" applyFill="1" applyBorder="1" applyAlignment="1">
      <alignment horizontal="left" vertical="center" shrinkToFit="1"/>
    </xf>
    <xf numFmtId="0" fontId="146" fillId="33" borderId="11" xfId="0" applyFont="1" applyFill="1" applyBorder="1" applyAlignment="1">
      <alignment horizontal="left" vertical="center" shrinkToFit="1"/>
    </xf>
    <xf numFmtId="0" fontId="146" fillId="33" borderId="12" xfId="0" applyFont="1" applyFill="1" applyBorder="1" applyAlignment="1">
      <alignment horizontal="left" vertical="center" shrinkToFit="1"/>
    </xf>
    <xf numFmtId="178" fontId="74" fillId="25" borderId="53" xfId="0" applyNumberFormat="1" applyFont="1" applyFill="1" applyBorder="1" applyAlignment="1">
      <alignment horizontal="right" vertical="center"/>
    </xf>
    <xf numFmtId="0" fontId="74" fillId="25" borderId="42" xfId="0" applyFont="1" applyFill="1" applyBorder="1" applyAlignment="1">
      <alignment vertical="center"/>
    </xf>
    <xf numFmtId="0" fontId="74" fillId="25" borderId="45" xfId="0" applyFont="1" applyFill="1" applyBorder="1" applyAlignment="1">
      <alignment vertical="center"/>
    </xf>
    <xf numFmtId="178" fontId="74" fillId="25" borderId="235" xfId="0" applyNumberFormat="1" applyFont="1" applyFill="1" applyBorder="1" applyAlignment="1">
      <alignment vertical="center"/>
    </xf>
    <xf numFmtId="178" fontId="74" fillId="25" borderId="57" xfId="0" applyNumberFormat="1" applyFont="1" applyFill="1" applyBorder="1" applyAlignment="1">
      <alignment vertical="center"/>
    </xf>
    <xf numFmtId="178" fontId="86" fillId="0" borderId="53" xfId="0" applyNumberFormat="1" applyFont="1" applyBorder="1" applyAlignment="1">
      <alignment horizontal="right" vertical="center"/>
    </xf>
    <xf numFmtId="178" fontId="86" fillId="0" borderId="42" xfId="0" applyNumberFormat="1" applyFont="1" applyBorder="1" applyAlignment="1">
      <alignment horizontal="right" vertical="center"/>
    </xf>
    <xf numFmtId="0" fontId="6" fillId="25" borderId="28" xfId="83" applyFont="1" applyFill="1" applyBorder="1" applyAlignment="1">
      <alignment horizontal="center" vertical="center"/>
    </xf>
    <xf numFmtId="0" fontId="61" fillId="2" borderId="0" xfId="84" applyFont="1" applyFill="1" applyAlignment="1">
      <alignment horizontal="center" vertical="center"/>
    </xf>
    <xf numFmtId="0" fontId="10" fillId="27" borderId="45" xfId="83" applyFont="1" applyFill="1" applyBorder="1" applyAlignment="1">
      <alignment horizontal="center" vertical="center" wrapText="1"/>
    </xf>
    <xf numFmtId="0" fontId="10" fillId="27" borderId="10" xfId="83" applyFont="1" applyFill="1" applyBorder="1" applyAlignment="1">
      <alignment horizontal="center" vertical="center" wrapText="1"/>
    </xf>
    <xf numFmtId="0" fontId="12" fillId="0" borderId="80" xfId="83" applyFont="1" applyBorder="1" applyAlignment="1">
      <alignment horizontal="center" vertical="center" textRotation="255" shrinkToFit="1"/>
    </xf>
    <xf numFmtId="0" fontId="12" fillId="0" borderId="82" xfId="83" applyFont="1" applyBorder="1" applyAlignment="1">
      <alignment horizontal="center" vertical="center" textRotation="255" shrinkToFit="1"/>
    </xf>
    <xf numFmtId="0" fontId="6" fillId="0" borderId="53" xfId="83" applyFont="1" applyBorder="1" applyAlignment="1">
      <alignment horizontal="center" vertical="center" textRotation="255" shrinkToFit="1"/>
    </xf>
    <xf numFmtId="0" fontId="6" fillId="0" borderId="51" xfId="83" applyFont="1" applyBorder="1" applyAlignment="1">
      <alignment horizontal="center" vertical="center" textRotation="255" shrinkToFit="1"/>
    </xf>
    <xf numFmtId="0" fontId="6" fillId="0" borderId="45" xfId="83" applyFont="1" applyBorder="1" applyAlignment="1">
      <alignment horizontal="center" vertical="center" shrinkToFit="1"/>
    </xf>
    <xf numFmtId="0" fontId="6" fillId="0" borderId="10" xfId="83" applyFont="1" applyBorder="1" applyAlignment="1">
      <alignment horizontal="center" vertical="center" shrinkToFit="1"/>
    </xf>
    <xf numFmtId="0" fontId="6" fillId="0" borderId="238" xfId="83" applyFont="1" applyFill="1" applyBorder="1" applyAlignment="1">
      <alignment horizontal="center" vertical="center"/>
    </xf>
    <xf numFmtId="0" fontId="6" fillId="0" borderId="65" xfId="83" applyFont="1" applyFill="1" applyBorder="1" applyAlignment="1">
      <alignment horizontal="center" vertical="center"/>
    </xf>
    <xf numFmtId="0" fontId="6" fillId="0" borderId="239" xfId="83" applyFont="1" applyFill="1" applyBorder="1" applyAlignment="1">
      <alignment horizontal="center" vertical="center"/>
    </xf>
    <xf numFmtId="0" fontId="6" fillId="25" borderId="246" xfId="83" applyFont="1" applyFill="1" applyBorder="1" applyAlignment="1">
      <alignment horizontal="center" vertical="center"/>
    </xf>
    <xf numFmtId="0" fontId="6" fillId="25" borderId="245" xfId="83" applyFont="1" applyFill="1" applyBorder="1" applyAlignment="1">
      <alignment horizontal="center" vertical="center"/>
    </xf>
    <xf numFmtId="0" fontId="6" fillId="25" borderId="200" xfId="83" applyFont="1" applyFill="1" applyBorder="1" applyAlignment="1">
      <alignment horizontal="center" vertical="center"/>
    </xf>
    <xf numFmtId="0" fontId="12" fillId="0" borderId="17" xfId="83" applyFont="1" applyBorder="1" applyAlignment="1">
      <alignment horizontal="center" vertical="center" wrapText="1" shrinkToFit="1"/>
    </xf>
    <xf numFmtId="0" fontId="12" fillId="0" borderId="73" xfId="83" applyFont="1" applyBorder="1" applyAlignment="1">
      <alignment horizontal="center" vertical="center" wrapText="1" shrinkToFit="1"/>
    </xf>
    <xf numFmtId="0" fontId="12" fillId="0" borderId="240" xfId="83" applyFont="1" applyBorder="1" applyAlignment="1">
      <alignment horizontal="center" vertical="center" wrapText="1" shrinkToFit="1"/>
    </xf>
    <xf numFmtId="0" fontId="6" fillId="25" borderId="81" xfId="83" applyFont="1" applyFill="1" applyBorder="1" applyAlignment="1">
      <alignment horizontal="center" vertical="center"/>
    </xf>
    <xf numFmtId="0" fontId="6" fillId="25" borderId="241" xfId="83" applyFont="1" applyFill="1" applyBorder="1" applyAlignment="1">
      <alignment horizontal="center" vertical="center"/>
    </xf>
    <xf numFmtId="0" fontId="6" fillId="25" borderId="242" xfId="83" applyFont="1" applyFill="1" applyBorder="1" applyAlignment="1">
      <alignment horizontal="center" vertical="center"/>
    </xf>
    <xf numFmtId="0" fontId="6" fillId="25" borderId="243" xfId="83" applyFont="1" applyFill="1" applyBorder="1" applyAlignment="1">
      <alignment horizontal="center" vertical="center"/>
    </xf>
    <xf numFmtId="0" fontId="12" fillId="0" borderId="27" xfId="83" applyFont="1" applyBorder="1" applyAlignment="1">
      <alignment horizontal="center" vertical="center" wrapText="1" shrinkToFit="1"/>
    </xf>
    <xf numFmtId="0" fontId="12" fillId="0" borderId="11" xfId="83" applyFont="1" applyBorder="1" applyAlignment="1">
      <alignment horizontal="center" vertical="center" shrinkToFit="1"/>
    </xf>
    <xf numFmtId="0" fontId="6" fillId="25" borderId="80" xfId="83" applyFont="1" applyFill="1" applyBorder="1" applyAlignment="1">
      <alignment horizontal="center" vertical="center"/>
    </xf>
    <xf numFmtId="0" fontId="6" fillId="25" borderId="141" xfId="83" applyFont="1" applyFill="1" applyBorder="1" applyAlignment="1">
      <alignment horizontal="center" vertical="center"/>
    </xf>
    <xf numFmtId="0" fontId="6" fillId="25" borderId="253" xfId="83" applyFont="1" applyFill="1" applyBorder="1" applyAlignment="1">
      <alignment horizontal="center" vertical="center"/>
    </xf>
    <xf numFmtId="0" fontId="6" fillId="25" borderId="244" xfId="83" applyFont="1" applyFill="1" applyBorder="1" applyAlignment="1">
      <alignment horizontal="center" vertical="center"/>
    </xf>
    <xf numFmtId="0" fontId="12" fillId="0" borderId="55" xfId="83" applyFont="1" applyBorder="1" applyAlignment="1">
      <alignment horizontal="center" vertical="center" wrapText="1" shrinkToFit="1"/>
    </xf>
    <xf numFmtId="0" fontId="12" fillId="0" borderId="69" xfId="83" applyFont="1" applyBorder="1" applyAlignment="1">
      <alignment horizontal="center" vertical="center" shrinkToFit="1"/>
    </xf>
    <xf numFmtId="0" fontId="6" fillId="25" borderId="83" xfId="83" applyFont="1" applyFill="1" applyBorder="1" applyAlignment="1">
      <alignment horizontal="center" vertical="center"/>
    </xf>
    <xf numFmtId="0" fontId="6" fillId="25" borderId="247" xfId="83" applyFont="1" applyFill="1" applyBorder="1" applyAlignment="1">
      <alignment horizontal="center" vertical="center"/>
    </xf>
    <xf numFmtId="0" fontId="6" fillId="25" borderId="248" xfId="83" applyFont="1" applyFill="1" applyBorder="1" applyAlignment="1">
      <alignment horizontal="center" vertical="center"/>
    </xf>
    <xf numFmtId="0" fontId="6" fillId="25" borderId="249" xfId="83" applyFont="1" applyFill="1" applyBorder="1" applyAlignment="1">
      <alignment horizontal="center" vertical="center"/>
    </xf>
    <xf numFmtId="0" fontId="12" fillId="0" borderId="26" xfId="83" applyFont="1" applyBorder="1" applyAlignment="1">
      <alignment horizontal="center" vertical="center" wrapText="1" shrinkToFit="1"/>
    </xf>
    <xf numFmtId="0" fontId="12" fillId="0" borderId="16" xfId="83" applyFont="1" applyBorder="1" applyAlignment="1">
      <alignment horizontal="center" vertical="center" shrinkToFit="1"/>
    </xf>
    <xf numFmtId="0" fontId="12" fillId="0" borderId="244" xfId="83" applyFont="1" applyBorder="1" applyAlignment="1">
      <alignment horizontal="center" vertical="center" shrinkToFit="1"/>
    </xf>
    <xf numFmtId="0" fontId="6" fillId="25" borderId="82" xfId="83" applyFont="1" applyFill="1" applyBorder="1" applyAlignment="1">
      <alignment horizontal="center" vertical="center"/>
    </xf>
    <xf numFmtId="0" fontId="6" fillId="25" borderId="254" xfId="83" applyFont="1" applyFill="1" applyBorder="1" applyAlignment="1">
      <alignment horizontal="center" vertical="center"/>
    </xf>
    <xf numFmtId="0" fontId="12" fillId="0" borderId="18" xfId="83" applyFont="1" applyBorder="1" applyAlignment="1">
      <alignment horizontal="center" vertical="center" wrapText="1" shrinkToFit="1"/>
    </xf>
    <xf numFmtId="0" fontId="12" fillId="0" borderId="236" xfId="83" applyFont="1" applyBorder="1" applyAlignment="1">
      <alignment horizontal="center" vertical="center" shrinkToFit="1"/>
    </xf>
    <xf numFmtId="0" fontId="6" fillId="25" borderId="43" xfId="83" applyFont="1" applyFill="1" applyBorder="1" applyAlignment="1">
      <alignment horizontal="center" vertical="center"/>
    </xf>
    <xf numFmtId="0" fontId="6" fillId="25" borderId="255" xfId="83" applyFont="1" applyFill="1" applyBorder="1" applyAlignment="1">
      <alignment horizontal="center" vertical="center"/>
    </xf>
    <xf numFmtId="0" fontId="6" fillId="25" borderId="256" xfId="83" applyFont="1" applyFill="1" applyBorder="1" applyAlignment="1">
      <alignment horizontal="center" vertical="center"/>
    </xf>
    <xf numFmtId="0" fontId="6" fillId="25" borderId="257" xfId="83" applyFont="1" applyFill="1" applyBorder="1" applyAlignment="1">
      <alignment horizontal="center" vertical="center"/>
    </xf>
    <xf numFmtId="0" fontId="12" fillId="0" borderId="250" xfId="83" applyFont="1" applyBorder="1" applyAlignment="1">
      <alignment horizontal="center" vertical="center" wrapText="1" shrinkToFit="1"/>
    </xf>
    <xf numFmtId="0" fontId="12" fillId="0" borderId="251" xfId="83" applyFont="1" applyBorder="1" applyAlignment="1">
      <alignment horizontal="center" vertical="center" shrinkToFit="1"/>
    </xf>
    <xf numFmtId="0" fontId="6" fillId="25" borderId="46" xfId="83" applyFont="1" applyFill="1" applyBorder="1" applyAlignment="1">
      <alignment horizontal="center" vertical="center"/>
    </xf>
    <xf numFmtId="0" fontId="6" fillId="25" borderId="252" xfId="83" applyFont="1" applyFill="1" applyBorder="1" applyAlignment="1">
      <alignment horizontal="center" vertical="center"/>
    </xf>
    <xf numFmtId="0" fontId="6" fillId="25" borderId="258" xfId="83" applyFont="1" applyFill="1" applyBorder="1" applyAlignment="1">
      <alignment horizontal="center" vertical="center"/>
    </xf>
    <xf numFmtId="0" fontId="6" fillId="25" borderId="259" xfId="83" applyFont="1" applyFill="1" applyBorder="1" applyAlignment="1">
      <alignment horizontal="center" vertical="center"/>
    </xf>
    <xf numFmtId="0" fontId="12" fillId="0" borderId="73" xfId="83" applyFont="1" applyBorder="1" applyAlignment="1">
      <alignment horizontal="center" vertical="center" shrinkToFit="1"/>
    </xf>
    <xf numFmtId="0" fontId="6" fillId="0" borderId="27" xfId="83" applyFont="1" applyBorder="1" applyAlignment="1">
      <alignment horizontal="center" vertical="center"/>
    </xf>
    <xf numFmtId="0" fontId="6" fillId="0" borderId="11" xfId="83" applyFont="1" applyBorder="1" applyAlignment="1">
      <alignment horizontal="center" vertical="center"/>
    </xf>
    <xf numFmtId="0" fontId="6" fillId="0" borderId="260" xfId="83" applyFont="1" applyBorder="1" applyAlignment="1">
      <alignment horizontal="center" vertical="center"/>
    </xf>
    <xf numFmtId="0" fontId="6" fillId="31" borderId="80" xfId="83" applyFont="1" applyFill="1" applyBorder="1" applyAlignment="1">
      <alignment horizontal="center" vertical="center"/>
    </xf>
    <xf numFmtId="0" fontId="6" fillId="31" borderId="11" xfId="83" applyFont="1" applyFill="1" applyBorder="1" applyAlignment="1">
      <alignment horizontal="center" vertical="center"/>
    </xf>
    <xf numFmtId="49" fontId="6" fillId="31" borderId="27" xfId="83" applyNumberFormat="1" applyFont="1" applyFill="1" applyBorder="1" applyAlignment="1">
      <alignment horizontal="center" vertical="center"/>
    </xf>
    <xf numFmtId="49" fontId="6" fillId="31" borderId="11" xfId="83" applyNumberFormat="1" applyFont="1" applyFill="1" applyBorder="1" applyAlignment="1">
      <alignment horizontal="center" vertical="center"/>
    </xf>
    <xf numFmtId="49" fontId="6" fillId="31" borderId="12" xfId="83" applyNumberFormat="1" applyFont="1" applyFill="1" applyBorder="1" applyAlignment="1">
      <alignment horizontal="center" vertical="center"/>
    </xf>
    <xf numFmtId="0" fontId="6" fillId="0" borderId="26" xfId="83" applyFont="1" applyBorder="1" applyAlignment="1">
      <alignment horizontal="center" vertical="center"/>
    </xf>
    <xf numFmtId="0" fontId="6" fillId="0" borderId="16" xfId="83" applyFont="1" applyBorder="1" applyAlignment="1">
      <alignment horizontal="center" vertical="center"/>
    </xf>
    <xf numFmtId="0" fontId="6" fillId="0" borderId="244" xfId="83" applyFont="1" applyBorder="1" applyAlignment="1">
      <alignment horizontal="center" vertical="center"/>
    </xf>
    <xf numFmtId="0" fontId="12" fillId="0" borderId="80" xfId="83" applyFont="1" applyBorder="1" applyAlignment="1">
      <alignment horizontal="center" vertical="center" wrapText="1" shrinkToFit="1"/>
    </xf>
    <xf numFmtId="0" fontId="12" fillId="0" borderId="11" xfId="83" applyFont="1" applyBorder="1" applyAlignment="1">
      <alignment horizontal="center" vertical="center" wrapText="1" shrinkToFit="1"/>
    </xf>
    <xf numFmtId="0" fontId="12" fillId="0" borderId="12" xfId="83" applyFont="1" applyBorder="1" applyAlignment="1">
      <alignment horizontal="center" vertical="center" wrapText="1" shrinkToFit="1"/>
    </xf>
    <xf numFmtId="0" fontId="12" fillId="0" borderId="12" xfId="83" applyFont="1" applyBorder="1" applyAlignment="1">
      <alignment horizontal="center" vertical="center" shrinkToFit="1"/>
    </xf>
    <xf numFmtId="0" fontId="6" fillId="0" borderId="43" xfId="83" applyFont="1" applyBorder="1" applyAlignment="1">
      <alignment horizontal="center" vertical="center" wrapText="1" shrinkToFit="1"/>
    </xf>
    <xf numFmtId="0" fontId="6" fillId="0" borderId="236" xfId="83" applyFont="1" applyBorder="1" applyAlignment="1">
      <alignment horizontal="center" vertical="center" wrapText="1" shrinkToFit="1"/>
    </xf>
    <xf numFmtId="0" fontId="6" fillId="0" borderId="67" xfId="83" applyFont="1" applyBorder="1" applyAlignment="1">
      <alignment horizontal="center" vertical="center" wrapText="1" shrinkToFit="1"/>
    </xf>
    <xf numFmtId="0" fontId="6" fillId="0" borderId="18" xfId="83" applyFont="1" applyBorder="1" applyAlignment="1">
      <alignment horizontal="center" vertical="center" wrapText="1" shrinkToFit="1"/>
    </xf>
    <xf numFmtId="0" fontId="6" fillId="0" borderId="18" xfId="83" applyNumberFormat="1" applyFont="1" applyBorder="1" applyAlignment="1">
      <alignment horizontal="center" vertical="center" wrapText="1" shrinkToFit="1"/>
    </xf>
    <xf numFmtId="0" fontId="6" fillId="0" borderId="236" xfId="83" applyNumberFormat="1" applyFont="1" applyBorder="1" applyAlignment="1">
      <alignment horizontal="center" vertical="center" wrapText="1" shrinkToFit="1"/>
    </xf>
    <xf numFmtId="0" fontId="6" fillId="0" borderId="67" xfId="83" applyNumberFormat="1" applyFont="1" applyBorder="1" applyAlignment="1">
      <alignment horizontal="center" vertical="center" wrapText="1" shrinkToFit="1"/>
    </xf>
    <xf numFmtId="49" fontId="6" fillId="0" borderId="18" xfId="83" applyNumberFormat="1" applyFont="1" applyBorder="1" applyAlignment="1">
      <alignment horizontal="center" vertical="center" wrapText="1" shrinkToFit="1"/>
    </xf>
    <xf numFmtId="0" fontId="6" fillId="25" borderId="11" xfId="83" applyFont="1" applyFill="1" applyBorder="1" applyAlignment="1">
      <alignment horizontal="center" vertical="center"/>
    </xf>
    <xf numFmtId="0" fontId="6" fillId="25" borderId="12" xfId="83" applyFont="1" applyFill="1" applyBorder="1" applyAlignment="1">
      <alignment horizontal="center" vertical="center"/>
    </xf>
    <xf numFmtId="0" fontId="6" fillId="24" borderId="261" xfId="83" applyFont="1" applyFill="1" applyBorder="1" applyAlignment="1">
      <alignment horizontal="center" vertical="center"/>
    </xf>
    <xf numFmtId="0" fontId="6" fillId="24" borderId="262" xfId="83" applyFont="1" applyFill="1" applyBorder="1" applyAlignment="1">
      <alignment horizontal="center" vertical="center"/>
    </xf>
    <xf numFmtId="0" fontId="6" fillId="24" borderId="263" xfId="83" applyFont="1" applyFill="1" applyBorder="1" applyAlignment="1">
      <alignment horizontal="center" vertical="center"/>
    </xf>
    <xf numFmtId="0" fontId="6" fillId="24" borderId="264" xfId="83" applyFont="1" applyFill="1" applyBorder="1" applyAlignment="1">
      <alignment horizontal="center" vertical="center"/>
    </xf>
    <xf numFmtId="0" fontId="6" fillId="24" borderId="265" xfId="83" applyFont="1" applyFill="1" applyBorder="1" applyAlignment="1">
      <alignment horizontal="center" vertical="center"/>
    </xf>
    <xf numFmtId="0" fontId="6" fillId="24" borderId="266" xfId="83" applyFont="1" applyFill="1" applyBorder="1" applyAlignment="1">
      <alignment horizontal="center" vertical="center"/>
    </xf>
    <xf numFmtId="0" fontId="6" fillId="24" borderId="267" xfId="83" applyFont="1" applyFill="1" applyBorder="1" applyAlignment="1">
      <alignment horizontal="center" vertical="center"/>
    </xf>
    <xf numFmtId="0" fontId="6" fillId="24" borderId="268" xfId="83" applyFont="1" applyFill="1" applyBorder="1" applyAlignment="1">
      <alignment horizontal="center" vertical="center"/>
    </xf>
    <xf numFmtId="0" fontId="6" fillId="24" borderId="269" xfId="83" applyFont="1" applyFill="1" applyBorder="1" applyAlignment="1">
      <alignment horizontal="center" vertical="center"/>
    </xf>
    <xf numFmtId="49" fontId="6" fillId="25" borderId="27" xfId="83" applyNumberFormat="1" applyFont="1" applyFill="1" applyBorder="1" applyAlignment="1">
      <alignment horizontal="left" vertical="center"/>
    </xf>
    <xf numFmtId="49" fontId="6" fillId="25" borderId="11" xfId="83" applyNumberFormat="1" applyFont="1" applyFill="1" applyBorder="1" applyAlignment="1">
      <alignment horizontal="left" vertical="center"/>
    </xf>
    <xf numFmtId="49" fontId="6" fillId="25" borderId="12" xfId="83" applyNumberFormat="1" applyFont="1" applyFill="1" applyBorder="1" applyAlignment="1">
      <alignment horizontal="left" vertical="center"/>
    </xf>
    <xf numFmtId="0" fontId="6" fillId="24" borderId="261" xfId="84" applyFont="1" applyFill="1" applyBorder="1" applyAlignment="1">
      <alignment horizontal="center" vertical="center"/>
    </xf>
    <xf numFmtId="0" fontId="6" fillId="24" borderId="262" xfId="84" applyFont="1" applyFill="1" applyBorder="1" applyAlignment="1">
      <alignment horizontal="center" vertical="center"/>
    </xf>
    <xf numFmtId="0" fontId="6" fillId="24" borderId="263" xfId="84" applyFont="1" applyFill="1" applyBorder="1" applyAlignment="1">
      <alignment horizontal="center" vertical="center"/>
    </xf>
    <xf numFmtId="0" fontId="6" fillId="24" borderId="264" xfId="84" applyFont="1" applyFill="1" applyBorder="1" applyAlignment="1">
      <alignment horizontal="center" vertical="center"/>
    </xf>
    <xf numFmtId="0" fontId="6" fillId="24" borderId="265" xfId="84" applyFont="1" applyFill="1" applyBorder="1" applyAlignment="1">
      <alignment horizontal="center" vertical="center"/>
    </xf>
    <xf numFmtId="0" fontId="6" fillId="24" borderId="266" xfId="84" applyFont="1" applyFill="1" applyBorder="1" applyAlignment="1">
      <alignment horizontal="center" vertical="center"/>
    </xf>
    <xf numFmtId="0" fontId="6" fillId="24" borderId="267" xfId="84" applyFont="1" applyFill="1" applyBorder="1" applyAlignment="1">
      <alignment horizontal="center" vertical="center"/>
    </xf>
    <xf numFmtId="0" fontId="6" fillId="24" borderId="268" xfId="84" applyFont="1" applyFill="1" applyBorder="1" applyAlignment="1">
      <alignment horizontal="center" vertical="center"/>
    </xf>
    <xf numFmtId="0" fontId="6" fillId="24" borderId="269" xfId="84" applyFont="1" applyFill="1" applyBorder="1" applyAlignment="1">
      <alignment horizontal="center" vertical="center"/>
    </xf>
    <xf numFmtId="0" fontId="6" fillId="0" borderId="17" xfId="83" applyFont="1" applyBorder="1" applyAlignment="1">
      <alignment horizontal="center" vertical="center" shrinkToFit="1"/>
    </xf>
    <xf numFmtId="0" fontId="6" fillId="0" borderId="73" xfId="83" applyFont="1" applyBorder="1" applyAlignment="1">
      <alignment horizontal="center" vertical="center" shrinkToFit="1"/>
    </xf>
    <xf numFmtId="0" fontId="6" fillId="0" borderId="240" xfId="83" applyFont="1" applyBorder="1" applyAlignment="1">
      <alignment horizontal="center" vertical="center" shrinkToFit="1"/>
    </xf>
    <xf numFmtId="0" fontId="6" fillId="25" borderId="81" xfId="83" applyFont="1" applyFill="1" applyBorder="1" applyAlignment="1">
      <alignment horizontal="center" vertical="center" shrinkToFit="1"/>
    </xf>
    <xf numFmtId="0" fontId="6" fillId="25" borderId="73" xfId="83" applyFont="1" applyFill="1" applyBorder="1" applyAlignment="1">
      <alignment horizontal="center" vertical="center" shrinkToFit="1"/>
    </xf>
    <xf numFmtId="0" fontId="6" fillId="25" borderId="74" xfId="83" applyFont="1" applyFill="1" applyBorder="1" applyAlignment="1">
      <alignment horizontal="center" vertical="center" shrinkToFit="1"/>
    </xf>
    <xf numFmtId="0" fontId="6" fillId="25" borderId="17" xfId="84" applyFont="1" applyFill="1" applyBorder="1" applyAlignment="1">
      <alignment horizontal="left" vertical="center"/>
    </xf>
    <xf numFmtId="0" fontId="6" fillId="25" borderId="73" xfId="84" applyFont="1" applyFill="1" applyBorder="1" applyAlignment="1">
      <alignment horizontal="left" vertical="center"/>
    </xf>
    <xf numFmtId="0" fontId="6" fillId="25" borderId="74" xfId="84" applyFont="1" applyFill="1" applyBorder="1" applyAlignment="1">
      <alignment horizontal="left" vertical="center"/>
    </xf>
    <xf numFmtId="0" fontId="6" fillId="0" borderId="26" xfId="83" applyFont="1" applyBorder="1" applyAlignment="1">
      <alignment horizontal="center" vertical="center" shrinkToFit="1"/>
    </xf>
    <xf numFmtId="0" fontId="6" fillId="0" borderId="16" xfId="83" applyFont="1" applyBorder="1" applyAlignment="1">
      <alignment horizontal="center" vertical="center" shrinkToFit="1"/>
    </xf>
    <xf numFmtId="0" fontId="6" fillId="0" borderId="244" xfId="83" applyFont="1" applyBorder="1" applyAlignment="1">
      <alignment horizontal="center" vertical="center" shrinkToFit="1"/>
    </xf>
    <xf numFmtId="0" fontId="6" fillId="25" borderId="43" xfId="83" applyFont="1" applyFill="1" applyBorder="1" applyAlignment="1">
      <alignment horizontal="center" vertical="center" shrinkToFit="1"/>
    </xf>
    <xf numFmtId="0" fontId="6" fillId="25" borderId="236" xfId="83" applyFont="1" applyFill="1" applyBorder="1" applyAlignment="1">
      <alignment horizontal="center" vertical="center" shrinkToFit="1"/>
    </xf>
    <xf numFmtId="0" fontId="6" fillId="25" borderId="67" xfId="83" applyFont="1" applyFill="1" applyBorder="1" applyAlignment="1">
      <alignment horizontal="center" vertical="center" shrinkToFit="1"/>
    </xf>
    <xf numFmtId="0" fontId="6" fillId="25" borderId="18" xfId="84" applyFont="1" applyFill="1" applyBorder="1" applyAlignment="1">
      <alignment horizontal="left" vertical="center"/>
    </xf>
    <xf numFmtId="0" fontId="6" fillId="25" borderId="236" xfId="84" applyFont="1" applyFill="1" applyBorder="1" applyAlignment="1">
      <alignment horizontal="left" vertical="center"/>
    </xf>
    <xf numFmtId="0" fontId="6" fillId="25" borderId="67" xfId="84" applyFont="1" applyFill="1" applyBorder="1" applyAlignment="1">
      <alignment horizontal="left" vertical="center"/>
    </xf>
    <xf numFmtId="0" fontId="6" fillId="31" borderId="27" xfId="84" applyFont="1" applyFill="1" applyBorder="1" applyAlignment="1">
      <alignment vertical="center" textRotation="255"/>
    </xf>
    <xf numFmtId="0" fontId="6" fillId="31" borderId="15" xfId="84" applyFont="1" applyFill="1" applyBorder="1" applyAlignment="1">
      <alignment vertical="center" textRotation="255"/>
    </xf>
    <xf numFmtId="0" fontId="6" fillId="31" borderId="26" xfId="84" applyFont="1" applyFill="1" applyBorder="1" applyAlignment="1">
      <alignment vertical="center" textRotation="255"/>
    </xf>
    <xf numFmtId="0" fontId="6" fillId="0" borderId="45" xfId="84" applyFont="1" applyBorder="1" applyAlignment="1">
      <alignment horizontal="center" vertical="center"/>
    </xf>
    <xf numFmtId="0" fontId="6" fillId="0" borderId="10" xfId="84" applyFont="1" applyBorder="1" applyAlignment="1">
      <alignment horizontal="center" vertical="center"/>
    </xf>
    <xf numFmtId="0" fontId="6" fillId="0" borderId="25" xfId="84" applyFont="1" applyBorder="1" applyAlignment="1">
      <alignment horizontal="center" vertical="center"/>
    </xf>
    <xf numFmtId="0" fontId="6" fillId="0" borderId="45" xfId="84" applyFont="1" applyBorder="1" applyAlignment="1">
      <alignment horizontal="center" vertical="center" shrinkToFit="1"/>
    </xf>
    <xf numFmtId="0" fontId="6" fillId="0" borderId="10" xfId="84" applyFont="1" applyBorder="1" applyAlignment="1">
      <alignment horizontal="center" vertical="center" shrinkToFit="1"/>
    </xf>
    <xf numFmtId="0" fontId="6" fillId="0" borderId="25" xfId="84" applyFont="1" applyBorder="1" applyAlignment="1">
      <alignment horizontal="center" vertical="center" shrinkToFit="1"/>
    </xf>
    <xf numFmtId="38" fontId="6" fillId="24" borderId="17" xfId="84" applyNumberFormat="1" applyFont="1" applyFill="1" applyBorder="1" applyAlignment="1">
      <alignment horizontal="center" vertical="center"/>
    </xf>
    <xf numFmtId="38" fontId="6" fillId="24" borderId="74" xfId="84" applyNumberFormat="1" applyFont="1" applyFill="1" applyBorder="1" applyAlignment="1">
      <alignment horizontal="center" vertical="center"/>
    </xf>
    <xf numFmtId="180" fontId="6" fillId="0" borderId="17" xfId="63" applyNumberFormat="1" applyFont="1" applyFill="1" applyBorder="1" applyAlignment="1">
      <alignment horizontal="right" vertical="center" shrinkToFit="1"/>
    </xf>
    <xf numFmtId="180" fontId="6" fillId="0" borderId="73" xfId="63" applyNumberFormat="1" applyFont="1" applyFill="1" applyBorder="1" applyAlignment="1">
      <alignment horizontal="right" vertical="center" shrinkToFit="1"/>
    </xf>
    <xf numFmtId="180" fontId="6" fillId="0" borderId="74" xfId="63" applyNumberFormat="1" applyFont="1" applyFill="1" applyBorder="1" applyAlignment="1">
      <alignment horizontal="right" vertical="center" shrinkToFit="1"/>
    </xf>
    <xf numFmtId="0" fontId="6" fillId="24" borderId="17" xfId="84" applyFont="1" applyFill="1" applyBorder="1" applyAlignment="1">
      <alignment horizontal="left" vertical="center" shrinkToFit="1"/>
    </xf>
    <xf numFmtId="0" fontId="6" fillId="24" borderId="73" xfId="84" applyFont="1" applyFill="1" applyBorder="1" applyAlignment="1">
      <alignment horizontal="left" vertical="center" shrinkToFit="1"/>
    </xf>
    <xf numFmtId="0" fontId="6" fillId="24" borderId="74" xfId="84" applyFont="1" applyFill="1" applyBorder="1" applyAlignment="1">
      <alignment horizontal="left" vertical="center" shrinkToFit="1"/>
    </xf>
    <xf numFmtId="0" fontId="6" fillId="6" borderId="17" xfId="84" applyFont="1" applyFill="1" applyBorder="1" applyAlignment="1">
      <alignment horizontal="left" vertical="center" shrinkToFit="1"/>
    </xf>
    <xf numFmtId="0" fontId="6" fillId="6" borderId="73" xfId="84" applyFont="1" applyFill="1" applyBorder="1" applyAlignment="1">
      <alignment horizontal="left" vertical="center" shrinkToFit="1"/>
    </xf>
    <xf numFmtId="38" fontId="6" fillId="25" borderId="250" xfId="63" applyFont="1" applyFill="1" applyBorder="1" applyAlignment="1">
      <alignment horizontal="right" vertical="center" shrinkToFit="1"/>
    </xf>
    <xf numFmtId="38" fontId="6" fillId="25" borderId="251" xfId="63" applyFont="1" applyFill="1" applyBorder="1" applyAlignment="1">
      <alignment horizontal="right" vertical="center" shrinkToFit="1"/>
    </xf>
    <xf numFmtId="38" fontId="6" fillId="25" borderId="270" xfId="63" applyFont="1" applyFill="1" applyBorder="1" applyAlignment="1">
      <alignment horizontal="right" vertical="center" shrinkToFit="1"/>
    </xf>
    <xf numFmtId="0" fontId="6" fillId="6" borderId="17" xfId="84" applyNumberFormat="1" applyFont="1" applyFill="1" applyBorder="1" applyAlignment="1">
      <alignment horizontal="center" vertical="center"/>
    </xf>
    <xf numFmtId="0" fontId="6" fillId="6" borderId="74" xfId="84" applyNumberFormat="1" applyFont="1" applyFill="1" applyBorder="1" applyAlignment="1">
      <alignment horizontal="center" vertical="center"/>
    </xf>
    <xf numFmtId="0" fontId="6" fillId="24" borderId="27" xfId="84" applyFont="1" applyFill="1" applyBorder="1" applyAlignment="1">
      <alignment horizontal="center" vertical="center" textRotation="255" shrinkToFit="1"/>
    </xf>
    <xf numFmtId="0" fontId="6" fillId="24" borderId="15" xfId="84" applyFont="1" applyFill="1" applyBorder="1" applyAlignment="1">
      <alignment horizontal="center" vertical="center" textRotation="255" shrinkToFit="1"/>
    </xf>
    <xf numFmtId="0" fontId="6" fillId="24" borderId="237" xfId="84" applyFont="1" applyFill="1" applyBorder="1" applyAlignment="1">
      <alignment horizontal="center" vertical="center" textRotation="255" shrinkToFit="1"/>
    </xf>
    <xf numFmtId="0" fontId="6" fillId="0" borderId="55" xfId="84" applyFont="1" applyFill="1" applyBorder="1" applyAlignment="1">
      <alignment horizontal="left" vertical="center" shrinkToFit="1"/>
    </xf>
    <xf numFmtId="0" fontId="6" fillId="0" borderId="69" xfId="84" applyFont="1" applyFill="1" applyBorder="1" applyAlignment="1">
      <alignment horizontal="left" vertical="center" shrinkToFit="1"/>
    </xf>
    <xf numFmtId="0" fontId="6" fillId="0" borderId="70" xfId="84" applyFont="1" applyFill="1" applyBorder="1" applyAlignment="1">
      <alignment horizontal="left" vertical="center" shrinkToFit="1"/>
    </xf>
    <xf numFmtId="38" fontId="6" fillId="25" borderId="27" xfId="63" applyFont="1" applyFill="1" applyBorder="1" applyAlignment="1">
      <alignment horizontal="right" vertical="center" shrinkToFit="1"/>
    </xf>
    <xf numFmtId="38" fontId="6" fillId="25" borderId="11" xfId="63" applyFont="1" applyFill="1" applyBorder="1" applyAlignment="1">
      <alignment horizontal="right" vertical="center" shrinkToFit="1"/>
    </xf>
    <xf numFmtId="38" fontId="6" fillId="25" borderId="12" xfId="63" applyFont="1" applyFill="1" applyBorder="1" applyAlignment="1">
      <alignment horizontal="right" vertical="center" shrinkToFit="1"/>
    </xf>
    <xf numFmtId="38" fontId="6" fillId="24" borderId="27" xfId="84" applyNumberFormat="1" applyFont="1" applyFill="1" applyBorder="1" applyAlignment="1">
      <alignment horizontal="center" vertical="center"/>
    </xf>
    <xf numFmtId="38" fontId="6" fillId="24" borderId="12" xfId="84" applyNumberFormat="1" applyFont="1" applyFill="1" applyBorder="1" applyAlignment="1">
      <alignment horizontal="center" vertical="center"/>
    </xf>
    <xf numFmtId="0" fontId="6" fillId="24" borderId="53" xfId="84" applyFont="1" applyFill="1" applyBorder="1" applyAlignment="1">
      <alignment horizontal="center" vertical="center" textRotation="255" shrinkToFit="1"/>
    </xf>
    <xf numFmtId="0" fontId="6" fillId="24" borderId="59" xfId="84" applyFont="1" applyFill="1" applyBorder="1" applyAlignment="1">
      <alignment horizontal="center" vertical="center" textRotation="255" shrinkToFit="1"/>
    </xf>
    <xf numFmtId="0" fontId="6" fillId="24" borderId="55" xfId="84" applyFont="1" applyFill="1" applyBorder="1" applyAlignment="1">
      <alignment horizontal="left" vertical="center" shrinkToFit="1"/>
    </xf>
    <xf numFmtId="0" fontId="6" fillId="24" borderId="69" xfId="84" applyFont="1" applyFill="1" applyBorder="1" applyAlignment="1">
      <alignment horizontal="left" vertical="center" shrinkToFit="1"/>
    </xf>
    <xf numFmtId="0" fontId="6" fillId="24" borderId="70" xfId="84" applyFont="1" applyFill="1" applyBorder="1" applyAlignment="1">
      <alignment horizontal="left" vertical="center" shrinkToFit="1"/>
    </xf>
    <xf numFmtId="38" fontId="6" fillId="25" borderId="55" xfId="63" applyFont="1" applyFill="1" applyBorder="1" applyAlignment="1">
      <alignment horizontal="right" vertical="center" shrinkToFit="1"/>
    </xf>
    <xf numFmtId="38" fontId="6" fillId="25" borderId="69" xfId="63" applyFont="1" applyFill="1" applyBorder="1" applyAlignment="1">
      <alignment horizontal="right" vertical="center" shrinkToFit="1"/>
    </xf>
    <xf numFmtId="38" fontId="6"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xf>
    <xf numFmtId="38" fontId="6" fillId="24" borderId="70" xfId="84" applyNumberFormat="1" applyFont="1" applyFill="1" applyBorder="1" applyAlignment="1">
      <alignment horizontal="center" vertical="center"/>
    </xf>
    <xf numFmtId="180" fontId="6" fillId="0" borderId="27" xfId="63" applyNumberFormat="1" applyFont="1" applyFill="1" applyBorder="1" applyAlignment="1">
      <alignment horizontal="right" vertical="center" shrinkToFit="1"/>
    </xf>
    <xf numFmtId="180" fontId="6" fillId="0" borderId="11" xfId="63" applyNumberFormat="1" applyFont="1" applyFill="1" applyBorder="1" applyAlignment="1">
      <alignment horizontal="right" vertical="center" shrinkToFit="1"/>
    </xf>
    <xf numFmtId="180" fontId="11" fillId="25" borderId="55" xfId="63" applyNumberFormat="1" applyFont="1" applyFill="1" applyBorder="1" applyAlignment="1">
      <alignment horizontal="left" vertical="center" shrinkToFit="1"/>
    </xf>
    <xf numFmtId="180" fontId="11" fillId="25" borderId="69" xfId="63" applyNumberFormat="1" applyFont="1" applyFill="1" applyBorder="1" applyAlignment="1">
      <alignment horizontal="left" vertical="center" shrinkToFit="1"/>
    </xf>
    <xf numFmtId="180" fontId="11" fillId="25" borderId="70" xfId="63" applyNumberFormat="1" applyFont="1" applyFill="1" applyBorder="1" applyAlignment="1">
      <alignment horizontal="left" vertical="center" shrinkToFit="1"/>
    </xf>
    <xf numFmtId="38" fontId="6" fillId="25" borderId="17" xfId="63" applyFont="1" applyFill="1" applyBorder="1" applyAlignment="1">
      <alignment horizontal="right" vertical="center" shrinkToFit="1"/>
    </xf>
    <xf numFmtId="38" fontId="6" fillId="25" borderId="73" xfId="63" applyFont="1" applyFill="1" applyBorder="1" applyAlignment="1">
      <alignment horizontal="right" vertical="center" shrinkToFit="1"/>
    </xf>
    <xf numFmtId="38" fontId="6" fillId="25" borderId="74" xfId="63" applyFont="1" applyFill="1" applyBorder="1" applyAlignment="1">
      <alignment horizontal="right" vertical="center" shrinkToFit="1"/>
    </xf>
    <xf numFmtId="180" fontId="11" fillId="25" borderId="17" xfId="63" applyNumberFormat="1" applyFont="1" applyFill="1" applyBorder="1" applyAlignment="1">
      <alignment horizontal="left" vertical="center" shrinkToFit="1"/>
    </xf>
    <xf numFmtId="180" fontId="11" fillId="25" borderId="73" xfId="63" applyNumberFormat="1" applyFont="1" applyFill="1" applyBorder="1" applyAlignment="1">
      <alignment horizontal="left" vertical="center" shrinkToFit="1"/>
    </xf>
    <xf numFmtId="180" fontId="11" fillId="25" borderId="74" xfId="63" applyNumberFormat="1" applyFont="1" applyFill="1" applyBorder="1" applyAlignment="1">
      <alignment horizontal="left" vertical="center" shrinkToFit="1"/>
    </xf>
    <xf numFmtId="0" fontId="6" fillId="0" borderId="17" xfId="84" applyFont="1" applyFill="1" applyBorder="1" applyAlignment="1">
      <alignment horizontal="left" vertical="center" shrinkToFit="1"/>
    </xf>
    <xf numFmtId="0" fontId="6" fillId="0" borderId="73" xfId="84" applyFont="1" applyFill="1" applyBorder="1" applyAlignment="1">
      <alignment horizontal="left" vertical="center" shrinkToFit="1"/>
    </xf>
    <xf numFmtId="0" fontId="6" fillId="0" borderId="74" xfId="84" applyFont="1" applyFill="1" applyBorder="1" applyAlignment="1">
      <alignment horizontal="left" vertical="center" shrinkToFit="1"/>
    </xf>
    <xf numFmtId="0" fontId="6" fillId="0" borderId="61" xfId="84" applyFont="1" applyFill="1" applyBorder="1" applyAlignment="1">
      <alignment horizontal="left" vertical="center" shrinkToFit="1"/>
    </xf>
    <xf numFmtId="0" fontId="6" fillId="0" borderId="71" xfId="84" applyFont="1" applyFill="1" applyBorder="1" applyAlignment="1">
      <alignment horizontal="left" vertical="center" shrinkToFit="1"/>
    </xf>
    <xf numFmtId="0" fontId="6" fillId="0" borderId="72" xfId="84" applyFont="1" applyFill="1" applyBorder="1" applyAlignment="1">
      <alignment horizontal="left" vertical="center" shrinkToFit="1"/>
    </xf>
    <xf numFmtId="0" fontId="6" fillId="0" borderId="17" xfId="84" applyNumberFormat="1" applyFont="1" applyFill="1" applyBorder="1" applyAlignment="1">
      <alignment horizontal="center" vertical="center"/>
    </xf>
    <xf numFmtId="0" fontId="6" fillId="0" borderId="74" xfId="84" applyNumberFormat="1" applyFont="1" applyFill="1" applyBorder="1" applyAlignment="1">
      <alignment horizontal="center" vertical="center"/>
    </xf>
    <xf numFmtId="0" fontId="6" fillId="0" borderId="75" xfId="84" applyFont="1" applyFill="1" applyBorder="1" applyAlignment="1">
      <alignment horizontal="left" vertical="center" shrinkToFit="1"/>
    </xf>
    <xf numFmtId="0" fontId="6" fillId="0" borderId="76" xfId="84" applyFont="1" applyFill="1" applyBorder="1" applyAlignment="1">
      <alignment horizontal="left" vertical="center" shrinkToFit="1"/>
    </xf>
    <xf numFmtId="0" fontId="6" fillId="0" borderId="77" xfId="84" applyFont="1" applyFill="1" applyBorder="1" applyAlignment="1">
      <alignment horizontal="left" vertical="center" shrinkToFit="1"/>
    </xf>
    <xf numFmtId="38" fontId="6" fillId="25" borderId="15" xfId="63" applyFont="1" applyFill="1" applyBorder="1" applyAlignment="1">
      <alignment horizontal="right" vertical="center" shrinkToFit="1"/>
    </xf>
    <xf numFmtId="38" fontId="6" fillId="25" borderId="0" xfId="63" applyFont="1" applyFill="1" applyBorder="1" applyAlignment="1">
      <alignment horizontal="right" vertical="center" shrinkToFit="1"/>
    </xf>
    <xf numFmtId="38" fontId="6" fillId="25" borderId="13" xfId="63" applyFont="1" applyFill="1" applyBorder="1" applyAlignment="1">
      <alignment horizontal="right" vertical="center" shrinkToFit="1"/>
    </xf>
    <xf numFmtId="0" fontId="6" fillId="0" borderId="15" xfId="84" applyNumberFormat="1" applyFont="1" applyFill="1" applyBorder="1" applyAlignment="1">
      <alignment horizontal="center" vertical="center"/>
    </xf>
    <xf numFmtId="0" fontId="6" fillId="0" borderId="13" xfId="84" applyNumberFormat="1" applyFont="1" applyFill="1" applyBorder="1" applyAlignment="1">
      <alignment horizontal="center" vertical="center"/>
    </xf>
    <xf numFmtId="180" fontId="6" fillId="0" borderId="15" xfId="63" applyNumberFormat="1" applyFont="1" applyFill="1" applyBorder="1" applyAlignment="1">
      <alignment horizontal="right" vertical="center" shrinkToFit="1"/>
    </xf>
    <xf numFmtId="180" fontId="6" fillId="0" borderId="0" xfId="63" applyNumberFormat="1" applyFont="1" applyFill="1" applyBorder="1" applyAlignment="1">
      <alignment horizontal="right" vertical="center" shrinkToFit="1"/>
    </xf>
    <xf numFmtId="180" fontId="11" fillId="25" borderId="75" xfId="63" applyNumberFormat="1" applyFont="1" applyFill="1" applyBorder="1" applyAlignment="1">
      <alignment horizontal="left" vertical="center" shrinkToFit="1"/>
    </xf>
    <xf numFmtId="180" fontId="11" fillId="25" borderId="76" xfId="63" applyNumberFormat="1" applyFont="1" applyFill="1" applyBorder="1" applyAlignment="1">
      <alignment horizontal="left" vertical="center" shrinkToFit="1"/>
    </xf>
    <xf numFmtId="180" fontId="11" fillId="25" borderId="77" xfId="63" applyNumberFormat="1" applyFont="1" applyFill="1" applyBorder="1" applyAlignment="1">
      <alignment horizontal="left" vertical="center" shrinkToFit="1"/>
    </xf>
    <xf numFmtId="0" fontId="6" fillId="0" borderId="62" xfId="84" applyFont="1" applyBorder="1" applyAlignment="1">
      <alignment horizontal="center" vertical="center"/>
    </xf>
    <xf numFmtId="0" fontId="6" fillId="0" borderId="63" xfId="84" applyFont="1" applyBorder="1" applyAlignment="1">
      <alignment horizontal="center" vertical="center"/>
    </xf>
    <xf numFmtId="0" fontId="6" fillId="0" borderId="212" xfId="84" applyFont="1" applyBorder="1" applyAlignment="1">
      <alignment horizontal="center" vertical="center"/>
    </xf>
    <xf numFmtId="38" fontId="6" fillId="0" borderId="62" xfId="63" applyFont="1" applyBorder="1" applyAlignment="1">
      <alignment horizontal="center" vertical="center"/>
    </xf>
    <xf numFmtId="38" fontId="6" fillId="0" borderId="63" xfId="63" applyFont="1" applyBorder="1" applyAlignment="1">
      <alignment horizontal="center" vertical="center"/>
    </xf>
    <xf numFmtId="38" fontId="6" fillId="0" borderId="212" xfId="63" applyFont="1" applyBorder="1" applyAlignment="1">
      <alignment horizontal="center" vertical="center"/>
    </xf>
    <xf numFmtId="180" fontId="9" fillId="24" borderId="62" xfId="63" applyNumberFormat="1" applyFont="1" applyFill="1" applyBorder="1" applyAlignment="1">
      <alignment horizontal="right" vertical="center"/>
    </xf>
    <xf numFmtId="180" fontId="9" fillId="24" borderId="63" xfId="63" applyNumberFormat="1" applyFont="1" applyFill="1" applyBorder="1" applyAlignment="1">
      <alignment horizontal="right" vertical="center"/>
    </xf>
    <xf numFmtId="180" fontId="6" fillId="24" borderId="62" xfId="63" applyNumberFormat="1" applyFont="1" applyFill="1" applyBorder="1" applyAlignment="1">
      <alignment horizontal="right" vertical="center"/>
    </xf>
    <xf numFmtId="180" fontId="6" fillId="24" borderId="63" xfId="63" applyNumberFormat="1" applyFont="1" applyFill="1" applyBorder="1" applyAlignment="1">
      <alignment horizontal="right" vertical="center"/>
    </xf>
    <xf numFmtId="180" fontId="6" fillId="24" borderId="212" xfId="63" applyNumberFormat="1" applyFont="1" applyFill="1" applyBorder="1" applyAlignment="1">
      <alignment horizontal="right" vertical="center"/>
    </xf>
    <xf numFmtId="38" fontId="6" fillId="6" borderId="17" xfId="63" applyFont="1" applyFill="1" applyBorder="1" applyAlignment="1">
      <alignment horizontal="center" vertical="center" shrinkToFit="1"/>
    </xf>
    <xf numFmtId="38" fontId="6" fillId="6" borderId="74" xfId="63" applyFont="1" applyFill="1" applyBorder="1" applyAlignment="1">
      <alignment horizontal="center" vertical="center" shrinkToFit="1"/>
    </xf>
    <xf numFmtId="0" fontId="6" fillId="0" borderId="53" xfId="84" applyFont="1" applyBorder="1" applyAlignment="1">
      <alignment vertical="center" textRotation="255"/>
    </xf>
    <xf numFmtId="0" fontId="6" fillId="0" borderId="59" xfId="84" applyFont="1" applyBorder="1" applyAlignment="1">
      <alignment vertical="center" textRotation="255"/>
    </xf>
    <xf numFmtId="0" fontId="6" fillId="0" borderId="51" xfId="84" applyFont="1" applyBorder="1" applyAlignment="1">
      <alignment vertical="center" textRotation="255"/>
    </xf>
    <xf numFmtId="0" fontId="6" fillId="24" borderId="55" xfId="84" applyFont="1" applyFill="1" applyBorder="1" applyAlignment="1">
      <alignment vertical="center" shrinkToFit="1"/>
    </xf>
    <xf numFmtId="0" fontId="6" fillId="24" borderId="69" xfId="84" applyFont="1" applyFill="1" applyBorder="1" applyAlignment="1">
      <alignment vertical="center" shrinkToFit="1"/>
    </xf>
    <xf numFmtId="0" fontId="6" fillId="24" borderId="70" xfId="84" applyFont="1" applyFill="1" applyBorder="1" applyAlignment="1">
      <alignment vertical="center" shrinkToFit="1"/>
    </xf>
    <xf numFmtId="38" fontId="6" fillId="6" borderId="27" xfId="63" applyFont="1" applyFill="1" applyBorder="1" applyAlignment="1">
      <alignment horizontal="center" vertical="center" shrinkToFit="1"/>
    </xf>
    <xf numFmtId="38" fontId="6" fillId="6" borderId="12" xfId="63" applyFont="1" applyFill="1" applyBorder="1" applyAlignment="1">
      <alignment horizontal="center" vertical="center" shrinkToFit="1"/>
    </xf>
    <xf numFmtId="38" fontId="11" fillId="25" borderId="55" xfId="63" applyNumberFormat="1" applyFont="1" applyFill="1" applyBorder="1" applyAlignment="1">
      <alignment horizontal="left" vertical="center"/>
    </xf>
    <xf numFmtId="38" fontId="11" fillId="25" borderId="69" xfId="63" applyNumberFormat="1" applyFont="1" applyFill="1" applyBorder="1" applyAlignment="1">
      <alignment horizontal="left" vertical="center"/>
    </xf>
    <xf numFmtId="38" fontId="11" fillId="25" borderId="70" xfId="63" applyNumberFormat="1" applyFont="1" applyFill="1" applyBorder="1" applyAlignment="1">
      <alignment horizontal="left" vertical="center"/>
    </xf>
    <xf numFmtId="0" fontId="6" fillId="24" borderId="17" xfId="84" applyFont="1" applyFill="1" applyBorder="1" applyAlignment="1">
      <alignment vertical="center" shrinkToFit="1"/>
    </xf>
    <xf numFmtId="0" fontId="6" fillId="24" borderId="73" xfId="84" applyFont="1" applyFill="1" applyBorder="1" applyAlignment="1">
      <alignment vertical="center" shrinkToFit="1"/>
    </xf>
    <xf numFmtId="0" fontId="6" fillId="24" borderId="74" xfId="84" applyFont="1" applyFill="1" applyBorder="1" applyAlignment="1">
      <alignment vertical="center"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6" fillId="24" borderId="18" xfId="84" applyFont="1" applyFill="1" applyBorder="1" applyAlignment="1">
      <alignment vertical="center" shrinkToFit="1"/>
    </xf>
    <xf numFmtId="0" fontId="6" fillId="24" borderId="236" xfId="84" applyFont="1" applyFill="1" applyBorder="1" applyAlignment="1">
      <alignment vertical="center" shrinkToFit="1"/>
    </xf>
    <xf numFmtId="0" fontId="6" fillId="24" borderId="67" xfId="84" applyFont="1" applyFill="1" applyBorder="1" applyAlignment="1">
      <alignment vertical="center" shrinkToFit="1"/>
    </xf>
    <xf numFmtId="38" fontId="6" fillId="6" borderId="250" xfId="63" applyFont="1" applyFill="1" applyBorder="1" applyAlignment="1">
      <alignment horizontal="center" vertical="center" shrinkToFit="1"/>
    </xf>
    <xf numFmtId="38" fontId="6" fillId="6" borderId="270" xfId="63" applyFont="1" applyFill="1" applyBorder="1" applyAlignment="1">
      <alignment horizontal="center" vertical="center" shrinkToFit="1"/>
    </xf>
    <xf numFmtId="180" fontId="6" fillId="0" borderId="250" xfId="63" applyNumberFormat="1" applyFont="1" applyFill="1" applyBorder="1" applyAlignment="1">
      <alignment horizontal="right" vertical="center" shrinkToFit="1"/>
    </xf>
    <xf numFmtId="180" fontId="6" fillId="0" borderId="251" xfId="63" applyNumberFormat="1" applyFont="1" applyFill="1" applyBorder="1" applyAlignment="1">
      <alignment horizontal="right" vertical="center" shrinkToFit="1"/>
    </xf>
    <xf numFmtId="38" fontId="11" fillId="25" borderId="18" xfId="63" applyNumberFormat="1" applyFont="1" applyFill="1" applyBorder="1" applyAlignment="1">
      <alignment horizontal="left" vertical="center" shrinkToFit="1"/>
    </xf>
    <xf numFmtId="38" fontId="11" fillId="25" borderId="236" xfId="63" applyNumberFormat="1" applyFont="1" applyFill="1" applyBorder="1" applyAlignment="1">
      <alignment horizontal="left" vertical="center" shrinkToFit="1"/>
    </xf>
    <xf numFmtId="38" fontId="11" fillId="25" borderId="67" xfId="63" applyNumberFormat="1" applyFont="1" applyFill="1" applyBorder="1" applyAlignment="1">
      <alignment horizontal="left" vertical="center" shrinkToFit="1"/>
    </xf>
    <xf numFmtId="38" fontId="11" fillId="25" borderId="55" xfId="63" applyNumberFormat="1" applyFont="1" applyFill="1" applyBorder="1" applyAlignment="1">
      <alignment horizontal="left" vertical="center" shrinkToFit="1"/>
    </xf>
    <xf numFmtId="38" fontId="11" fillId="25" borderId="69" xfId="63" applyNumberFormat="1" applyFont="1" applyFill="1" applyBorder="1" applyAlignment="1">
      <alignment horizontal="left" vertical="center" shrinkToFit="1"/>
    </xf>
    <xf numFmtId="38" fontId="11" fillId="25" borderId="70" xfId="63" applyNumberFormat="1" applyFont="1" applyFill="1" applyBorder="1" applyAlignment="1">
      <alignment horizontal="left" vertical="center" shrinkToFit="1"/>
    </xf>
    <xf numFmtId="0" fontId="6" fillId="24" borderId="61" xfId="84" applyFont="1" applyFill="1" applyBorder="1" applyAlignment="1">
      <alignment vertical="center" shrinkToFit="1"/>
    </xf>
    <xf numFmtId="0" fontId="6" fillId="24" borderId="71" xfId="84" applyFont="1" applyFill="1" applyBorder="1" applyAlignment="1">
      <alignment vertical="center" shrinkToFit="1"/>
    </xf>
    <xf numFmtId="0" fontId="6" fillId="24" borderId="72" xfId="84" applyFont="1" applyFill="1" applyBorder="1" applyAlignment="1">
      <alignment vertical="center" shrinkToFit="1"/>
    </xf>
    <xf numFmtId="38" fontId="11" fillId="25" borderId="75" xfId="63" applyNumberFormat="1" applyFont="1" applyFill="1" applyBorder="1" applyAlignment="1">
      <alignment horizontal="left" vertical="center" shrinkToFit="1"/>
    </xf>
    <xf numFmtId="38" fontId="11" fillId="25" borderId="76" xfId="63" applyNumberFormat="1" applyFont="1" applyFill="1" applyBorder="1" applyAlignment="1">
      <alignment horizontal="left" vertical="center" shrinkToFit="1"/>
    </xf>
    <xf numFmtId="38" fontId="11" fillId="25" borderId="77" xfId="63" applyNumberFormat="1" applyFont="1" applyFill="1" applyBorder="1" applyAlignment="1">
      <alignment horizontal="left" vertical="center" shrinkToFit="1"/>
    </xf>
    <xf numFmtId="180" fontId="6" fillId="0" borderId="143" xfId="63" applyNumberFormat="1" applyFont="1" applyFill="1" applyBorder="1" applyAlignment="1">
      <alignment horizontal="right" vertical="center" shrinkToFit="1"/>
    </xf>
    <xf numFmtId="180" fontId="6" fillId="0" borderId="125" xfId="63" applyNumberFormat="1" applyFont="1" applyFill="1" applyBorder="1" applyAlignment="1">
      <alignment horizontal="right" vertical="center" shrinkToFit="1"/>
    </xf>
    <xf numFmtId="180" fontId="6" fillId="0" borderId="145" xfId="63" applyNumberFormat="1" applyFont="1" applyFill="1" applyBorder="1" applyAlignment="1">
      <alignment horizontal="right" vertical="center" shrinkToFit="1"/>
    </xf>
    <xf numFmtId="38" fontId="6" fillId="24" borderId="62" xfId="63" applyNumberFormat="1" applyFont="1" applyFill="1" applyBorder="1" applyAlignment="1">
      <alignment horizontal="right" vertical="center"/>
    </xf>
    <xf numFmtId="38" fontId="6" fillId="24" borderId="63" xfId="63" applyNumberFormat="1" applyFont="1" applyFill="1" applyBorder="1" applyAlignment="1">
      <alignment horizontal="right" vertical="center"/>
    </xf>
    <xf numFmtId="38" fontId="6" fillId="24" borderId="212" xfId="63" applyNumberFormat="1" applyFont="1" applyFill="1" applyBorder="1" applyAlignment="1">
      <alignment horizontal="right" vertical="center"/>
    </xf>
    <xf numFmtId="0" fontId="6" fillId="0" borderId="53" xfId="84" applyFont="1" applyBorder="1" applyAlignment="1">
      <alignment horizontal="center" vertical="center" textRotation="255"/>
    </xf>
    <xf numFmtId="0" fontId="6" fillId="0" borderId="59" xfId="84" applyFont="1" applyBorder="1" applyAlignment="1">
      <alignment horizontal="center" vertical="center" textRotation="255"/>
    </xf>
    <xf numFmtId="0" fontId="6" fillId="0" borderId="234" xfId="84" applyFont="1" applyBorder="1" applyAlignment="1">
      <alignment horizontal="center" vertical="center" textRotation="255"/>
    </xf>
    <xf numFmtId="0" fontId="10" fillId="0" borderId="126" xfId="84" applyFont="1" applyFill="1" applyBorder="1" applyAlignment="1">
      <alignment horizontal="center" vertical="center"/>
    </xf>
    <xf numFmtId="180" fontId="10" fillId="0" borderId="228" xfId="63" applyNumberFormat="1" applyFont="1" applyFill="1" applyBorder="1" applyAlignment="1">
      <alignment horizontal="right" vertical="center" shrinkToFit="1"/>
    </xf>
    <xf numFmtId="180" fontId="10" fillId="0" borderId="194" xfId="63" applyNumberFormat="1" applyFont="1" applyFill="1" applyBorder="1" applyAlignment="1">
      <alignment horizontal="right" vertical="center" shrinkToFit="1"/>
    </xf>
    <xf numFmtId="180" fontId="10" fillId="0" borderId="229" xfId="63" applyNumberFormat="1" applyFont="1" applyFill="1" applyBorder="1" applyAlignment="1">
      <alignment horizontal="right" vertical="center" shrinkToFit="1"/>
    </xf>
    <xf numFmtId="0" fontId="13" fillId="25" borderId="28" xfId="83" applyFont="1" applyFill="1" applyBorder="1" applyAlignment="1">
      <alignment horizontal="center" vertical="center"/>
    </xf>
    <xf numFmtId="0" fontId="13" fillId="25" borderId="200" xfId="83" applyFont="1" applyFill="1" applyBorder="1" applyAlignment="1">
      <alignment horizontal="center" vertical="center"/>
    </xf>
    <xf numFmtId="0" fontId="13" fillId="25" borderId="81" xfId="83" applyFont="1" applyFill="1" applyBorder="1" applyAlignment="1">
      <alignment horizontal="center" vertical="center"/>
    </xf>
    <xf numFmtId="0" fontId="13" fillId="25" borderId="241" xfId="83" applyFont="1" applyFill="1" applyBorder="1" applyAlignment="1">
      <alignment horizontal="center" vertical="center"/>
    </xf>
    <xf numFmtId="0" fontId="13" fillId="25" borderId="242" xfId="83" applyFont="1" applyFill="1" applyBorder="1" applyAlignment="1">
      <alignment horizontal="center" vertical="center"/>
    </xf>
    <xf numFmtId="0" fontId="13" fillId="25" borderId="243" xfId="83" applyFont="1" applyFill="1" applyBorder="1" applyAlignment="1">
      <alignment horizontal="center" vertical="center"/>
    </xf>
    <xf numFmtId="0" fontId="13" fillId="25" borderId="80" xfId="83" applyFont="1" applyFill="1" applyBorder="1" applyAlignment="1">
      <alignment horizontal="center" vertical="center"/>
    </xf>
    <xf numFmtId="0" fontId="13" fillId="25" borderId="141" xfId="83" applyFont="1" applyFill="1" applyBorder="1" applyAlignment="1">
      <alignment horizontal="center" vertical="center"/>
    </xf>
    <xf numFmtId="0" fontId="13" fillId="25" borderId="246" xfId="83" applyFont="1" applyFill="1" applyBorder="1" applyAlignment="1">
      <alignment horizontal="center" vertical="center"/>
    </xf>
    <xf numFmtId="0" fontId="13" fillId="25" borderId="245" xfId="83" applyFont="1" applyFill="1" applyBorder="1" applyAlignment="1">
      <alignment horizontal="center" vertical="center"/>
    </xf>
    <xf numFmtId="0" fontId="13" fillId="25" borderId="253" xfId="83" applyFont="1" applyFill="1" applyBorder="1" applyAlignment="1">
      <alignment horizontal="center" vertical="center"/>
    </xf>
    <xf numFmtId="0" fontId="13" fillId="25" borderId="244" xfId="83" applyFont="1" applyFill="1" applyBorder="1" applyAlignment="1">
      <alignment horizontal="center" vertical="center"/>
    </xf>
    <xf numFmtId="0" fontId="13" fillId="25" borderId="83" xfId="83" applyFont="1" applyFill="1" applyBorder="1" applyAlignment="1">
      <alignment horizontal="center" vertical="center"/>
    </xf>
    <xf numFmtId="0" fontId="13" fillId="25" borderId="247" xfId="83" applyFont="1" applyFill="1" applyBorder="1" applyAlignment="1">
      <alignment horizontal="center" vertical="center"/>
    </xf>
    <xf numFmtId="0" fontId="13" fillId="25" borderId="248" xfId="83" applyFont="1" applyFill="1" applyBorder="1" applyAlignment="1">
      <alignment horizontal="center" vertical="center"/>
    </xf>
    <xf numFmtId="0" fontId="13" fillId="25" borderId="249" xfId="83" applyFont="1" applyFill="1" applyBorder="1" applyAlignment="1">
      <alignment horizontal="center" vertical="center"/>
    </xf>
    <xf numFmtId="0" fontId="13" fillId="25" borderId="82" xfId="83" applyFont="1" applyFill="1" applyBorder="1" applyAlignment="1">
      <alignment horizontal="center" vertical="center"/>
    </xf>
    <xf numFmtId="0" fontId="13" fillId="25" borderId="254" xfId="83" applyFont="1" applyFill="1" applyBorder="1" applyAlignment="1">
      <alignment horizontal="center" vertical="center"/>
    </xf>
    <xf numFmtId="0" fontId="13" fillId="25" borderId="43" xfId="83" applyFont="1" applyFill="1" applyBorder="1" applyAlignment="1">
      <alignment horizontal="center" vertical="center"/>
    </xf>
    <xf numFmtId="0" fontId="13" fillId="25" borderId="255" xfId="83" applyFont="1" applyFill="1" applyBorder="1" applyAlignment="1">
      <alignment horizontal="center" vertical="center"/>
    </xf>
    <xf numFmtId="0" fontId="13" fillId="25" borderId="256" xfId="83" applyFont="1" applyFill="1" applyBorder="1" applyAlignment="1">
      <alignment horizontal="center" vertical="center"/>
    </xf>
    <xf numFmtId="0" fontId="13" fillId="25" borderId="257" xfId="83" applyFont="1" applyFill="1" applyBorder="1" applyAlignment="1">
      <alignment horizontal="center" vertical="center"/>
    </xf>
    <xf numFmtId="0" fontId="13" fillId="25" borderId="46" xfId="83" applyFont="1" applyFill="1" applyBorder="1" applyAlignment="1">
      <alignment horizontal="center" vertical="center"/>
    </xf>
    <xf numFmtId="0" fontId="13" fillId="25" borderId="252" xfId="83" applyFont="1" applyFill="1" applyBorder="1" applyAlignment="1">
      <alignment horizontal="center" vertical="center"/>
    </xf>
    <xf numFmtId="0" fontId="13" fillId="25" borderId="258" xfId="83" applyFont="1" applyFill="1" applyBorder="1" applyAlignment="1">
      <alignment horizontal="center" vertical="center"/>
    </xf>
    <xf numFmtId="0" fontId="13" fillId="25" borderId="259" xfId="83" applyFont="1" applyFill="1" applyBorder="1" applyAlignment="1">
      <alignment horizontal="center" vertical="center"/>
    </xf>
    <xf numFmtId="0" fontId="13" fillId="25" borderId="11" xfId="83" applyFont="1" applyFill="1" applyBorder="1" applyAlignment="1">
      <alignment horizontal="center" vertical="center"/>
    </xf>
    <xf numFmtId="0" fontId="13" fillId="25" borderId="12" xfId="83" applyFont="1" applyFill="1" applyBorder="1" applyAlignment="1">
      <alignment horizontal="center" vertical="center"/>
    </xf>
    <xf numFmtId="49" fontId="13" fillId="25" borderId="27" xfId="83" applyNumberFormat="1" applyFont="1" applyFill="1" applyBorder="1" applyAlignment="1">
      <alignment horizontal="center" vertical="center"/>
    </xf>
    <xf numFmtId="49" fontId="13" fillId="25" borderId="11" xfId="83" applyNumberFormat="1" applyFont="1" applyFill="1" applyBorder="1" applyAlignment="1">
      <alignment horizontal="center" vertical="center"/>
    </xf>
    <xf numFmtId="49" fontId="13" fillId="25" borderId="12" xfId="83" applyNumberFormat="1" applyFont="1" applyFill="1" applyBorder="1" applyAlignment="1">
      <alignment horizontal="center" vertical="center"/>
    </xf>
    <xf numFmtId="0" fontId="13" fillId="25" borderId="81" xfId="83" applyFont="1" applyFill="1" applyBorder="1" applyAlignment="1">
      <alignment horizontal="center" vertical="center" shrinkToFit="1"/>
    </xf>
    <xf numFmtId="0" fontId="13" fillId="25" borderId="73" xfId="83" applyFont="1" applyFill="1" applyBorder="1" applyAlignment="1">
      <alignment horizontal="center" vertical="center" shrinkToFit="1"/>
    </xf>
    <xf numFmtId="0" fontId="13" fillId="25" borderId="74" xfId="83" applyFont="1" applyFill="1" applyBorder="1" applyAlignment="1">
      <alignment horizontal="center" vertical="center" shrinkToFit="1"/>
    </xf>
    <xf numFmtId="0" fontId="13" fillId="25" borderId="17" xfId="84" applyFont="1" applyFill="1" applyBorder="1" applyAlignment="1">
      <alignment horizontal="center" vertical="center"/>
    </xf>
    <xf numFmtId="0" fontId="13" fillId="25" borderId="73" xfId="84" applyFont="1" applyFill="1" applyBorder="1" applyAlignment="1">
      <alignment horizontal="center" vertical="center"/>
    </xf>
    <xf numFmtId="0" fontId="13" fillId="25" borderId="74" xfId="84" applyFont="1" applyFill="1" applyBorder="1" applyAlignment="1">
      <alignment horizontal="center" vertical="center"/>
    </xf>
    <xf numFmtId="0" fontId="13" fillId="25" borderId="43" xfId="83" applyFont="1" applyFill="1" applyBorder="1" applyAlignment="1">
      <alignment horizontal="center" vertical="center" shrinkToFit="1"/>
    </xf>
    <xf numFmtId="0" fontId="13" fillId="25" borderId="236" xfId="83" applyFont="1" applyFill="1" applyBorder="1" applyAlignment="1">
      <alignment horizontal="center" vertical="center" shrinkToFit="1"/>
    </xf>
    <xf numFmtId="0" fontId="13" fillId="25" borderId="67" xfId="83" applyFont="1" applyFill="1" applyBorder="1" applyAlignment="1">
      <alignment horizontal="center" vertical="center" shrinkToFit="1"/>
    </xf>
    <xf numFmtId="0" fontId="13" fillId="25" borderId="18" xfId="84" applyFont="1" applyFill="1" applyBorder="1" applyAlignment="1">
      <alignment horizontal="center" vertical="center"/>
    </xf>
    <xf numFmtId="0" fontId="13" fillId="25" borderId="236" xfId="84" applyFont="1" applyFill="1" applyBorder="1" applyAlignment="1">
      <alignment horizontal="center" vertical="center"/>
    </xf>
    <xf numFmtId="0" fontId="13" fillId="25" borderId="67" xfId="84" applyFont="1" applyFill="1" applyBorder="1" applyAlignment="1">
      <alignment horizontal="center" vertical="center"/>
    </xf>
    <xf numFmtId="0" fontId="6" fillId="0" borderId="27" xfId="84" applyFont="1" applyFill="1" applyBorder="1" applyAlignment="1">
      <alignment vertical="center" textRotation="255"/>
    </xf>
    <xf numFmtId="0" fontId="6" fillId="0" borderId="15" xfId="84" applyFont="1" applyFill="1" applyBorder="1" applyAlignment="1">
      <alignment vertical="center" textRotation="255"/>
    </xf>
    <xf numFmtId="0" fontId="6" fillId="0" borderId="26" xfId="84" applyFont="1" applyFill="1" applyBorder="1" applyAlignment="1">
      <alignment vertical="center" textRotation="255"/>
    </xf>
    <xf numFmtId="38" fontId="6" fillId="24" borderId="17" xfId="84" applyNumberFormat="1" applyFont="1" applyFill="1" applyBorder="1" applyAlignment="1">
      <alignment horizontal="center" vertical="center" shrinkToFit="1"/>
    </xf>
    <xf numFmtId="38" fontId="6" fillId="24" borderId="74" xfId="84" applyNumberFormat="1" applyFont="1" applyFill="1" applyBorder="1" applyAlignment="1">
      <alignment horizontal="center" vertical="center" shrinkToFit="1"/>
    </xf>
    <xf numFmtId="38" fontId="13" fillId="25" borderId="250" xfId="63" applyFont="1" applyFill="1" applyBorder="1" applyAlignment="1">
      <alignment horizontal="right" vertical="center" shrinkToFit="1"/>
    </xf>
    <xf numFmtId="38" fontId="13" fillId="25" borderId="251" xfId="63" applyFont="1" applyFill="1" applyBorder="1" applyAlignment="1">
      <alignment horizontal="right" vertical="center" shrinkToFit="1"/>
    </xf>
    <xf numFmtId="38" fontId="13" fillId="25" borderId="270" xfId="63" applyFont="1" applyFill="1" applyBorder="1" applyAlignment="1">
      <alignment horizontal="right" vertical="center" shrinkToFit="1"/>
    </xf>
    <xf numFmtId="38" fontId="6" fillId="6" borderId="17" xfId="84" applyNumberFormat="1" applyFont="1" applyFill="1" applyBorder="1" applyAlignment="1">
      <alignment horizontal="center" vertical="center"/>
    </xf>
    <xf numFmtId="38" fontId="6" fillId="6" borderId="74" xfId="84" applyNumberFormat="1" applyFont="1" applyFill="1" applyBorder="1" applyAlignment="1">
      <alignment horizontal="center" vertical="center"/>
    </xf>
    <xf numFmtId="38" fontId="13" fillId="25" borderId="27" xfId="63" applyFont="1" applyFill="1" applyBorder="1" applyAlignment="1">
      <alignment horizontal="right" vertical="center" shrinkToFit="1"/>
    </xf>
    <xf numFmtId="38" fontId="13" fillId="25" borderId="11" xfId="63" applyFont="1" applyFill="1" applyBorder="1" applyAlignment="1">
      <alignment horizontal="right" vertical="center" shrinkToFit="1"/>
    </xf>
    <xf numFmtId="38" fontId="13" fillId="25" borderId="12" xfId="63" applyFont="1" applyFill="1" applyBorder="1" applyAlignment="1">
      <alignment horizontal="right" vertical="center" shrinkToFit="1"/>
    </xf>
    <xf numFmtId="38" fontId="6" fillId="24" borderId="55" xfId="84" applyNumberFormat="1" applyFont="1" applyFill="1" applyBorder="1" applyAlignment="1">
      <alignment horizontal="center" vertical="center" shrinkToFit="1"/>
    </xf>
    <xf numFmtId="38" fontId="6" fillId="24" borderId="70" xfId="84" applyNumberFormat="1" applyFont="1" applyFill="1" applyBorder="1" applyAlignment="1">
      <alignment horizontal="center" vertical="center" shrinkToFit="1"/>
    </xf>
    <xf numFmtId="38" fontId="13" fillId="25" borderId="55" xfId="63" applyFont="1" applyFill="1" applyBorder="1" applyAlignment="1">
      <alignment horizontal="right" vertical="center" shrinkToFit="1"/>
    </xf>
    <xf numFmtId="38" fontId="13" fillId="25" borderId="69" xfId="63" applyFont="1" applyFill="1" applyBorder="1" applyAlignment="1">
      <alignment horizontal="right" vertical="center" shrinkToFit="1"/>
    </xf>
    <xf numFmtId="38" fontId="13" fillId="25" borderId="70" xfId="63" applyFont="1" applyFill="1" applyBorder="1" applyAlignment="1">
      <alignment horizontal="right" vertical="center" shrinkToFit="1"/>
    </xf>
    <xf numFmtId="38" fontId="13" fillId="25" borderId="17" xfId="63" applyFont="1" applyFill="1" applyBorder="1" applyAlignment="1">
      <alignment horizontal="right" vertical="center" shrinkToFit="1"/>
    </xf>
    <xf numFmtId="38" fontId="13" fillId="25" borderId="73" xfId="63" applyFont="1" applyFill="1" applyBorder="1" applyAlignment="1">
      <alignment horizontal="right" vertical="center" shrinkToFit="1"/>
    </xf>
    <xf numFmtId="38" fontId="13" fillId="25" borderId="74" xfId="63" applyFont="1" applyFill="1" applyBorder="1" applyAlignment="1">
      <alignment horizontal="right" vertical="center" shrinkToFit="1"/>
    </xf>
    <xf numFmtId="38" fontId="6" fillId="0" borderId="17" xfId="84" applyNumberFormat="1" applyFont="1" applyFill="1" applyBorder="1" applyAlignment="1">
      <alignment horizontal="center" vertical="center"/>
    </xf>
    <xf numFmtId="38" fontId="6" fillId="0" borderId="74" xfId="84" applyNumberFormat="1" applyFont="1" applyFill="1" applyBorder="1" applyAlignment="1">
      <alignment horizontal="center" vertical="center"/>
    </xf>
    <xf numFmtId="38" fontId="6" fillId="0" borderId="15" xfId="84" applyNumberFormat="1" applyFont="1" applyFill="1" applyBorder="1" applyAlignment="1">
      <alignment horizontal="center" vertical="center"/>
    </xf>
    <xf numFmtId="38" fontId="6" fillId="0" borderId="13" xfId="84" applyNumberFormat="1" applyFont="1" applyFill="1" applyBorder="1" applyAlignment="1">
      <alignment horizontal="center" vertical="center"/>
    </xf>
    <xf numFmtId="38" fontId="6" fillId="0" borderId="75" xfId="84" applyNumberFormat="1" applyFont="1" applyFill="1" applyBorder="1" applyAlignment="1">
      <alignment horizontal="center" vertical="center" shrinkToFit="1"/>
    </xf>
    <xf numFmtId="38" fontId="6" fillId="0" borderId="77" xfId="84" applyNumberFormat="1" applyFont="1" applyFill="1" applyBorder="1" applyAlignment="1">
      <alignment horizontal="center" vertical="center" shrinkToFit="1"/>
    </xf>
    <xf numFmtId="38" fontId="13" fillId="6" borderId="17" xfId="63" applyFont="1" applyFill="1" applyBorder="1" applyAlignment="1">
      <alignment horizontal="center" vertical="center" shrinkToFit="1"/>
    </xf>
    <xf numFmtId="38" fontId="13" fillId="6" borderId="74" xfId="63" applyFont="1" applyFill="1" applyBorder="1" applyAlignment="1">
      <alignment horizontal="center" vertical="center" shrinkToFit="1"/>
    </xf>
    <xf numFmtId="38" fontId="13" fillId="6" borderId="27" xfId="63" applyFont="1" applyFill="1" applyBorder="1" applyAlignment="1">
      <alignment horizontal="center" vertical="center" shrinkToFit="1"/>
    </xf>
    <xf numFmtId="38" fontId="13" fillId="6" borderId="12" xfId="63" applyFont="1" applyFill="1" applyBorder="1" applyAlignment="1">
      <alignment horizontal="center" vertical="center" shrinkToFit="1"/>
    </xf>
    <xf numFmtId="38" fontId="13" fillId="6" borderId="250" xfId="63" applyFont="1" applyFill="1" applyBorder="1" applyAlignment="1">
      <alignment horizontal="center" vertical="center" shrinkToFit="1"/>
    </xf>
    <xf numFmtId="38" fontId="13" fillId="6" borderId="270" xfId="63" applyFont="1" applyFill="1" applyBorder="1" applyAlignment="1">
      <alignment horizontal="center" vertical="center" shrinkToFit="1"/>
    </xf>
    <xf numFmtId="0" fontId="6" fillId="31" borderId="40" xfId="83" applyFont="1" applyFill="1" applyBorder="1" applyAlignment="1">
      <alignment horizontal="center" vertical="center"/>
    </xf>
    <xf numFmtId="0" fontId="6" fillId="31" borderId="10" xfId="83" applyFont="1" applyFill="1" applyBorder="1" applyAlignment="1">
      <alignment horizontal="center" vertical="center"/>
    </xf>
    <xf numFmtId="0" fontId="6" fillId="0" borderId="62" xfId="84" applyFont="1" applyFill="1" applyBorder="1" applyAlignment="1">
      <alignment horizontal="center" vertical="center" shrinkToFit="1"/>
    </xf>
    <xf numFmtId="0" fontId="6" fillId="0" borderId="63" xfId="84" applyFont="1" applyFill="1" applyBorder="1" applyAlignment="1">
      <alignment horizontal="center" vertical="center" shrinkToFit="1"/>
    </xf>
    <xf numFmtId="0" fontId="6" fillId="0" borderId="212" xfId="84" applyFont="1" applyFill="1" applyBorder="1" applyAlignment="1">
      <alignment horizontal="center" vertical="center" shrinkToFit="1"/>
    </xf>
    <xf numFmtId="0" fontId="6" fillId="24" borderId="271" xfId="83" applyFont="1" applyFill="1" applyBorder="1" applyAlignment="1">
      <alignment horizontal="center" vertical="center"/>
    </xf>
    <xf numFmtId="0" fontId="6" fillId="24" borderId="272" xfId="83" applyFont="1" applyFill="1" applyBorder="1" applyAlignment="1">
      <alignment horizontal="center" vertical="center"/>
    </xf>
    <xf numFmtId="0" fontId="6" fillId="24" borderId="273" xfId="83" applyFont="1" applyFill="1" applyBorder="1" applyAlignment="1">
      <alignment horizontal="center" vertical="center"/>
    </xf>
    <xf numFmtId="0" fontId="27" fillId="25" borderId="83" xfId="83" applyFont="1" applyFill="1" applyBorder="1" applyAlignment="1">
      <alignment horizontal="center" vertical="center" shrinkToFit="1"/>
    </xf>
    <xf numFmtId="0" fontId="27" fillId="25" borderId="69" xfId="83" applyFont="1" applyFill="1" applyBorder="1" applyAlignment="1">
      <alignment horizontal="center" vertical="center" shrinkToFit="1"/>
    </xf>
    <xf numFmtId="0" fontId="27" fillId="25" borderId="70" xfId="83" applyFont="1" applyFill="1" applyBorder="1" applyAlignment="1">
      <alignment horizontal="center" vertical="center" shrinkToFit="1"/>
    </xf>
    <xf numFmtId="0" fontId="27" fillId="25" borderId="81" xfId="83" applyFont="1" applyFill="1" applyBorder="1" applyAlignment="1">
      <alignment horizontal="center" vertical="center" shrinkToFit="1"/>
    </xf>
    <xf numFmtId="0" fontId="27" fillId="25" borderId="73" xfId="83" applyFont="1" applyFill="1" applyBorder="1" applyAlignment="1">
      <alignment horizontal="center" vertical="center" shrinkToFit="1"/>
    </xf>
    <xf numFmtId="0" fontId="27" fillId="25" borderId="74" xfId="83" applyFont="1" applyFill="1" applyBorder="1" applyAlignment="1">
      <alignment horizontal="center" vertical="center" shrinkToFit="1"/>
    </xf>
    <xf numFmtId="0" fontId="12" fillId="0" borderId="45" xfId="84" applyFont="1" applyBorder="1" applyAlignment="1">
      <alignment horizontal="center" vertical="center" wrapText="1"/>
    </xf>
    <xf numFmtId="0" fontId="12" fillId="0" borderId="25" xfId="84" applyFont="1" applyBorder="1" applyAlignment="1">
      <alignment horizontal="center" vertical="center"/>
    </xf>
    <xf numFmtId="0" fontId="6" fillId="25" borderId="65" xfId="83" applyFont="1" applyFill="1" applyBorder="1" applyAlignment="1">
      <alignment horizontal="center" vertical="center"/>
    </xf>
    <xf numFmtId="0" fontId="6" fillId="25" borderId="78" xfId="83" applyFont="1" applyFill="1" applyBorder="1" applyAlignment="1">
      <alignment horizontal="center" vertical="center"/>
    </xf>
    <xf numFmtId="0" fontId="12" fillId="0" borderId="45" xfId="83" applyFont="1" applyBorder="1" applyAlignment="1">
      <alignment horizontal="center" vertical="center" wrapText="1" shrinkToFit="1"/>
    </xf>
    <xf numFmtId="0" fontId="12" fillId="0" borderId="10" xfId="83" applyFont="1" applyBorder="1" applyAlignment="1">
      <alignment horizontal="center" vertical="center" shrinkToFit="1"/>
    </xf>
    <xf numFmtId="0" fontId="6" fillId="25" borderId="40" xfId="83" applyFont="1" applyFill="1" applyBorder="1" applyAlignment="1">
      <alignment horizontal="center" vertical="center"/>
    </xf>
    <xf numFmtId="0" fontId="6" fillId="25" borderId="274" xfId="83" applyFont="1" applyFill="1" applyBorder="1" applyAlignment="1">
      <alignment horizontal="center" vertical="center"/>
    </xf>
    <xf numFmtId="0" fontId="12" fillId="0" borderId="251" xfId="83" applyFont="1" applyBorder="1" applyAlignment="1">
      <alignment horizontal="center" vertical="center" wrapText="1" shrinkToFit="1"/>
    </xf>
    <xf numFmtId="0" fontId="12" fillId="0" borderId="275" xfId="83" applyFont="1" applyBorder="1" applyAlignment="1">
      <alignment horizontal="center" vertical="center" wrapText="1" shrinkToFit="1"/>
    </xf>
    <xf numFmtId="0" fontId="27" fillId="25" borderId="65" xfId="83" applyFont="1" applyFill="1" applyBorder="1" applyAlignment="1">
      <alignment horizontal="center" vertical="center"/>
    </xf>
    <xf numFmtId="0" fontId="27" fillId="25" borderId="78" xfId="83" applyFont="1" applyFill="1" applyBorder="1" applyAlignment="1">
      <alignment horizontal="center" vertical="center"/>
    </xf>
    <xf numFmtId="0" fontId="27" fillId="25" borderId="40" xfId="83" applyFont="1" applyFill="1" applyBorder="1" applyAlignment="1">
      <alignment horizontal="center" vertical="center"/>
    </xf>
    <xf numFmtId="0" fontId="27" fillId="25" borderId="274" xfId="83" applyFont="1" applyFill="1" applyBorder="1" applyAlignment="1">
      <alignment horizontal="center" vertical="center"/>
    </xf>
    <xf numFmtId="0" fontId="27" fillId="25" borderId="256" xfId="83" applyFont="1" applyFill="1" applyBorder="1" applyAlignment="1">
      <alignment horizontal="center" vertical="center"/>
    </xf>
    <xf numFmtId="0" fontId="27" fillId="25" borderId="257" xfId="83" applyFont="1" applyFill="1" applyBorder="1" applyAlignment="1">
      <alignment horizontal="center" vertical="center"/>
    </xf>
    <xf numFmtId="0" fontId="27" fillId="25" borderId="253" xfId="83" applyFont="1" applyFill="1" applyBorder="1" applyAlignment="1">
      <alignment horizontal="center" vertical="center"/>
    </xf>
    <xf numFmtId="0" fontId="27" fillId="25" borderId="46" xfId="83" applyFont="1" applyFill="1" applyBorder="1" applyAlignment="1">
      <alignment horizontal="center" vertical="center"/>
    </xf>
    <xf numFmtId="0" fontId="27" fillId="25" borderId="252" xfId="83" applyFont="1" applyFill="1" applyBorder="1" applyAlignment="1">
      <alignment horizontal="center" vertical="center"/>
    </xf>
    <xf numFmtId="0" fontId="27" fillId="25" borderId="254" xfId="83" applyFont="1" applyFill="1" applyBorder="1" applyAlignment="1">
      <alignment horizontal="center" vertical="center"/>
    </xf>
    <xf numFmtId="0" fontId="6" fillId="31" borderId="53" xfId="84" applyFont="1" applyFill="1" applyBorder="1" applyAlignment="1">
      <alignment horizontal="center" vertical="center" textRotation="255"/>
    </xf>
    <xf numFmtId="0" fontId="6" fillId="31" borderId="59" xfId="84" applyFont="1" applyFill="1" applyBorder="1" applyAlignment="1">
      <alignment horizontal="center" vertical="center" textRotation="255"/>
    </xf>
    <xf numFmtId="0" fontId="6" fillId="31" borderId="51" xfId="84" applyFont="1" applyFill="1" applyBorder="1" applyAlignment="1">
      <alignment horizontal="center" vertical="center" textRotation="255"/>
    </xf>
    <xf numFmtId="0" fontId="6" fillId="24" borderId="13" xfId="84" applyFont="1" applyFill="1" applyBorder="1" applyAlignment="1">
      <alignment horizontal="center" vertical="center" textRotation="255" shrinkToFit="1"/>
    </xf>
    <xf numFmtId="38" fontId="6" fillId="25" borderId="26" xfId="63" applyFont="1" applyFill="1" applyBorder="1" applyAlignment="1">
      <alignment horizontal="center" vertical="center"/>
    </xf>
    <xf numFmtId="38" fontId="6" fillId="25" borderId="14" xfId="63" applyFont="1" applyFill="1" applyBorder="1" applyAlignment="1">
      <alignment horizontal="center" vertical="center"/>
    </xf>
    <xf numFmtId="180" fontId="9" fillId="24" borderId="276" xfId="63" applyNumberFormat="1" applyFont="1" applyFill="1" applyBorder="1" applyAlignment="1">
      <alignment horizontal="right" vertical="center"/>
    </xf>
    <xf numFmtId="180" fontId="9" fillId="24" borderId="194" xfId="63" applyNumberFormat="1" applyFont="1" applyFill="1" applyBorder="1" applyAlignment="1">
      <alignment horizontal="right" vertical="center"/>
    </xf>
    <xf numFmtId="38" fontId="6" fillId="0" borderId="276" xfId="63" applyFont="1" applyBorder="1" applyAlignment="1">
      <alignment horizontal="center" vertical="center"/>
    </xf>
    <xf numFmtId="38" fontId="6" fillId="0" borderId="277" xfId="63" applyFont="1" applyBorder="1" applyAlignment="1">
      <alignment horizontal="center" vertical="center"/>
    </xf>
    <xf numFmtId="38" fontId="6" fillId="0" borderId="194" xfId="63" applyFont="1" applyBorder="1" applyAlignment="1">
      <alignment horizontal="center" vertical="center"/>
    </xf>
    <xf numFmtId="38" fontId="6" fillId="0" borderId="26" xfId="63" applyFont="1" applyBorder="1" applyAlignment="1">
      <alignment horizontal="center" vertical="center"/>
    </xf>
    <xf numFmtId="38" fontId="6" fillId="0" borderId="14" xfId="63" applyFont="1" applyBorder="1" applyAlignment="1">
      <alignment horizontal="center" vertical="center"/>
    </xf>
    <xf numFmtId="38" fontId="6" fillId="0" borderId="27" xfId="84" applyNumberFormat="1" applyFont="1" applyFill="1" applyBorder="1" applyAlignment="1">
      <alignment horizontal="center" vertical="center"/>
    </xf>
    <xf numFmtId="38" fontId="6" fillId="0" borderId="12" xfId="84" applyNumberFormat="1" applyFont="1" applyFill="1" applyBorder="1" applyAlignment="1">
      <alignment horizontal="center" vertical="center"/>
    </xf>
    <xf numFmtId="180" fontId="9" fillId="24" borderId="212" xfId="63" applyNumberFormat="1" applyFont="1" applyFill="1" applyBorder="1" applyAlignment="1">
      <alignment horizontal="right" vertical="center"/>
    </xf>
    <xf numFmtId="180" fontId="6" fillId="25" borderId="26" xfId="63" applyNumberFormat="1" applyFont="1" applyFill="1" applyBorder="1" applyAlignment="1">
      <alignment horizontal="center" vertical="center"/>
    </xf>
    <xf numFmtId="180" fontId="6" fillId="25" borderId="16" xfId="63" applyNumberFormat="1" applyFont="1" applyFill="1" applyBorder="1" applyAlignment="1">
      <alignment horizontal="center" vertical="center"/>
    </xf>
    <xf numFmtId="180" fontId="6" fillId="25" borderId="14" xfId="63" applyNumberFormat="1" applyFont="1" applyFill="1" applyBorder="1" applyAlignment="1">
      <alignment horizontal="center" vertical="center"/>
    </xf>
    <xf numFmtId="38" fontId="6" fillId="0" borderId="61" xfId="84" applyNumberFormat="1" applyFont="1" applyFill="1" applyBorder="1" applyAlignment="1">
      <alignment horizontal="center" vertical="center"/>
    </xf>
    <xf numFmtId="38" fontId="6" fillId="0" borderId="72" xfId="84" applyNumberFormat="1" applyFont="1" applyFill="1" applyBorder="1" applyAlignment="1">
      <alignment horizontal="center" vertical="center"/>
    </xf>
    <xf numFmtId="180" fontId="6" fillId="24" borderId="276" xfId="63" applyNumberFormat="1" applyFont="1" applyFill="1" applyBorder="1" applyAlignment="1">
      <alignment horizontal="right" vertical="center"/>
    </xf>
    <xf numFmtId="180" fontId="6" fillId="24" borderId="194" xfId="63" applyNumberFormat="1" applyFont="1" applyFill="1" applyBorder="1" applyAlignment="1">
      <alignment horizontal="right" vertical="center"/>
    </xf>
    <xf numFmtId="180" fontId="6" fillId="24" borderId="277" xfId="63" applyNumberFormat="1" applyFont="1" applyFill="1" applyBorder="1" applyAlignment="1">
      <alignment horizontal="right" vertical="center"/>
    </xf>
    <xf numFmtId="0" fontId="27" fillId="25" borderId="43" xfId="83" applyFont="1" applyFill="1" applyBorder="1" applyAlignment="1">
      <alignment horizontal="center" vertical="center" shrinkToFit="1"/>
    </xf>
    <xf numFmtId="0" fontId="27" fillId="25" borderId="236" xfId="83" applyFont="1" applyFill="1" applyBorder="1" applyAlignment="1">
      <alignment horizontal="center" vertical="center" shrinkToFit="1"/>
    </xf>
    <xf numFmtId="0" fontId="27" fillId="25" borderId="67" xfId="83" applyFont="1" applyFill="1" applyBorder="1" applyAlignment="1">
      <alignment horizontal="center" vertical="center" shrinkToFit="1"/>
    </xf>
    <xf numFmtId="38" fontId="6" fillId="25" borderId="16" xfId="63" applyFont="1" applyFill="1" applyBorder="1" applyAlignment="1">
      <alignment horizontal="center" vertical="center"/>
    </xf>
    <xf numFmtId="0" fontId="6" fillId="24" borderId="51" xfId="84" applyFont="1" applyFill="1" applyBorder="1" applyAlignment="1">
      <alignment horizontal="center" vertical="center" textRotation="255" shrinkToFit="1"/>
    </xf>
    <xf numFmtId="0" fontId="6" fillId="0" borderId="15" xfId="83" applyFont="1" applyBorder="1" applyAlignment="1">
      <alignment horizontal="center" vertical="center"/>
    </xf>
    <xf numFmtId="0" fontId="6" fillId="0" borderId="0" xfId="83" applyFont="1" applyBorder="1" applyAlignment="1">
      <alignment horizontal="center" vertical="center"/>
    </xf>
    <xf numFmtId="0" fontId="6" fillId="0" borderId="41" xfId="83" applyFont="1" applyBorder="1" applyAlignment="1">
      <alignment horizontal="center" vertical="center"/>
    </xf>
    <xf numFmtId="0" fontId="6" fillId="0" borderId="237" xfId="84" applyFont="1" applyBorder="1" applyAlignment="1">
      <alignment horizontal="center" vertical="center"/>
    </xf>
    <xf numFmtId="0" fontId="6" fillId="0" borderId="126" xfId="84" applyFont="1" applyBorder="1" applyAlignment="1">
      <alignment horizontal="center" vertical="center"/>
    </xf>
    <xf numFmtId="0" fontId="6" fillId="0" borderId="68" xfId="84" applyFont="1" applyBorder="1" applyAlignment="1">
      <alignment horizontal="center" vertical="center"/>
    </xf>
    <xf numFmtId="0" fontId="6" fillId="0" borderId="26" xfId="84" applyFont="1" applyFill="1" applyBorder="1" applyAlignment="1">
      <alignment horizontal="left" vertical="center" shrinkToFit="1"/>
    </xf>
    <xf numFmtId="0" fontId="6" fillId="0" borderId="16" xfId="84" applyFont="1" applyFill="1" applyBorder="1" applyAlignment="1">
      <alignment horizontal="left" vertical="center" shrinkToFit="1"/>
    </xf>
    <xf numFmtId="0" fontId="6" fillId="0" borderId="14" xfId="84" applyFont="1" applyFill="1" applyBorder="1" applyAlignment="1">
      <alignment horizontal="left" vertical="center" shrinkToFit="1"/>
    </xf>
    <xf numFmtId="0" fontId="27" fillId="25" borderId="43" xfId="83" applyFont="1" applyFill="1" applyBorder="1" applyAlignment="1">
      <alignment horizontal="center" vertical="center"/>
    </xf>
    <xf numFmtId="0" fontId="27" fillId="25" borderId="255" xfId="83" applyFont="1" applyFill="1" applyBorder="1" applyAlignment="1">
      <alignment horizontal="center" vertical="center"/>
    </xf>
    <xf numFmtId="38" fontId="6" fillId="0" borderId="55" xfId="84" applyNumberFormat="1" applyFont="1" applyFill="1" applyBorder="1" applyAlignment="1">
      <alignment horizontal="center" vertical="center"/>
    </xf>
    <xf numFmtId="38" fontId="6" fillId="0" borderId="70" xfId="84" applyNumberFormat="1" applyFont="1" applyFill="1" applyBorder="1" applyAlignment="1">
      <alignment horizontal="center" vertical="center"/>
    </xf>
    <xf numFmtId="0" fontId="6" fillId="0" borderId="276" xfId="84" applyFont="1" applyBorder="1" applyAlignment="1">
      <alignment horizontal="center" vertical="center"/>
    </xf>
    <xf numFmtId="0" fontId="6" fillId="0" borderId="194" xfId="84" applyFont="1" applyBorder="1" applyAlignment="1">
      <alignment horizontal="center" vertical="center"/>
    </xf>
    <xf numFmtId="0" fontId="6" fillId="0" borderId="277" xfId="84" applyFont="1" applyBorder="1" applyAlignment="1">
      <alignment horizontal="center" vertical="center"/>
    </xf>
    <xf numFmtId="0" fontId="6" fillId="0" borderId="143" xfId="84" applyFont="1" applyBorder="1" applyAlignment="1">
      <alignment horizontal="center" vertical="center"/>
    </xf>
    <xf numFmtId="0" fontId="6" fillId="0" borderId="125" xfId="84" applyFont="1" applyBorder="1" applyAlignment="1">
      <alignment horizontal="center" vertical="center"/>
    </xf>
    <xf numFmtId="0" fontId="6" fillId="0" borderId="145" xfId="84" applyFont="1" applyBorder="1" applyAlignment="1">
      <alignment horizontal="center" vertical="center"/>
    </xf>
    <xf numFmtId="38" fontId="6" fillId="0" borderId="143" xfId="63" applyFont="1" applyBorder="1" applyAlignment="1">
      <alignment horizontal="center" vertical="center"/>
    </xf>
    <xf numFmtId="38" fontId="6" fillId="0" borderId="125" xfId="63" applyFont="1" applyBorder="1" applyAlignment="1">
      <alignment horizontal="center" vertical="center"/>
    </xf>
    <xf numFmtId="38" fontId="6" fillId="0" borderId="145" xfId="63" applyFont="1" applyBorder="1" applyAlignment="1">
      <alignment horizontal="center" vertical="center"/>
    </xf>
    <xf numFmtId="0" fontId="66" fillId="0" borderId="11" xfId="84" applyFont="1" applyBorder="1" applyAlignment="1">
      <alignment horizontal="left" vertical="center"/>
    </xf>
    <xf numFmtId="38" fontId="13" fillId="6" borderId="237" xfId="63" applyFont="1" applyFill="1" applyBorder="1" applyAlignment="1">
      <alignment horizontal="center" vertical="center" shrinkToFit="1"/>
    </xf>
    <xf numFmtId="38" fontId="13" fillId="6" borderId="68" xfId="63" applyFont="1" applyFill="1" applyBorder="1" applyAlignment="1">
      <alignment horizontal="center" vertical="center" shrinkToFit="1"/>
    </xf>
    <xf numFmtId="38" fontId="13" fillId="6" borderId="15" xfId="63" applyFont="1" applyFill="1" applyBorder="1" applyAlignment="1">
      <alignment horizontal="center" vertical="center" shrinkToFit="1"/>
    </xf>
    <xf numFmtId="38" fontId="13" fillId="6" borderId="13" xfId="63" applyFont="1" applyFill="1" applyBorder="1" applyAlignment="1">
      <alignment horizontal="center" vertical="center" shrinkToFit="1"/>
    </xf>
    <xf numFmtId="38" fontId="11" fillId="25" borderId="61" xfId="63" applyNumberFormat="1" applyFont="1" applyFill="1" applyBorder="1" applyAlignment="1">
      <alignment horizontal="left" vertical="center" shrinkToFit="1"/>
    </xf>
    <xf numFmtId="38" fontId="11" fillId="25" borderId="71" xfId="63" applyNumberFormat="1" applyFont="1" applyFill="1" applyBorder="1" applyAlignment="1">
      <alignment horizontal="left" vertical="center" shrinkToFit="1"/>
    </xf>
    <xf numFmtId="38" fontId="11" fillId="25" borderId="72" xfId="63" applyNumberFormat="1" applyFont="1" applyFill="1" applyBorder="1" applyAlignment="1">
      <alignment horizontal="left" vertical="center" shrinkToFit="1"/>
    </xf>
    <xf numFmtId="180" fontId="6" fillId="0" borderId="62" xfId="63" applyNumberFormat="1" applyFont="1" applyFill="1" applyBorder="1" applyAlignment="1">
      <alignment horizontal="right" vertical="center" shrinkToFit="1"/>
    </xf>
    <xf numFmtId="180" fontId="6" fillId="0" borderId="63" xfId="63" applyNumberFormat="1" applyFont="1" applyFill="1" applyBorder="1" applyAlignment="1">
      <alignment horizontal="right" vertical="center" shrinkToFit="1"/>
    </xf>
    <xf numFmtId="180" fontId="6" fillId="0" borderId="212" xfId="63" applyNumberFormat="1" applyFont="1" applyFill="1" applyBorder="1" applyAlignment="1">
      <alignment horizontal="right" vertical="center" shrinkToFit="1"/>
    </xf>
    <xf numFmtId="38" fontId="13" fillId="25" borderId="237" xfId="63" applyFont="1" applyFill="1" applyBorder="1" applyAlignment="1">
      <alignment horizontal="right" vertical="center" shrinkToFit="1"/>
    </xf>
    <xf numFmtId="38" fontId="13" fillId="25" borderId="126" xfId="63" applyFont="1" applyFill="1" applyBorder="1" applyAlignment="1">
      <alignment horizontal="right" vertical="center" shrinkToFit="1"/>
    </xf>
    <xf numFmtId="38" fontId="13" fillId="25" borderId="68" xfId="63" applyFont="1" applyFill="1" applyBorder="1" applyAlignment="1">
      <alignment horizontal="right" vertical="center" shrinkToFit="1"/>
    </xf>
    <xf numFmtId="180" fontId="6" fillId="0" borderId="237" xfId="63" applyNumberFormat="1" applyFont="1" applyFill="1" applyBorder="1" applyAlignment="1">
      <alignment horizontal="right" vertical="center" shrinkToFit="1"/>
    </xf>
    <xf numFmtId="180" fontId="6" fillId="0" borderId="126" xfId="63" applyNumberFormat="1" applyFont="1" applyFill="1" applyBorder="1" applyAlignment="1">
      <alignment horizontal="right" vertical="center" shrinkToFit="1"/>
    </xf>
    <xf numFmtId="38" fontId="13" fillId="6" borderId="17" xfId="63" applyFont="1" applyFill="1" applyBorder="1" applyAlignment="1">
      <alignment horizontal="right" vertical="center" shrinkToFit="1"/>
    </xf>
    <xf numFmtId="38" fontId="13" fillId="6" borderId="73" xfId="63" applyFont="1" applyFill="1" applyBorder="1" applyAlignment="1">
      <alignment horizontal="right" vertical="center" shrinkToFit="1"/>
    </xf>
    <xf numFmtId="38" fontId="13" fillId="6" borderId="74" xfId="63" applyFont="1" applyFill="1" applyBorder="1" applyAlignment="1">
      <alignment horizontal="right" vertical="center" shrinkToFit="1"/>
    </xf>
    <xf numFmtId="38" fontId="13" fillId="6" borderId="55" xfId="63" applyFont="1" applyFill="1" applyBorder="1" applyAlignment="1">
      <alignment horizontal="center" vertical="center" shrinkToFit="1"/>
    </xf>
    <xf numFmtId="38" fontId="13" fillId="6" borderId="70" xfId="63" applyFont="1" applyFill="1" applyBorder="1" applyAlignment="1">
      <alignment horizontal="center" vertical="center" shrinkToFit="1"/>
    </xf>
    <xf numFmtId="38" fontId="13" fillId="6" borderId="17" xfId="84" applyNumberFormat="1" applyFont="1" applyFill="1" applyBorder="1" applyAlignment="1">
      <alignment horizontal="center" vertical="center"/>
    </xf>
    <xf numFmtId="38" fontId="13" fillId="6" borderId="74" xfId="84" applyNumberFormat="1" applyFont="1" applyFill="1" applyBorder="1" applyAlignment="1">
      <alignment horizontal="center" vertical="center"/>
    </xf>
    <xf numFmtId="0" fontId="96" fillId="25" borderId="43" xfId="83" applyFont="1" applyFill="1" applyBorder="1" applyAlignment="1">
      <alignment horizontal="center" vertical="center" shrinkToFit="1"/>
    </xf>
    <xf numFmtId="0" fontId="96" fillId="25" borderId="236" xfId="83" applyFont="1" applyFill="1" applyBorder="1" applyAlignment="1">
      <alignment horizontal="center" vertical="center" shrinkToFit="1"/>
    </xf>
    <xf numFmtId="0" fontId="96" fillId="25" borderId="67" xfId="83" applyFont="1" applyFill="1" applyBorder="1" applyAlignment="1">
      <alignment horizontal="center" vertical="center" shrinkToFit="1"/>
    </xf>
    <xf numFmtId="38" fontId="13" fillId="25" borderId="15" xfId="63" applyFont="1" applyFill="1" applyBorder="1" applyAlignment="1">
      <alignment horizontal="right" vertical="center" shrinkToFit="1"/>
    </xf>
    <xf numFmtId="38" fontId="13" fillId="25" borderId="0" xfId="63" applyFont="1" applyFill="1" applyBorder="1" applyAlignment="1">
      <alignment horizontal="right" vertical="center" shrinkToFit="1"/>
    </xf>
    <xf numFmtId="38" fontId="13" fillId="25" borderId="13" xfId="63" applyFont="1" applyFill="1" applyBorder="1" applyAlignment="1">
      <alignment horizontal="right" vertical="center" shrinkToFit="1"/>
    </xf>
    <xf numFmtId="38" fontId="13" fillId="0" borderId="15" xfId="84" applyNumberFormat="1" applyFont="1" applyFill="1" applyBorder="1" applyAlignment="1">
      <alignment horizontal="center" vertical="center"/>
    </xf>
    <xf numFmtId="38" fontId="13" fillId="0" borderId="13" xfId="84" applyNumberFormat="1" applyFont="1" applyFill="1" applyBorder="1" applyAlignment="1">
      <alignment horizontal="center" vertical="center"/>
    </xf>
    <xf numFmtId="180" fontId="6" fillId="0" borderId="55" xfId="63" applyNumberFormat="1" applyFont="1" applyFill="1" applyBorder="1" applyAlignment="1">
      <alignment horizontal="right" vertical="center" shrinkToFit="1"/>
    </xf>
    <xf numFmtId="180" fontId="6" fillId="0" borderId="69" xfId="63" applyNumberFormat="1" applyFont="1" applyFill="1" applyBorder="1" applyAlignment="1">
      <alignment horizontal="right" vertical="center" shrinkToFit="1"/>
    </xf>
    <xf numFmtId="180" fontId="6" fillId="0" borderId="70" xfId="63" applyNumberFormat="1" applyFont="1" applyFill="1" applyBorder="1" applyAlignment="1">
      <alignment horizontal="right" vertical="center" shrinkToFit="1"/>
    </xf>
    <xf numFmtId="0" fontId="96" fillId="25" borderId="81" xfId="83" applyFont="1" applyFill="1" applyBorder="1" applyAlignment="1">
      <alignment horizontal="center" vertical="center" shrinkToFit="1"/>
    </xf>
    <xf numFmtId="0" fontId="96" fillId="25" borderId="73" xfId="83" applyFont="1" applyFill="1" applyBorder="1" applyAlignment="1">
      <alignment horizontal="center" vertical="center" shrinkToFit="1"/>
    </xf>
    <xf numFmtId="0" fontId="96" fillId="25" borderId="74" xfId="83" applyFont="1" applyFill="1" applyBorder="1" applyAlignment="1">
      <alignment horizontal="center" vertical="center" shrinkToFit="1"/>
    </xf>
    <xf numFmtId="0" fontId="13" fillId="25" borderId="278" xfId="83" applyFont="1" applyFill="1" applyBorder="1" applyAlignment="1">
      <alignment horizontal="center" vertical="center"/>
    </xf>
    <xf numFmtId="0" fontId="96" fillId="25" borderId="256" xfId="83" applyFont="1" applyFill="1" applyBorder="1" applyAlignment="1">
      <alignment horizontal="center" vertical="center"/>
    </xf>
    <xf numFmtId="0" fontId="12" fillId="0" borderId="279" xfId="83" applyFont="1" applyBorder="1" applyAlignment="1">
      <alignment horizontal="center" vertical="center" wrapText="1" shrinkToFit="1"/>
    </xf>
    <xf numFmtId="0" fontId="12" fillId="0" borderId="256" xfId="83" applyFont="1" applyBorder="1" applyAlignment="1">
      <alignment horizontal="center" vertical="center" shrinkToFit="1"/>
    </xf>
    <xf numFmtId="0" fontId="12" fillId="0" borderId="259" xfId="83" applyFont="1" applyBorder="1" applyAlignment="1">
      <alignment horizontal="center" vertical="center" shrinkToFit="1"/>
    </xf>
    <xf numFmtId="0" fontId="96" fillId="25" borderId="255" xfId="83" applyFont="1" applyFill="1" applyBorder="1" applyAlignment="1">
      <alignment horizontal="center" vertical="center"/>
    </xf>
    <xf numFmtId="0" fontId="12" fillId="0" borderId="281" xfId="83" applyFont="1" applyBorder="1" applyAlignment="1">
      <alignment horizontal="center" vertical="center" wrapText="1" shrinkToFit="1"/>
    </xf>
    <xf numFmtId="0" fontId="12" fillId="0" borderId="248" xfId="83" applyFont="1" applyBorder="1" applyAlignment="1">
      <alignment horizontal="center" vertical="center" wrapText="1" shrinkToFit="1"/>
    </xf>
    <xf numFmtId="0" fontId="12" fillId="0" borderId="280" xfId="83" applyFont="1" applyBorder="1" applyAlignment="1">
      <alignment horizontal="center" vertical="center" wrapText="1" shrinkToFit="1"/>
    </xf>
    <xf numFmtId="0" fontId="96" fillId="25" borderId="247" xfId="83" applyFont="1" applyFill="1" applyBorder="1" applyAlignment="1">
      <alignment horizontal="center" vertical="center"/>
    </xf>
    <xf numFmtId="0" fontId="96" fillId="25" borderId="248" xfId="83" applyFont="1" applyFill="1" applyBorder="1" applyAlignment="1">
      <alignment horizontal="center" vertical="center"/>
    </xf>
    <xf numFmtId="38" fontId="13" fillId="6" borderId="55" xfId="63" applyFont="1" applyFill="1" applyBorder="1" applyAlignment="1">
      <alignment horizontal="right" vertical="center" shrinkToFit="1"/>
    </xf>
    <xf numFmtId="38" fontId="13" fillId="6" borderId="69" xfId="63" applyFont="1" applyFill="1" applyBorder="1" applyAlignment="1">
      <alignment horizontal="right" vertical="center" shrinkToFit="1"/>
    </xf>
    <xf numFmtId="38" fontId="13" fillId="6" borderId="70" xfId="63" applyFont="1" applyFill="1" applyBorder="1" applyAlignment="1">
      <alignment horizontal="right" vertical="center" shrinkToFit="1"/>
    </xf>
    <xf numFmtId="38" fontId="13" fillId="0" borderId="17" xfId="84" applyNumberFormat="1" applyFont="1" applyFill="1" applyBorder="1" applyAlignment="1">
      <alignment horizontal="center" vertical="center"/>
    </xf>
    <xf numFmtId="38" fontId="13" fillId="0" borderId="74" xfId="84" applyNumberFormat="1" applyFont="1" applyFill="1" applyBorder="1" applyAlignment="1">
      <alignment horizontal="center" vertical="center"/>
    </xf>
    <xf numFmtId="0" fontId="96" fillId="25" borderId="83" xfId="83" applyFont="1" applyFill="1" applyBorder="1" applyAlignment="1">
      <alignment horizontal="center" vertical="center" shrinkToFit="1"/>
    </xf>
    <xf numFmtId="0" fontId="96" fillId="25" borderId="69" xfId="83" applyFont="1" applyFill="1" applyBorder="1" applyAlignment="1">
      <alignment horizontal="center" vertical="center" shrinkToFit="1"/>
    </xf>
    <xf numFmtId="0" fontId="96" fillId="25" borderId="70" xfId="83" applyFont="1" applyFill="1" applyBorder="1" applyAlignment="1">
      <alignment horizontal="center" vertical="center" shrinkToFit="1"/>
    </xf>
    <xf numFmtId="0" fontId="96" fillId="25" borderId="259" xfId="83" applyFont="1" applyFill="1" applyBorder="1" applyAlignment="1">
      <alignment horizontal="center" vertical="center"/>
    </xf>
    <xf numFmtId="0" fontId="96" fillId="25" borderId="65" xfId="83" applyFont="1" applyFill="1" applyBorder="1" applyAlignment="1">
      <alignment horizontal="center" vertical="center"/>
    </xf>
    <xf numFmtId="0" fontId="96" fillId="25" borderId="280" xfId="83" applyFont="1" applyFill="1" applyBorder="1" applyAlignment="1">
      <alignment horizontal="center" vertical="center"/>
    </xf>
    <xf numFmtId="0" fontId="96" fillId="25" borderId="40" xfId="83" applyFont="1" applyFill="1" applyBorder="1" applyAlignment="1">
      <alignment horizontal="center" vertical="center"/>
    </xf>
    <xf numFmtId="0" fontId="96" fillId="25" borderId="274" xfId="83" applyFont="1" applyFill="1" applyBorder="1" applyAlignment="1">
      <alignment horizontal="center" vertical="center"/>
    </xf>
    <xf numFmtId="0" fontId="13" fillId="25" borderId="282" xfId="83" applyFont="1" applyFill="1" applyBorder="1" applyAlignment="1">
      <alignment horizontal="center" vertical="center"/>
    </xf>
    <xf numFmtId="0" fontId="13" fillId="25" borderId="280" xfId="83" applyFont="1" applyFill="1" applyBorder="1" applyAlignment="1">
      <alignment horizontal="center" vertical="center"/>
    </xf>
    <xf numFmtId="0" fontId="13" fillId="25" borderId="65" xfId="83" applyFont="1" applyFill="1" applyBorder="1" applyAlignment="1">
      <alignment horizontal="center" vertical="center"/>
    </xf>
    <xf numFmtId="0" fontId="13" fillId="25" borderId="40" xfId="83" applyFont="1" applyFill="1" applyBorder="1" applyAlignment="1">
      <alignment horizontal="center" vertical="center"/>
    </xf>
    <xf numFmtId="0" fontId="13" fillId="25" borderId="274" xfId="83" applyFont="1" applyFill="1" applyBorder="1" applyAlignment="1">
      <alignment horizontal="center" vertical="center"/>
    </xf>
    <xf numFmtId="0" fontId="13" fillId="25" borderId="78" xfId="83" applyFont="1" applyFill="1" applyBorder="1" applyAlignment="1">
      <alignment horizontal="center" vertical="center"/>
    </xf>
    <xf numFmtId="0" fontId="6" fillId="0" borderId="42" xfId="0" applyFont="1" applyFill="1" applyBorder="1" applyAlignment="1">
      <alignment horizontal="center" vertical="center"/>
    </xf>
    <xf numFmtId="0" fontId="13" fillId="25" borderId="42" xfId="0" applyFont="1" applyFill="1" applyBorder="1" applyAlignment="1">
      <alignment vertical="center"/>
    </xf>
    <xf numFmtId="0" fontId="6" fillId="0" borderId="4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97" fillId="6" borderId="27" xfId="0" applyFont="1" applyFill="1" applyBorder="1" applyAlignment="1">
      <alignment horizontal="center" vertical="center"/>
    </xf>
    <xf numFmtId="0" fontId="97" fillId="6" borderId="11" xfId="0" applyFont="1" applyFill="1" applyBorder="1" applyAlignment="1">
      <alignment horizontal="center" vertical="center"/>
    </xf>
    <xf numFmtId="0" fontId="97" fillId="6" borderId="12" xfId="0" applyFont="1" applyFill="1" applyBorder="1" applyAlignment="1">
      <alignment horizontal="center" vertical="center"/>
    </xf>
    <xf numFmtId="0" fontId="97" fillId="6" borderId="26" xfId="0" applyFont="1" applyFill="1" applyBorder="1" applyAlignment="1">
      <alignment horizontal="center" vertical="center"/>
    </xf>
    <xf numFmtId="0" fontId="97" fillId="6" borderId="16" xfId="0" applyFont="1" applyFill="1" applyBorder="1" applyAlignment="1">
      <alignment horizontal="center" vertical="center"/>
    </xf>
    <xf numFmtId="0" fontId="97" fillId="6" borderId="14" xfId="0" applyFont="1" applyFill="1" applyBorder="1" applyAlignment="1">
      <alignment horizontal="center" vertical="center"/>
    </xf>
    <xf numFmtId="58" fontId="6" fillId="6" borderId="42" xfId="0" applyNumberFormat="1" applyFont="1" applyFill="1" applyBorder="1" applyAlignment="1">
      <alignment horizontal="center" vertical="center" shrinkToFit="1"/>
    </xf>
    <xf numFmtId="58" fontId="6" fillId="6" borderId="45" xfId="0" applyNumberFormat="1" applyFont="1" applyFill="1" applyBorder="1" applyAlignment="1">
      <alignment horizontal="center" vertical="center" shrinkToFit="1"/>
    </xf>
    <xf numFmtId="0" fontId="13" fillId="6" borderId="45"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83" xfId="0" applyFont="1" applyFill="1" applyBorder="1" applyAlignment="1">
      <alignment horizontal="center" vertical="center"/>
    </xf>
    <xf numFmtId="0" fontId="6" fillId="24" borderId="0" xfId="0" applyFont="1" applyFill="1" applyBorder="1" applyAlignment="1">
      <alignment vertical="center" wrapText="1"/>
    </xf>
    <xf numFmtId="0" fontId="0" fillId="0" borderId="16" xfId="0" applyBorder="1" applyAlignment="1">
      <alignment vertical="center" wrapText="1"/>
    </xf>
    <xf numFmtId="0" fontId="88" fillId="0" borderId="0" xfId="0" applyFont="1" applyAlignment="1">
      <alignment horizontal="left" vertical="center" wrapText="1"/>
    </xf>
    <xf numFmtId="0" fontId="88" fillId="0" borderId="0" xfId="0" applyFont="1" applyAlignment="1">
      <alignment horizontal="left" vertical="center"/>
    </xf>
    <xf numFmtId="58" fontId="131" fillId="6" borderId="42" xfId="0" applyNumberFormat="1" applyFont="1" applyFill="1" applyBorder="1" applyAlignment="1">
      <alignment horizontal="center" vertical="center" shrinkToFit="1"/>
    </xf>
    <xf numFmtId="58" fontId="131" fillId="6" borderId="45" xfId="0" applyNumberFormat="1" applyFont="1" applyFill="1" applyBorder="1" applyAlignment="1">
      <alignment horizontal="center" vertical="center" shrinkToFit="1"/>
    </xf>
    <xf numFmtId="0" fontId="101" fillId="2" borderId="0" xfId="0" applyFont="1" applyFill="1" applyAlignment="1">
      <alignment horizontal="center" vertical="center"/>
    </xf>
    <xf numFmtId="0" fontId="2" fillId="0" borderId="0" xfId="0" applyFont="1" applyFill="1" applyAlignment="1">
      <alignment vertical="center" wrapText="1"/>
    </xf>
    <xf numFmtId="0" fontId="87" fillId="0" borderId="0" xfId="0" applyFont="1" applyFill="1" applyBorder="1" applyAlignment="1">
      <alignment horizontal="left" vertical="center" wrapText="1"/>
    </xf>
    <xf numFmtId="0" fontId="0" fillId="0" borderId="45"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2" borderId="0" xfId="0" applyFill="1" applyBorder="1" applyAlignment="1">
      <alignment horizontal="center" vertical="center"/>
    </xf>
    <xf numFmtId="0" fontId="5" fillId="0" borderId="42" xfId="0" applyFont="1" applyBorder="1" applyAlignment="1">
      <alignment horizontal="left" vertical="top" wrapText="1"/>
    </xf>
    <xf numFmtId="0" fontId="5" fillId="0" borderId="16" xfId="0" applyFont="1" applyBorder="1" applyAlignment="1">
      <alignment horizontal="left" vertical="center" wrapText="1"/>
    </xf>
    <xf numFmtId="0" fontId="15" fillId="24" borderId="0" xfId="0" applyFont="1" applyFill="1" applyAlignment="1">
      <alignment horizontal="left" vertical="center" wrapText="1"/>
    </xf>
    <xf numFmtId="0" fontId="139" fillId="0" borderId="0" xfId="0" applyFont="1" applyFill="1" applyBorder="1" applyAlignment="1">
      <alignment horizontal="left" vertical="center" wrapText="1"/>
    </xf>
    <xf numFmtId="0" fontId="144" fillId="0" borderId="42" xfId="0" applyFont="1" applyBorder="1" applyAlignment="1">
      <alignment horizontal="left" vertical="top" wrapText="1"/>
    </xf>
    <xf numFmtId="0" fontId="0" fillId="0" borderId="0" xfId="0" quotePrefix="1" applyBorder="1" applyAlignment="1">
      <alignment horizontal="left" vertical="top" wrapText="1"/>
    </xf>
    <xf numFmtId="0" fontId="0" fillId="0" borderId="0" xfId="0" quotePrefix="1" applyBorder="1" applyAlignment="1">
      <alignment horizontal="left" vertical="top"/>
    </xf>
    <xf numFmtId="0" fontId="0" fillId="0" borderId="0" xfId="0" applyBorder="1" applyAlignment="1">
      <alignment horizontal="left" vertical="center" wrapText="1"/>
    </xf>
    <xf numFmtId="0" fontId="0" fillId="0" borderId="0" xfId="0" applyFont="1" applyBorder="1" applyAlignment="1">
      <alignment horizontal="left" vertical="distributed" wrapText="1"/>
    </xf>
    <xf numFmtId="0" fontId="5" fillId="0" borderId="0" xfId="0" applyFont="1" applyBorder="1" applyAlignment="1">
      <alignment horizontal="left" vertical="distributed" wrapText="1"/>
    </xf>
    <xf numFmtId="0" fontId="6" fillId="25" borderId="45"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45"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25" xfId="0" applyFont="1" applyFill="1" applyBorder="1" applyAlignment="1">
      <alignment horizontal="left" vertical="top" wrapText="1"/>
    </xf>
    <xf numFmtId="0" fontId="4" fillId="0" borderId="0" xfId="0" applyFont="1" applyFill="1" applyBorder="1" applyAlignment="1">
      <alignment horizontal="left" vertical="center"/>
    </xf>
    <xf numFmtId="0" fontId="6" fillId="24" borderId="11" xfId="0" applyFont="1" applyFill="1" applyBorder="1" applyAlignment="1">
      <alignment horizontal="left" vertical="center" wrapText="1"/>
    </xf>
    <xf numFmtId="0" fontId="0" fillId="0" borderId="284" xfId="0" applyBorder="1" applyAlignment="1">
      <alignment horizontal="center" vertical="center"/>
    </xf>
    <xf numFmtId="0" fontId="0" fillId="0" borderId="285" xfId="0"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6" fillId="0" borderId="0" xfId="0" applyFont="1" applyFill="1" applyBorder="1" applyAlignment="1">
      <alignment horizontal="left" vertical="center" wrapText="1"/>
    </xf>
    <xf numFmtId="0" fontId="6" fillId="0" borderId="0" xfId="81" applyFont="1" applyBorder="1" applyAlignment="1">
      <alignment horizontal="left" vertical="center" wrapText="1" shrinkToFit="1"/>
    </xf>
    <xf numFmtId="0" fontId="6" fillId="24" borderId="0" xfId="0" applyFont="1" applyFill="1" applyAlignment="1">
      <alignment horizontal="left" vertical="center" wrapText="1"/>
    </xf>
    <xf numFmtId="0" fontId="6" fillId="0" borderId="0" xfId="0" applyFont="1" applyFill="1" applyBorder="1" applyAlignment="1">
      <alignment horizontal="left" vertical="center"/>
    </xf>
    <xf numFmtId="0" fontId="0" fillId="0" borderId="0" xfId="81" applyFont="1" applyBorder="1" applyAlignment="1">
      <alignment horizontal="center" vertical="center" wrapText="1"/>
    </xf>
    <xf numFmtId="0" fontId="139" fillId="0" borderId="45" xfId="81" applyFont="1" applyBorder="1" applyAlignment="1">
      <alignment horizontal="center" vertical="center" shrinkToFit="1"/>
    </xf>
    <xf numFmtId="0" fontId="139" fillId="0" borderId="25" xfId="81" applyFont="1" applyBorder="1" applyAlignment="1">
      <alignment horizontal="center" vertical="center" shrinkToFit="1"/>
    </xf>
    <xf numFmtId="0" fontId="0" fillId="0" borderId="0" xfId="81" applyFont="1" applyBorder="1" applyAlignment="1">
      <alignment horizontal="center" vertical="center"/>
    </xf>
    <xf numFmtId="0" fontId="139" fillId="0" borderId="302" xfId="81" applyFont="1" applyBorder="1" applyAlignment="1">
      <alignment horizontal="center" shrinkToFit="1"/>
    </xf>
    <xf numFmtId="0" fontId="139" fillId="0" borderId="303" xfId="81" applyFont="1" applyBorder="1" applyAlignment="1">
      <alignment horizontal="center" shrinkToFit="1"/>
    </xf>
    <xf numFmtId="0" fontId="6" fillId="0" borderId="0" xfId="0" applyFont="1" applyFill="1" applyAlignment="1">
      <alignment horizontal="center" vertical="center"/>
    </xf>
    <xf numFmtId="0" fontId="6" fillId="25" borderId="0" xfId="0" applyFont="1" applyFill="1" applyAlignment="1">
      <alignment horizontal="center" vertical="center"/>
    </xf>
    <xf numFmtId="49" fontId="6" fillId="6" borderId="0" xfId="0" applyNumberFormat="1" applyFont="1" applyFill="1" applyAlignment="1">
      <alignment vertical="center"/>
    </xf>
    <xf numFmtId="0" fontId="6" fillId="25" borderId="0" xfId="0" applyFont="1" applyFill="1" applyAlignment="1">
      <alignment vertical="center"/>
    </xf>
    <xf numFmtId="0" fontId="6" fillId="25" borderId="0" xfId="0" applyFont="1" applyFill="1" applyAlignment="1">
      <alignment vertical="center" shrinkToFit="1"/>
    </xf>
    <xf numFmtId="0" fontId="11" fillId="24" borderId="0" xfId="0" applyFont="1" applyFill="1" applyBorder="1" applyAlignment="1">
      <alignment vertical="center" wrapText="1"/>
    </xf>
    <xf numFmtId="0" fontId="128" fillId="0" borderId="0" xfId="0" applyFont="1" applyFill="1" applyBorder="1" applyAlignment="1">
      <alignment vertical="center"/>
    </xf>
    <xf numFmtId="0" fontId="130" fillId="0" borderId="0" xfId="0" applyFont="1" applyFill="1" applyBorder="1" applyAlignment="1">
      <alignment vertical="center" wrapText="1"/>
    </xf>
    <xf numFmtId="0" fontId="27" fillId="0" borderId="45" xfId="0" applyFont="1" applyBorder="1" applyAlignment="1">
      <alignment horizontal="center" vertical="center" wrapText="1"/>
    </xf>
    <xf numFmtId="0" fontId="27" fillId="0" borderId="25" xfId="0" applyFont="1" applyBorder="1" applyAlignment="1">
      <alignment horizontal="center"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45" xfId="0" applyFont="1" applyFill="1" applyBorder="1" applyAlignment="1">
      <alignment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289" xfId="0" applyFont="1" applyFill="1" applyBorder="1" applyAlignment="1">
      <alignment vertical="center" wrapText="1"/>
    </xf>
    <xf numFmtId="0" fontId="6" fillId="25" borderId="290" xfId="0" applyFont="1" applyFill="1" applyBorder="1" applyAlignment="1">
      <alignment vertical="center" wrapText="1"/>
    </xf>
    <xf numFmtId="0" fontId="6" fillId="25" borderId="291" xfId="0" applyFont="1" applyFill="1" applyBorder="1" applyAlignment="1">
      <alignment vertical="center" wrapText="1"/>
    </xf>
    <xf numFmtId="0" fontId="6" fillId="25" borderId="292"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11" fillId="0" borderId="293" xfId="0" applyFont="1" applyFill="1" applyBorder="1" applyAlignment="1">
      <alignment vertical="center" wrapText="1"/>
    </xf>
    <xf numFmtId="0" fontId="12" fillId="0" borderId="294" xfId="0" applyFont="1" applyFill="1" applyBorder="1" applyAlignment="1">
      <alignment vertical="center" wrapText="1"/>
    </xf>
    <xf numFmtId="0" fontId="12" fillId="0" borderId="295" xfId="0" applyFont="1" applyFill="1" applyBorder="1" applyAlignment="1">
      <alignment vertical="center" wrapText="1"/>
    </xf>
    <xf numFmtId="0" fontId="4" fillId="32" borderId="45" xfId="0" applyFont="1" applyFill="1" applyBorder="1" applyAlignment="1">
      <alignment horizontal="center" vertical="center" wrapText="1"/>
    </xf>
    <xf numFmtId="0" fontId="4" fillId="32" borderId="10" xfId="0" applyFont="1" applyFill="1" applyBorder="1" applyAlignment="1">
      <alignment horizontal="center" vertical="center" wrapText="1"/>
    </xf>
    <xf numFmtId="0" fontId="4" fillId="32" borderId="25" xfId="0" applyFont="1" applyFill="1" applyBorder="1" applyAlignment="1">
      <alignment horizontal="center" vertical="center" wrapText="1"/>
    </xf>
    <xf numFmtId="0" fontId="27" fillId="0" borderId="10" xfId="0" applyFont="1" applyBorder="1" applyAlignment="1">
      <alignment horizontal="center" vertical="center" wrapText="1"/>
    </xf>
    <xf numFmtId="0" fontId="6" fillId="25" borderId="286" xfId="0" applyFont="1" applyFill="1" applyBorder="1" applyAlignment="1">
      <alignment vertical="center" wrapText="1"/>
    </xf>
    <xf numFmtId="0" fontId="6" fillId="25" borderId="287" xfId="0" applyFont="1" applyFill="1" applyBorder="1" applyAlignment="1">
      <alignment vertical="center" wrapText="1"/>
    </xf>
    <xf numFmtId="0" fontId="6" fillId="25" borderId="288"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56" fontId="5" fillId="0" borderId="0" xfId="0" quotePrefix="1" applyNumberFormat="1" applyFont="1" applyFill="1" applyBorder="1" applyAlignment="1">
      <alignment horizontal="left" vertical="center"/>
    </xf>
    <xf numFmtId="0" fontId="5" fillId="0" borderId="0" xfId="0" applyFont="1" applyFill="1" applyBorder="1" applyAlignment="1">
      <alignment vertical="center" wrapText="1"/>
    </xf>
  </cellXfs>
  <cellStyles count="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ハイパーリンク" xfId="54" builtinId="8"/>
    <cellStyle name="ハイパーリンク 2" xfId="93"/>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桁区切り" xfId="63" builtinId="6"/>
    <cellStyle name="桁区切り 2" xfId="64"/>
    <cellStyle name="桁区切り 3" xfId="65"/>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cellStyle name="説明文" xfId="73" builtinId="53" customBuiltin="1"/>
    <cellStyle name="通貨 2" xfId="74"/>
    <cellStyle name="通貨 2 2" xfId="75"/>
    <cellStyle name="通貨 2 3" xfId="76"/>
    <cellStyle name="入力" xfId="77" builtinId="20" customBuiltin="1"/>
    <cellStyle name="入力 2" xfId="78"/>
    <cellStyle name="標準" xfId="0" builtinId="0"/>
    <cellStyle name="標準 2" xfId="79"/>
    <cellStyle name="標準 3" xfId="80"/>
    <cellStyle name="標準 4" xfId="81"/>
    <cellStyle name="標準 5" xfId="82"/>
    <cellStyle name="標準_【参考様式10】事業計画書" xfId="83"/>
    <cellStyle name="標準_【参考様式９】収支予算書" xfId="84"/>
    <cellStyle name="標準_H26①申請書ファイル" xfId="85"/>
    <cellStyle name="標準_Sheet1" xfId="86"/>
    <cellStyle name="標準_Sheet2" xfId="87"/>
    <cellStyle name="標準_参考様式" xfId="88"/>
    <cellStyle name="標準_新規Microsoft Excel ワークシート" xfId="89"/>
    <cellStyle name="標準_民間確認機関チェックシート(H19.11.20更新)" xfId="90"/>
    <cellStyle name="良い" xfId="91" builtinId="26" customBuiltin="1"/>
    <cellStyle name="良い 2" xfId="92"/>
  </cellStyles>
  <dxfs count="0"/>
  <tableStyles count="0" defaultTableStyle="TableStyleMedium2" defaultPivotStyle="PivotStyleLight16"/>
  <colors>
    <mruColors>
      <color rgb="FFCCFFFF"/>
      <color rgb="FFFFCCCC"/>
      <color rgb="FFCCFFCC"/>
      <color rgb="FFFF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revisionHeaders" Target="revisions/revisionHeaders.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3" Type="http://schemas.openxmlformats.org/officeDocument/2006/relationships/hyperlink" Target="http://dosyasaigai.pref.kanagawa.jp/website/kanagawa/gis/index.html" TargetMode="External"/><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0</xdr:rowOff>
    </xdr:from>
    <xdr:to>
      <xdr:col>45</xdr:col>
      <xdr:colOff>114300</xdr:colOff>
      <xdr:row>13</xdr:row>
      <xdr:rowOff>0</xdr:rowOff>
    </xdr:to>
    <xdr:sp macro="" textlink="">
      <xdr:nvSpPr>
        <xdr:cNvPr id="549130" name="Freeform 1"/>
        <xdr:cNvSpPr>
          <a:spLocks/>
        </xdr:cNvSpPr>
      </xdr:nvSpPr>
      <xdr:spPr bwMode="auto">
        <a:xfrm>
          <a:off x="4267200" y="3952875"/>
          <a:ext cx="3543300" cy="514350"/>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52</xdr:row>
      <xdr:rowOff>0</xdr:rowOff>
    </xdr:from>
    <xdr:to>
      <xdr:col>45</xdr:col>
      <xdr:colOff>95250</xdr:colOff>
      <xdr:row>53</xdr:row>
      <xdr:rowOff>161925</xdr:rowOff>
    </xdr:to>
    <xdr:sp macro="" textlink="">
      <xdr:nvSpPr>
        <xdr:cNvPr id="549131" name="Freeform 2"/>
        <xdr:cNvSpPr>
          <a:spLocks/>
        </xdr:cNvSpPr>
      </xdr:nvSpPr>
      <xdr:spPr bwMode="auto">
        <a:xfrm>
          <a:off x="4286250" y="11420475"/>
          <a:ext cx="3505200" cy="333375"/>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8</xdr:row>
      <xdr:rowOff>28575</xdr:rowOff>
    </xdr:from>
    <xdr:to>
      <xdr:col>37</xdr:col>
      <xdr:colOff>123825</xdr:colOff>
      <xdr:row>13</xdr:row>
      <xdr:rowOff>0</xdr:rowOff>
    </xdr:to>
    <xdr:sp macro="" textlink="">
      <xdr:nvSpPr>
        <xdr:cNvPr id="549132" name="Freeform 3"/>
        <xdr:cNvSpPr>
          <a:spLocks/>
        </xdr:cNvSpPr>
      </xdr:nvSpPr>
      <xdr:spPr bwMode="auto">
        <a:xfrm>
          <a:off x="3924300" y="3638550"/>
          <a:ext cx="2524125" cy="828675"/>
        </a:xfrm>
        <a:custGeom>
          <a:avLst/>
          <a:gdLst>
            <a:gd name="T0" fmla="*/ 0 w 229"/>
            <a:gd name="T1" fmla="*/ 2147483646 h 87"/>
            <a:gd name="T2" fmla="*/ 2147483646 w 229"/>
            <a:gd name="T3" fmla="*/ 2147483646 h 87"/>
            <a:gd name="T4" fmla="*/ 2147483646 w 229"/>
            <a:gd name="T5" fmla="*/ 2147483646 h 87"/>
            <a:gd name="T6" fmla="*/ 0 60000 65536"/>
            <a:gd name="T7" fmla="*/ 0 60000 65536"/>
            <a:gd name="T8" fmla="*/ 0 60000 65536"/>
            <a:gd name="T9" fmla="*/ 0 w 229"/>
            <a:gd name="T10" fmla="*/ 0 h 87"/>
            <a:gd name="T11" fmla="*/ 229 w 229"/>
            <a:gd name="T12" fmla="*/ 87 h 87"/>
          </a:gdLst>
          <a:ahLst/>
          <a:cxnLst>
            <a:cxn ang="T6">
              <a:pos x="T0" y="T1"/>
            </a:cxn>
            <a:cxn ang="T7">
              <a:pos x="T2" y="T3"/>
            </a:cxn>
            <a:cxn ang="T8">
              <a:pos x="T4" y="T5"/>
            </a:cxn>
          </a:cxnLst>
          <a:rect l="T9" t="T10" r="T11" b="T12"/>
          <a:pathLst>
            <a:path w="229" h="87">
              <a:moveTo>
                <a:pt x="0" y="87"/>
              </a:moveTo>
              <a:cubicBezTo>
                <a:pt x="49" y="64"/>
                <a:pt x="98" y="42"/>
                <a:pt x="136" y="28"/>
              </a:cubicBezTo>
              <a:cubicBezTo>
                <a:pt x="174" y="14"/>
                <a:pt x="212" y="0"/>
                <a:pt x="22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10</xdr:row>
      <xdr:rowOff>9525</xdr:rowOff>
    </xdr:from>
    <xdr:to>
      <xdr:col>45</xdr:col>
      <xdr:colOff>114300</xdr:colOff>
      <xdr:row>52</xdr:row>
      <xdr:rowOff>9525</xdr:rowOff>
    </xdr:to>
    <xdr:sp macro="" textlink="">
      <xdr:nvSpPr>
        <xdr:cNvPr id="549133" name="Line 4"/>
        <xdr:cNvSpPr>
          <a:spLocks noChangeShapeType="1"/>
        </xdr:cNvSpPr>
      </xdr:nvSpPr>
      <xdr:spPr bwMode="auto">
        <a:xfrm flipH="1">
          <a:off x="7800975" y="3962400"/>
          <a:ext cx="9525"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8</xdr:row>
      <xdr:rowOff>28575</xdr:rowOff>
    </xdr:from>
    <xdr:to>
      <xdr:col>37</xdr:col>
      <xdr:colOff>104775</xdr:colOff>
      <xdr:row>10</xdr:row>
      <xdr:rowOff>66675</xdr:rowOff>
    </xdr:to>
    <xdr:sp macro="" textlink="">
      <xdr:nvSpPr>
        <xdr:cNvPr id="549134" name="Line 5"/>
        <xdr:cNvSpPr>
          <a:spLocks noChangeShapeType="1"/>
        </xdr:cNvSpPr>
      </xdr:nvSpPr>
      <xdr:spPr bwMode="auto">
        <a:xfrm>
          <a:off x="6429375" y="36385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16</xdr:row>
      <xdr:rowOff>76200</xdr:rowOff>
    </xdr:from>
    <xdr:to>
      <xdr:col>41</xdr:col>
      <xdr:colOff>76200</xdr:colOff>
      <xdr:row>22</xdr:row>
      <xdr:rowOff>0</xdr:rowOff>
    </xdr:to>
    <xdr:grpSp>
      <xdr:nvGrpSpPr>
        <xdr:cNvPr id="549135" name="Group 6"/>
        <xdr:cNvGrpSpPr>
          <a:grpSpLocks/>
        </xdr:cNvGrpSpPr>
      </xdr:nvGrpSpPr>
      <xdr:grpSpPr bwMode="auto">
        <a:xfrm>
          <a:off x="4910978" y="5298141"/>
          <a:ext cx="2045634" cy="831477"/>
          <a:chOff x="485" y="306"/>
          <a:chExt cx="219" cy="75"/>
        </a:xfrm>
      </xdr:grpSpPr>
      <xdr:sp macro="" textlink="">
        <xdr:nvSpPr>
          <xdr:cNvPr id="549178" name="Freeform 7"/>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9" name="Oval 8"/>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80" name="Oval 9"/>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81" name="Oval 10"/>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82" name="Oval 11"/>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83" name="Oval 12"/>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84" name="Oval 13"/>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85" name="Oval 14"/>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86" name="Oval 15"/>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87" name="Oval 16"/>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88" name="Oval 17"/>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31</xdr:col>
      <xdr:colOff>19050</xdr:colOff>
      <xdr:row>41</xdr:row>
      <xdr:rowOff>123825</xdr:rowOff>
    </xdr:from>
    <xdr:to>
      <xdr:col>40</xdr:col>
      <xdr:colOff>0</xdr:colOff>
      <xdr:row>44</xdr:row>
      <xdr:rowOff>142875</xdr:rowOff>
    </xdr:to>
    <xdr:grpSp>
      <xdr:nvGrpSpPr>
        <xdr:cNvPr id="549136" name="Group 18"/>
        <xdr:cNvGrpSpPr>
          <a:grpSpLocks/>
        </xdr:cNvGrpSpPr>
      </xdr:nvGrpSpPr>
      <xdr:grpSpPr bwMode="auto">
        <a:xfrm>
          <a:off x="5218579" y="9458325"/>
          <a:ext cx="1493745" cy="657785"/>
          <a:chOff x="439" y="783"/>
          <a:chExt cx="160" cy="65"/>
        </a:xfrm>
      </xdr:grpSpPr>
      <xdr:sp macro="" textlink="">
        <xdr:nvSpPr>
          <xdr:cNvPr id="549171" name="Freeform 19"/>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2" name="Oval 20"/>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73" name="Oval 21"/>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74" name="Oval 22"/>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75" name="Oval 23"/>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76" name="Oval 24"/>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7" name="Oval 25"/>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31</xdr:col>
      <xdr:colOff>0</xdr:colOff>
      <xdr:row>38</xdr:row>
      <xdr:rowOff>133350</xdr:rowOff>
    </xdr:from>
    <xdr:to>
      <xdr:col>39</xdr:col>
      <xdr:colOff>152400</xdr:colOff>
      <xdr:row>42</xdr:row>
      <xdr:rowOff>9525</xdr:rowOff>
    </xdr:to>
    <xdr:grpSp>
      <xdr:nvGrpSpPr>
        <xdr:cNvPr id="549137" name="Group 26"/>
        <xdr:cNvGrpSpPr>
          <a:grpSpLocks/>
        </xdr:cNvGrpSpPr>
      </xdr:nvGrpSpPr>
      <xdr:grpSpPr bwMode="auto">
        <a:xfrm>
          <a:off x="5199529" y="8963585"/>
          <a:ext cx="1497106" cy="548528"/>
          <a:chOff x="439" y="783"/>
          <a:chExt cx="160" cy="65"/>
        </a:xfrm>
      </xdr:grpSpPr>
      <xdr:sp macro="" textlink="">
        <xdr:nvSpPr>
          <xdr:cNvPr id="549164" name="Freeform 27"/>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65" name="Oval 28"/>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66" name="Oval 29"/>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67" name="Oval 30"/>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68" name="Oval 31"/>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69" name="Oval 32"/>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0" name="Oval 33"/>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27</xdr:col>
      <xdr:colOff>123825</xdr:colOff>
      <xdr:row>43</xdr:row>
      <xdr:rowOff>9525</xdr:rowOff>
    </xdr:from>
    <xdr:to>
      <xdr:col>30</xdr:col>
      <xdr:colOff>161925</xdr:colOff>
      <xdr:row>47</xdr:row>
      <xdr:rowOff>123825</xdr:rowOff>
    </xdr:to>
    <xdr:sp macro="" textlink="">
      <xdr:nvSpPr>
        <xdr:cNvPr id="549138" name="Freeform 34"/>
        <xdr:cNvSpPr>
          <a:spLocks/>
        </xdr:cNvSpPr>
      </xdr:nvSpPr>
      <xdr:spPr bwMode="auto">
        <a:xfrm>
          <a:off x="4733925" y="9839325"/>
          <a:ext cx="552450" cy="847725"/>
        </a:xfrm>
        <a:custGeom>
          <a:avLst/>
          <a:gdLst>
            <a:gd name="T0" fmla="*/ 2147483646 w 58"/>
            <a:gd name="T1" fmla="*/ 0 h 90"/>
            <a:gd name="T2" fmla="*/ 2147483646 w 58"/>
            <a:gd name="T3" fmla="*/ 2147483646 h 90"/>
            <a:gd name="T4" fmla="*/ 2147483646 w 58"/>
            <a:gd name="T5" fmla="*/ 2147483646 h 90"/>
            <a:gd name="T6" fmla="*/ 0 60000 65536"/>
            <a:gd name="T7" fmla="*/ 0 60000 65536"/>
            <a:gd name="T8" fmla="*/ 0 60000 65536"/>
            <a:gd name="T9" fmla="*/ 0 w 58"/>
            <a:gd name="T10" fmla="*/ 0 h 90"/>
            <a:gd name="T11" fmla="*/ 58 w 58"/>
            <a:gd name="T12" fmla="*/ 90 h 90"/>
          </a:gdLst>
          <a:ahLst/>
          <a:cxnLst>
            <a:cxn ang="T6">
              <a:pos x="T0" y="T1"/>
            </a:cxn>
            <a:cxn ang="T7">
              <a:pos x="T2" y="T3"/>
            </a:cxn>
            <a:cxn ang="T8">
              <a:pos x="T4" y="T5"/>
            </a:cxn>
          </a:cxnLst>
          <a:rect l="T9" t="T10" r="T11" b="T12"/>
          <a:pathLst>
            <a:path w="58" h="90">
              <a:moveTo>
                <a:pt x="51" y="0"/>
              </a:moveTo>
              <a:cubicBezTo>
                <a:pt x="25" y="17"/>
                <a:pt x="0" y="35"/>
                <a:pt x="1" y="50"/>
              </a:cubicBezTo>
              <a:cubicBezTo>
                <a:pt x="2" y="65"/>
                <a:pt x="52" y="84"/>
                <a:pt x="58" y="90"/>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25</xdr:row>
      <xdr:rowOff>76200</xdr:rowOff>
    </xdr:from>
    <xdr:to>
      <xdr:col>29</xdr:col>
      <xdr:colOff>9525</xdr:colOff>
      <xdr:row>27</xdr:row>
      <xdr:rowOff>114300</xdr:rowOff>
    </xdr:to>
    <xdr:sp macro="" textlink="">
      <xdr:nvSpPr>
        <xdr:cNvPr id="549139" name="Freeform 35"/>
        <xdr:cNvSpPr>
          <a:spLocks/>
        </xdr:cNvSpPr>
      </xdr:nvSpPr>
      <xdr:spPr bwMode="auto">
        <a:xfrm>
          <a:off x="4257675" y="6734175"/>
          <a:ext cx="704850" cy="390525"/>
        </a:xfrm>
        <a:custGeom>
          <a:avLst/>
          <a:gdLst>
            <a:gd name="T0" fmla="*/ 2147483646 w 74"/>
            <a:gd name="T1" fmla="*/ 0 h 94"/>
            <a:gd name="T2" fmla="*/ 2147483646 w 74"/>
            <a:gd name="T3" fmla="*/ 2147483646 h 94"/>
            <a:gd name="T4" fmla="*/ 2147483646 w 74"/>
            <a:gd name="T5" fmla="*/ 2147483646 h 94"/>
            <a:gd name="T6" fmla="*/ 0 60000 65536"/>
            <a:gd name="T7" fmla="*/ 0 60000 65536"/>
            <a:gd name="T8" fmla="*/ 0 60000 65536"/>
            <a:gd name="T9" fmla="*/ 0 w 74"/>
            <a:gd name="T10" fmla="*/ 0 h 94"/>
            <a:gd name="T11" fmla="*/ 74 w 74"/>
            <a:gd name="T12" fmla="*/ 94 h 94"/>
          </a:gdLst>
          <a:ahLst/>
          <a:cxnLst>
            <a:cxn ang="T6">
              <a:pos x="T0" y="T1"/>
            </a:cxn>
            <a:cxn ang="T7">
              <a:pos x="T2" y="T3"/>
            </a:cxn>
            <a:cxn ang="T8">
              <a:pos x="T4" y="T5"/>
            </a:cxn>
          </a:cxnLst>
          <a:rect l="T9" t="T10" r="T11" b="T12"/>
          <a:pathLst>
            <a:path w="74" h="94">
              <a:moveTo>
                <a:pt x="74" y="0"/>
              </a:moveTo>
              <a:cubicBezTo>
                <a:pt x="46" y="19"/>
                <a:pt x="18" y="38"/>
                <a:pt x="9" y="54"/>
              </a:cubicBezTo>
              <a:cubicBezTo>
                <a:pt x="0" y="70"/>
                <a:pt x="16" y="89"/>
                <a:pt x="17" y="94"/>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21</xdr:row>
      <xdr:rowOff>0</xdr:rowOff>
    </xdr:from>
    <xdr:to>
      <xdr:col>41</xdr:col>
      <xdr:colOff>123825</xdr:colOff>
      <xdr:row>27</xdr:row>
      <xdr:rowOff>0</xdr:rowOff>
    </xdr:to>
    <xdr:grpSp>
      <xdr:nvGrpSpPr>
        <xdr:cNvPr id="549140" name="Group 36"/>
        <xdr:cNvGrpSpPr>
          <a:grpSpLocks/>
        </xdr:cNvGrpSpPr>
      </xdr:nvGrpSpPr>
      <xdr:grpSpPr bwMode="auto">
        <a:xfrm>
          <a:off x="4958603" y="5961529"/>
          <a:ext cx="2045634" cy="1019736"/>
          <a:chOff x="485" y="306"/>
          <a:chExt cx="219" cy="75"/>
        </a:xfrm>
      </xdr:grpSpPr>
      <xdr:sp macro="" textlink="">
        <xdr:nvSpPr>
          <xdr:cNvPr id="549153" name="Freeform 37"/>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54" name="Oval 38"/>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55" name="Oval 39"/>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56" name="Oval 40"/>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57" name="Oval 41"/>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58" name="Oval 42"/>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59" name="Oval 43"/>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60" name="Oval 44"/>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61" name="Oval 45"/>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62" name="Oval 46"/>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63" name="Oval 47"/>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xdr:col>
      <xdr:colOff>28575</xdr:colOff>
      <xdr:row>5</xdr:row>
      <xdr:rowOff>104775</xdr:rowOff>
    </xdr:from>
    <xdr:to>
      <xdr:col>26</xdr:col>
      <xdr:colOff>76200</xdr:colOff>
      <xdr:row>13</xdr:row>
      <xdr:rowOff>76200</xdr:rowOff>
    </xdr:to>
    <xdr:sp macro="" textlink="">
      <xdr:nvSpPr>
        <xdr:cNvPr id="549141" name="フリーフォーム 49"/>
        <xdr:cNvSpPr>
          <a:spLocks/>
        </xdr:cNvSpPr>
      </xdr:nvSpPr>
      <xdr:spPr bwMode="auto">
        <a:xfrm>
          <a:off x="523875" y="3200400"/>
          <a:ext cx="3990975" cy="1343025"/>
        </a:xfrm>
        <a:custGeom>
          <a:avLst/>
          <a:gdLst>
            <a:gd name="T0" fmla="*/ 0 w 2873375"/>
            <a:gd name="T1" fmla="*/ 18405 h 1549400"/>
            <a:gd name="T2" fmla="*/ 2147483646 w 2873375"/>
            <a:gd name="T3" fmla="*/ 18405 h 1549400"/>
            <a:gd name="T4" fmla="*/ 2147483646 w 2873375"/>
            <a:gd name="T5" fmla="*/ 18405 h 1549400"/>
            <a:gd name="T6" fmla="*/ 2147483646 w 2873375"/>
            <a:gd name="T7" fmla="*/ 18405 h 1549400"/>
            <a:gd name="T8" fmla="*/ 2147483646 w 2873375"/>
            <a:gd name="T9" fmla="*/ 18405 h 154940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73375" h="1549400">
              <a:moveTo>
                <a:pt x="0" y="463550"/>
              </a:moveTo>
              <a:cubicBezTo>
                <a:pt x="477044" y="276225"/>
                <a:pt x="954088" y="88900"/>
                <a:pt x="1390650" y="44450"/>
              </a:cubicBezTo>
              <a:cubicBezTo>
                <a:pt x="1827212" y="0"/>
                <a:pt x="2373313" y="84138"/>
                <a:pt x="2619375" y="196850"/>
              </a:cubicBezTo>
              <a:cubicBezTo>
                <a:pt x="2865438" y="309563"/>
                <a:pt x="2873375" y="495300"/>
                <a:pt x="2867025" y="720725"/>
              </a:cubicBezTo>
              <a:cubicBezTo>
                <a:pt x="2860675" y="946150"/>
                <a:pt x="2619375" y="1427163"/>
                <a:pt x="2581275" y="1549400"/>
              </a:cubicBezTo>
            </a:path>
          </a:pathLst>
        </a:custGeom>
        <a:noFill/>
        <a:ln w="38100" cap="flat" cmpd="sng" algn="ctr">
          <a:solidFill>
            <a:srgbClr val="4A7EBB"/>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133276</xdr:colOff>
      <xdr:row>6</xdr:row>
      <xdr:rowOff>47551</xdr:rowOff>
    </xdr:from>
    <xdr:to>
      <xdr:col>28</xdr:col>
      <xdr:colOff>123899</xdr:colOff>
      <xdr:row>8</xdr:row>
      <xdr:rowOff>114523</xdr:rowOff>
    </xdr:to>
    <xdr:sp macro="" textlink="" fLocksText="0">
      <xdr:nvSpPr>
        <xdr:cNvPr id="29974" name="Oval 50"/>
        <xdr:cNvSpPr/>
      </xdr:nvSpPr>
      <xdr:spPr bwMode="auto">
        <a:xfrm>
          <a:off x="3371850" y="3314700"/>
          <a:ext cx="1533525" cy="409575"/>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背表紙</a:t>
          </a:r>
        </a:p>
      </xdr:txBody>
    </xdr:sp>
    <xdr:clientData/>
  </xdr:twoCellAnchor>
  <xdr:twoCellAnchor>
    <xdr:from>
      <xdr:col>23</xdr:col>
      <xdr:colOff>47625</xdr:colOff>
      <xdr:row>44</xdr:row>
      <xdr:rowOff>76200</xdr:rowOff>
    </xdr:from>
    <xdr:to>
      <xdr:col>24</xdr:col>
      <xdr:colOff>123825</xdr:colOff>
      <xdr:row>45</xdr:row>
      <xdr:rowOff>161925</xdr:rowOff>
    </xdr:to>
    <xdr:sp macro="" textlink="">
      <xdr:nvSpPr>
        <xdr:cNvPr id="549143" name="角丸四角形 1"/>
        <xdr:cNvSpPr>
          <a:spLocks noChangeArrowheads="1"/>
        </xdr:cNvSpPr>
      </xdr:nvSpPr>
      <xdr:spPr bwMode="auto">
        <a:xfrm>
          <a:off x="3971925" y="10125075"/>
          <a:ext cx="2476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47551</xdr:colOff>
      <xdr:row>10</xdr:row>
      <xdr:rowOff>114523</xdr:rowOff>
    </xdr:from>
    <xdr:to>
      <xdr:col>45</xdr:col>
      <xdr:colOff>85641</xdr:colOff>
      <xdr:row>13</xdr:row>
      <xdr:rowOff>0</xdr:rowOff>
    </xdr:to>
    <xdr:sp macro="" textlink="" fLocksText="0">
      <xdr:nvSpPr>
        <xdr:cNvPr id="29976" name="Oval 50"/>
        <xdr:cNvSpPr/>
      </xdr:nvSpPr>
      <xdr:spPr bwMode="auto">
        <a:xfrm>
          <a:off x="6543675" y="4067175"/>
          <a:ext cx="1238250" cy="400050"/>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表紙</a:t>
          </a:r>
        </a:p>
      </xdr:txBody>
    </xdr:sp>
    <xdr:clientData/>
  </xdr:twoCellAnchor>
  <xdr:twoCellAnchor>
    <xdr:from>
      <xdr:col>22</xdr:col>
      <xdr:colOff>85725</xdr:colOff>
      <xdr:row>14</xdr:row>
      <xdr:rowOff>66675</xdr:rowOff>
    </xdr:from>
    <xdr:to>
      <xdr:col>25</xdr:col>
      <xdr:colOff>57150</xdr:colOff>
      <xdr:row>21</xdr:row>
      <xdr:rowOff>123825</xdr:rowOff>
    </xdr:to>
    <xdr:sp macro="" textlink="">
      <xdr:nvSpPr>
        <xdr:cNvPr id="549145" name="楕円 2"/>
        <xdr:cNvSpPr>
          <a:spLocks noChangeArrowheads="1"/>
        </xdr:cNvSpPr>
      </xdr:nvSpPr>
      <xdr:spPr bwMode="auto">
        <a:xfrm>
          <a:off x="3838575" y="4619625"/>
          <a:ext cx="485775" cy="147637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35</xdr:row>
      <xdr:rowOff>47476</xdr:rowOff>
    </xdr:from>
    <xdr:to>
      <xdr:col>34</xdr:col>
      <xdr:colOff>123825</xdr:colOff>
      <xdr:row>37</xdr:row>
      <xdr:rowOff>0</xdr:rowOff>
    </xdr:to>
    <xdr:cxnSp macro="">
      <xdr:nvCxnSpPr>
        <xdr:cNvPr id="29978" name="直線矢印コネクタ 4"/>
        <xdr:cNvCxnSpPr/>
      </xdr:nvCxnSpPr>
      <xdr:spPr>
        <a:xfrm>
          <a:off x="1857375" y="8429476"/>
          <a:ext cx="4076700" cy="295424"/>
        </a:xfrm>
        <a:prstGeom prst="straightConnector1">
          <a:avLst/>
        </a:prstGeom>
        <a:noFill/>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27</xdr:row>
      <xdr:rowOff>57150</xdr:rowOff>
    </xdr:from>
    <xdr:to>
      <xdr:col>37</xdr:col>
      <xdr:colOff>142874</xdr:colOff>
      <xdr:row>29</xdr:row>
      <xdr:rowOff>104775</xdr:rowOff>
    </xdr:to>
    <xdr:sp macro="" textlink="">
      <xdr:nvSpPr>
        <xdr:cNvPr id="549147" name="楕円 60"/>
        <xdr:cNvSpPr>
          <a:spLocks noChangeArrowheads="1"/>
        </xdr:cNvSpPr>
      </xdr:nvSpPr>
      <xdr:spPr bwMode="auto">
        <a:xfrm>
          <a:off x="5000625" y="7067550"/>
          <a:ext cx="1466849" cy="39052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14</xdr:row>
      <xdr:rowOff>57150</xdr:rowOff>
    </xdr:from>
    <xdr:to>
      <xdr:col>23</xdr:col>
      <xdr:colOff>47551</xdr:colOff>
      <xdr:row>14</xdr:row>
      <xdr:rowOff>114858</xdr:rowOff>
    </xdr:to>
    <xdr:cxnSp macro="">
      <xdr:nvCxnSpPr>
        <xdr:cNvPr id="29980" name="直線コネクタ 6"/>
        <xdr:cNvCxnSpPr/>
      </xdr:nvCxnSpPr>
      <xdr:spPr>
        <a:xfrm>
          <a:off x="2438400" y="4610100"/>
          <a:ext cx="1533451" cy="57708"/>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xdr:row>
      <xdr:rowOff>142206</xdr:rowOff>
    </xdr:from>
    <xdr:to>
      <xdr:col>22</xdr:col>
      <xdr:colOff>161906</xdr:colOff>
      <xdr:row>14</xdr:row>
      <xdr:rowOff>266700</xdr:rowOff>
    </xdr:to>
    <xdr:cxnSp macro="">
      <xdr:nvCxnSpPr>
        <xdr:cNvPr id="29981" name="直線コネクタ 66"/>
        <xdr:cNvCxnSpPr/>
      </xdr:nvCxnSpPr>
      <xdr:spPr>
        <a:xfrm flipV="1">
          <a:off x="3095625" y="4695156"/>
          <a:ext cx="819131" cy="124494"/>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29</xdr:row>
      <xdr:rowOff>38176</xdr:rowOff>
    </xdr:from>
    <xdr:to>
      <xdr:col>31</xdr:col>
      <xdr:colOff>47551</xdr:colOff>
      <xdr:row>39</xdr:row>
      <xdr:rowOff>104775</xdr:rowOff>
    </xdr:to>
    <xdr:cxnSp macro="">
      <xdr:nvCxnSpPr>
        <xdr:cNvPr id="29982" name="直線コネクタ 70"/>
        <xdr:cNvCxnSpPr/>
      </xdr:nvCxnSpPr>
      <xdr:spPr>
        <a:xfrm flipV="1">
          <a:off x="3286125" y="7391476"/>
          <a:ext cx="2057326" cy="1781099"/>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29</xdr:row>
      <xdr:rowOff>38178</xdr:rowOff>
    </xdr:from>
    <xdr:to>
      <xdr:col>31</xdr:col>
      <xdr:colOff>47551</xdr:colOff>
      <xdr:row>38</xdr:row>
      <xdr:rowOff>142875</xdr:rowOff>
    </xdr:to>
    <xdr:cxnSp macro="">
      <xdr:nvCxnSpPr>
        <xdr:cNvPr id="29983" name="直線コネクタ 72"/>
        <xdr:cNvCxnSpPr/>
      </xdr:nvCxnSpPr>
      <xdr:spPr>
        <a:xfrm flipV="1">
          <a:off x="3009900" y="7391478"/>
          <a:ext cx="2333551" cy="1647747"/>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104812</xdr:colOff>
      <xdr:row>52</xdr:row>
      <xdr:rowOff>38174</xdr:rowOff>
    </xdr:from>
    <xdr:to>
      <xdr:col>25</xdr:col>
      <xdr:colOff>9544</xdr:colOff>
      <xdr:row>53</xdr:row>
      <xdr:rowOff>114598</xdr:rowOff>
    </xdr:to>
    <xdr:sp macro="" textlink="" fLocksText="0">
      <xdr:nvSpPr>
        <xdr:cNvPr id="29984" name="正方形/長方形 54"/>
        <xdr:cNvSpPr/>
      </xdr:nvSpPr>
      <xdr:spPr>
        <a:xfrm>
          <a:off x="2828925" y="11458575"/>
          <a:ext cx="14478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solidFill>
                <a:srgbClr val="0000FF"/>
              </a:solidFill>
              <a:latin typeface="ＭＳ 明朝" panose="02020609040205080304" pitchFamily="17" charset="-128"/>
              <a:ea typeface="ＭＳ 明朝" panose="02020609040205080304" pitchFamily="17" charset="-128"/>
            </a:rPr>
            <a:t>空欄</a:t>
          </a:r>
          <a:r>
            <a:rPr lang="en-US" altLang="ja-JP" sz="1100">
              <a:solidFill>
                <a:srgbClr val="0000FF"/>
              </a:solidFill>
              <a:latin typeface="ＭＳ 明朝" panose="02020609040205080304" pitchFamily="17" charset="-128"/>
              <a:ea typeface="ＭＳ 明朝" panose="02020609040205080304" pitchFamily="17" charset="-128"/>
            </a:rPr>
            <a:t>1.5</a:t>
          </a:r>
          <a:r>
            <a:rPr lang="ja-JP" altLang="en-US" sz="1100">
              <a:solidFill>
                <a:srgbClr val="0000FF"/>
              </a:solidFill>
              <a:latin typeface="ＭＳ 明朝" panose="02020609040205080304" pitchFamily="17" charset="-128"/>
              <a:ea typeface="ＭＳ 明朝" panose="02020609040205080304" pitchFamily="17" charset="-128"/>
            </a:rPr>
            <a:t>㎝程度→</a:t>
          </a:r>
          <a:endParaRPr lang="en-US" altLang="ja-JP" sz="1100">
            <a:solidFill>
              <a:srgbClr val="0000FF"/>
            </a:solidFill>
            <a:latin typeface="ＭＳ 明朝" panose="02020609040205080304" pitchFamily="17" charset="-128"/>
            <a:ea typeface="ＭＳ 明朝" panose="02020609040205080304" pitchFamily="17" charset="-128"/>
          </a:endParaRPr>
        </a:p>
        <a:p>
          <a:pPr algn="l">
            <a:lnSpc>
              <a:spcPts val="900"/>
            </a:lnSpc>
          </a:pPr>
          <a:endParaRPr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190500</xdr:colOff>
      <xdr:row>23</xdr:row>
      <xdr:rowOff>121229</xdr:rowOff>
    </xdr:from>
    <xdr:to>
      <xdr:col>28</xdr:col>
      <xdr:colOff>173182</xdr:colOff>
      <xdr:row>23</xdr:row>
      <xdr:rowOff>460665</xdr:rowOff>
    </xdr:to>
    <xdr:grpSp>
      <xdr:nvGrpSpPr>
        <xdr:cNvPr id="5" name="Group 9"/>
        <xdr:cNvGrpSpPr>
          <a:grpSpLocks/>
        </xdr:cNvGrpSpPr>
      </xdr:nvGrpSpPr>
      <xdr:grpSpPr bwMode="auto">
        <a:xfrm>
          <a:off x="7983682" y="12902047"/>
          <a:ext cx="242455" cy="339436"/>
          <a:chOff x="1101" y="89"/>
          <a:chExt cx="14" cy="27"/>
        </a:xfrm>
      </xdr:grpSpPr>
      <xdr:sp macro="" textlink="">
        <xdr:nvSpPr>
          <xdr:cNvPr id="6" name="AutoShape 10"/>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Line 11"/>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295535</xdr:colOff>
      <xdr:row>17</xdr:row>
      <xdr:rowOff>428625</xdr:rowOff>
    </xdr:from>
    <xdr:to>
      <xdr:col>30</xdr:col>
      <xdr:colOff>675884</xdr:colOff>
      <xdr:row>17</xdr:row>
      <xdr:rowOff>800100</xdr:rowOff>
    </xdr:to>
    <xdr:sp macro="" textlink="" fLocksText="0">
      <xdr:nvSpPr>
        <xdr:cNvPr id="1137" name="フローチャート: 処理 30"/>
        <xdr:cNvSpPr/>
      </xdr:nvSpPr>
      <xdr:spPr>
        <a:xfrm>
          <a:off x="10058400" y="106108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19</xdr:row>
      <xdr:rowOff>303795</xdr:rowOff>
    </xdr:from>
    <xdr:to>
      <xdr:col>30</xdr:col>
      <xdr:colOff>675884</xdr:colOff>
      <xdr:row>19</xdr:row>
      <xdr:rowOff>676052</xdr:rowOff>
    </xdr:to>
    <xdr:sp macro="" textlink="" fLocksText="0">
      <xdr:nvSpPr>
        <xdr:cNvPr id="1142" name="フローチャート: 処理 35"/>
        <xdr:cNvSpPr/>
      </xdr:nvSpPr>
      <xdr:spPr>
        <a:xfrm>
          <a:off x="10058400" y="124872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21</xdr:row>
      <xdr:rowOff>161702</xdr:rowOff>
    </xdr:from>
    <xdr:to>
      <xdr:col>30</xdr:col>
      <xdr:colOff>657523</xdr:colOff>
      <xdr:row>21</xdr:row>
      <xdr:rowOff>533921</xdr:rowOff>
    </xdr:to>
    <xdr:sp macro="" textlink="" fLocksText="0">
      <xdr:nvSpPr>
        <xdr:cNvPr id="1147" name="フローチャート: 処理 40"/>
        <xdr:cNvSpPr/>
      </xdr:nvSpPr>
      <xdr:spPr>
        <a:xfrm>
          <a:off x="10039350" y="1422082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551472</xdr:colOff>
      <xdr:row>21</xdr:row>
      <xdr:rowOff>226475</xdr:rowOff>
    </xdr:from>
    <xdr:to>
      <xdr:col>31</xdr:col>
      <xdr:colOff>932696</xdr:colOff>
      <xdr:row>21</xdr:row>
      <xdr:rowOff>577948</xdr:rowOff>
    </xdr:to>
    <xdr:sp macro="" textlink="" fLocksText="0">
      <xdr:nvSpPr>
        <xdr:cNvPr id="1148" name="フローチャート: 処理 41"/>
        <xdr:cNvSpPr/>
      </xdr:nvSpPr>
      <xdr:spPr>
        <a:xfrm>
          <a:off x="11288745" y="13769293"/>
          <a:ext cx="381224" cy="3514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625624</xdr:colOff>
      <xdr:row>23</xdr:row>
      <xdr:rowOff>204354</xdr:rowOff>
    </xdr:from>
    <xdr:to>
      <xdr:col>31</xdr:col>
      <xdr:colOff>1006847</xdr:colOff>
      <xdr:row>23</xdr:row>
      <xdr:rowOff>575829</xdr:rowOff>
    </xdr:to>
    <xdr:sp macro="" textlink="" fLocksText="0">
      <xdr:nvSpPr>
        <xdr:cNvPr id="1156" name="フローチャート: 処理 49"/>
        <xdr:cNvSpPr/>
      </xdr:nvSpPr>
      <xdr:spPr>
        <a:xfrm>
          <a:off x="11241669" y="13071763"/>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526451</xdr:colOff>
      <xdr:row>38</xdr:row>
      <xdr:rowOff>243421</xdr:rowOff>
    </xdr:from>
    <xdr:to>
      <xdr:col>31</xdr:col>
      <xdr:colOff>907675</xdr:colOff>
      <xdr:row>38</xdr:row>
      <xdr:rowOff>604739</xdr:rowOff>
    </xdr:to>
    <xdr:sp macro="" textlink="" fLocksText="0">
      <xdr:nvSpPr>
        <xdr:cNvPr id="1180" name="フローチャート: 処理 81"/>
        <xdr:cNvSpPr/>
      </xdr:nvSpPr>
      <xdr:spPr>
        <a:xfrm>
          <a:off x="11263724" y="28766466"/>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572623</xdr:colOff>
      <xdr:row>41</xdr:row>
      <xdr:rowOff>212540</xdr:rowOff>
    </xdr:from>
    <xdr:to>
      <xdr:col>31</xdr:col>
      <xdr:colOff>952972</xdr:colOff>
      <xdr:row>41</xdr:row>
      <xdr:rowOff>576945</xdr:rowOff>
    </xdr:to>
    <xdr:sp macro="" textlink="" fLocksText="0">
      <xdr:nvSpPr>
        <xdr:cNvPr id="1181" name="フローチャート: 処理 82"/>
        <xdr:cNvSpPr/>
      </xdr:nvSpPr>
      <xdr:spPr>
        <a:xfrm>
          <a:off x="11188668" y="26709358"/>
          <a:ext cx="380349" cy="36440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40</xdr:row>
      <xdr:rowOff>172641</xdr:rowOff>
    </xdr:from>
    <xdr:to>
      <xdr:col>30</xdr:col>
      <xdr:colOff>685502</xdr:colOff>
      <xdr:row>40</xdr:row>
      <xdr:rowOff>532805</xdr:rowOff>
    </xdr:to>
    <xdr:sp macro="" textlink="" fLocksText="0">
      <xdr:nvSpPr>
        <xdr:cNvPr id="1182" name="フローチャート: 処理 83"/>
        <xdr:cNvSpPr/>
      </xdr:nvSpPr>
      <xdr:spPr>
        <a:xfrm>
          <a:off x="10067925" y="3023235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41</xdr:row>
      <xdr:rowOff>190500</xdr:rowOff>
    </xdr:from>
    <xdr:to>
      <xdr:col>30</xdr:col>
      <xdr:colOff>675884</xdr:colOff>
      <xdr:row>41</xdr:row>
      <xdr:rowOff>553641</xdr:rowOff>
    </xdr:to>
    <xdr:sp macro="" textlink="" fLocksText="0">
      <xdr:nvSpPr>
        <xdr:cNvPr id="1184" name="フローチャート: 処理 85"/>
        <xdr:cNvSpPr/>
      </xdr:nvSpPr>
      <xdr:spPr>
        <a:xfrm>
          <a:off x="10058400" y="3101340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48</xdr:row>
      <xdr:rowOff>229195</xdr:rowOff>
    </xdr:from>
    <xdr:to>
      <xdr:col>30</xdr:col>
      <xdr:colOff>657523</xdr:colOff>
      <xdr:row>48</xdr:row>
      <xdr:rowOff>601266</xdr:rowOff>
    </xdr:to>
    <xdr:sp macro="" textlink="" fLocksText="0">
      <xdr:nvSpPr>
        <xdr:cNvPr id="1198" name="フローチャート: 処理 99"/>
        <xdr:cNvSpPr/>
      </xdr:nvSpPr>
      <xdr:spPr>
        <a:xfrm>
          <a:off x="10039350" y="364521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51</xdr:row>
      <xdr:rowOff>229195</xdr:rowOff>
    </xdr:from>
    <xdr:to>
      <xdr:col>30</xdr:col>
      <xdr:colOff>657523</xdr:colOff>
      <xdr:row>51</xdr:row>
      <xdr:rowOff>589359</xdr:rowOff>
    </xdr:to>
    <xdr:sp macro="" textlink="" fLocksText="0">
      <xdr:nvSpPr>
        <xdr:cNvPr id="1203" name="フローチャート: 処理 104"/>
        <xdr:cNvSpPr/>
      </xdr:nvSpPr>
      <xdr:spPr>
        <a:xfrm>
          <a:off x="10039350" y="40090725"/>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281179</xdr:colOff>
      <xdr:row>55</xdr:row>
      <xdr:rowOff>915908</xdr:rowOff>
    </xdr:from>
    <xdr:to>
      <xdr:col>30</xdr:col>
      <xdr:colOff>662402</xdr:colOff>
      <xdr:row>55</xdr:row>
      <xdr:rowOff>1279569</xdr:rowOff>
    </xdr:to>
    <xdr:sp macro="" textlink="" fLocksText="0">
      <xdr:nvSpPr>
        <xdr:cNvPr id="1208" name="フローチャート: 処理 110"/>
        <xdr:cNvSpPr/>
      </xdr:nvSpPr>
      <xdr:spPr>
        <a:xfrm>
          <a:off x="10117906" y="42860544"/>
          <a:ext cx="381223" cy="3636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58</xdr:row>
      <xdr:rowOff>199430</xdr:rowOff>
    </xdr:from>
    <xdr:to>
      <xdr:col>30</xdr:col>
      <xdr:colOff>685502</xdr:colOff>
      <xdr:row>58</xdr:row>
      <xdr:rowOff>571500</xdr:rowOff>
    </xdr:to>
    <xdr:sp macro="" textlink="" fLocksText="0">
      <xdr:nvSpPr>
        <xdr:cNvPr id="1213" name="フローチャート: 処理 116"/>
        <xdr:cNvSpPr/>
      </xdr:nvSpPr>
      <xdr:spPr>
        <a:xfrm>
          <a:off x="10067925" y="45929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333133</xdr:colOff>
      <xdr:row>59</xdr:row>
      <xdr:rowOff>199430</xdr:rowOff>
    </xdr:from>
    <xdr:to>
      <xdr:col>30</xdr:col>
      <xdr:colOff>714356</xdr:colOff>
      <xdr:row>59</xdr:row>
      <xdr:rowOff>571500</xdr:rowOff>
    </xdr:to>
    <xdr:sp macro="" textlink="" fLocksText="0">
      <xdr:nvSpPr>
        <xdr:cNvPr id="1215" name="フローチャート: 処理 118"/>
        <xdr:cNvSpPr/>
      </xdr:nvSpPr>
      <xdr:spPr>
        <a:xfrm>
          <a:off x="10096500" y="46691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60</xdr:row>
      <xdr:rowOff>161144</xdr:rowOff>
    </xdr:from>
    <xdr:to>
      <xdr:col>30</xdr:col>
      <xdr:colOff>675884</xdr:colOff>
      <xdr:row>60</xdr:row>
      <xdr:rowOff>533623</xdr:rowOff>
    </xdr:to>
    <xdr:sp macro="" textlink="" fLocksText="0">
      <xdr:nvSpPr>
        <xdr:cNvPr id="1217" name="フローチャート: 処理 120"/>
        <xdr:cNvSpPr/>
      </xdr:nvSpPr>
      <xdr:spPr>
        <a:xfrm>
          <a:off x="10058400" y="474154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61</xdr:row>
      <xdr:rowOff>151805</xdr:rowOff>
    </xdr:from>
    <xdr:to>
      <xdr:col>30</xdr:col>
      <xdr:colOff>657523</xdr:colOff>
      <xdr:row>61</xdr:row>
      <xdr:rowOff>532805</xdr:rowOff>
    </xdr:to>
    <xdr:sp macro="" textlink="" fLocksText="0">
      <xdr:nvSpPr>
        <xdr:cNvPr id="1219" name="フローチャート: 処理 122"/>
        <xdr:cNvSpPr/>
      </xdr:nvSpPr>
      <xdr:spPr>
        <a:xfrm>
          <a:off x="10039350" y="48082200"/>
          <a:ext cx="381000" cy="3810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638287</xdr:colOff>
      <xdr:row>3</xdr:row>
      <xdr:rowOff>47216</xdr:rowOff>
    </xdr:from>
    <xdr:to>
      <xdr:col>32</xdr:col>
      <xdr:colOff>1800932</xdr:colOff>
      <xdr:row>5</xdr:row>
      <xdr:rowOff>9041</xdr:rowOff>
    </xdr:to>
    <xdr:sp macro="" textlink="" fLocksText="0">
      <xdr:nvSpPr>
        <xdr:cNvPr id="1221" name="AutoShape 15"/>
        <xdr:cNvSpPr/>
      </xdr:nvSpPr>
      <xdr:spPr bwMode="auto">
        <a:xfrm>
          <a:off x="10401300" y="1247775"/>
          <a:ext cx="4838700" cy="4762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3200" b="1" i="0" u="none" baseline="0">
              <a:solidFill>
                <a:srgbClr val="0000FF"/>
              </a:solidFill>
              <a:latin typeface="HG丸ｺﾞｼｯｸM-PRO"/>
              <a:ea typeface="HG丸ｺﾞｼｯｸM-PRO"/>
            </a:rPr>
            <a:t>★：記入の手引き</a:t>
          </a:r>
        </a:p>
      </xdr:txBody>
    </xdr:sp>
    <xdr:clientData/>
  </xdr:twoCellAnchor>
  <xdr:twoCellAnchor>
    <xdr:from>
      <xdr:col>9</xdr:col>
      <xdr:colOff>230443</xdr:colOff>
      <xdr:row>8</xdr:row>
      <xdr:rowOff>34638</xdr:rowOff>
    </xdr:from>
    <xdr:to>
      <xdr:col>29</xdr:col>
      <xdr:colOff>1017714</xdr:colOff>
      <xdr:row>9</xdr:row>
      <xdr:rowOff>467591</xdr:rowOff>
    </xdr:to>
    <xdr:sp macro="" textlink="" fLocksText="0">
      <xdr:nvSpPr>
        <xdr:cNvPr id="1222" name="AutoShape 8"/>
        <xdr:cNvSpPr/>
      </xdr:nvSpPr>
      <xdr:spPr bwMode="auto">
        <a:xfrm>
          <a:off x="3347716" y="3411683"/>
          <a:ext cx="5982725" cy="969817"/>
        </a:xfrm>
        <a:prstGeom prst="borderCallout1">
          <a:avLst>
            <a:gd name="adj1" fmla="val 24085"/>
            <a:gd name="adj2" fmla="val 100130"/>
            <a:gd name="adj3" fmla="val 27546"/>
            <a:gd name="adj4" fmla="val 110443"/>
          </a:avLst>
        </a:prstGeom>
        <a:solidFill>
          <a:srgbClr val="FFFFFF"/>
        </a:solidFill>
        <a:ln w="9525">
          <a:solidFill>
            <a:srgbClr val="000000"/>
          </a:solidFill>
          <a:miter lim="800000"/>
        </a:ln>
      </xdr:spPr>
      <xdr:txBody>
        <a:bodyPr vertOverflow="clip" wrap="square" lIns="18288" tIns="18288" rIns="0" bIns="0" anchor="ctr" upright="1"/>
        <a:lstStyle/>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記載内容を確認のうえ、「別紙</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（原本証明一覧）」に、</a:t>
          </a: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計画内容に対して提出が必要とされる資料を記入してください。</a:t>
          </a:r>
          <a:endParaRPr lang="en-US" altLang="ja-JP" sz="1600" b="0" i="0" u="none" strike="noStrike" baseline="0">
            <a:solidFill>
              <a:sysClr val="windowText" lastClr="000000"/>
            </a:solidFill>
            <a:latin typeface="ＭＳ Ｐゴシック"/>
            <a:ea typeface="ＭＳ Ｐゴシック"/>
          </a:endParaRPr>
        </a:p>
        <a:p>
          <a:pPr algn="l" rtl="0">
            <a:lnSpc>
              <a:spcPts val="900"/>
            </a:lnSpc>
          </a:pPr>
          <a:endParaRPr lang="ja-JP" altLang="en-US" sz="1200" b="0" i="0" u="none" strike="dblStrike" baseline="0">
            <a:solidFill>
              <a:sysClr val="windowText" lastClr="000000"/>
            </a:solidFill>
            <a:latin typeface="ＭＳ Ｐゴシック"/>
            <a:ea typeface="ＭＳ Ｐゴシック"/>
          </a:endParaRPr>
        </a:p>
      </xdr:txBody>
    </xdr:sp>
    <xdr:clientData/>
  </xdr:twoCellAnchor>
  <xdr:twoCellAnchor>
    <xdr:from>
      <xdr:col>27</xdr:col>
      <xdr:colOff>181077</xdr:colOff>
      <xdr:row>7</xdr:row>
      <xdr:rowOff>87809</xdr:rowOff>
    </xdr:from>
    <xdr:to>
      <xdr:col>32</xdr:col>
      <xdr:colOff>561212</xdr:colOff>
      <xdr:row>7</xdr:row>
      <xdr:rowOff>952723</xdr:rowOff>
    </xdr:to>
    <xdr:sp macro="" textlink="" fLocksText="0">
      <xdr:nvSpPr>
        <xdr:cNvPr id="1223" name="AutoShape 14"/>
        <xdr:cNvSpPr/>
      </xdr:nvSpPr>
      <xdr:spPr bwMode="auto">
        <a:xfrm>
          <a:off x="7974259" y="2339173"/>
          <a:ext cx="4778953" cy="864914"/>
        </a:xfrm>
        <a:prstGeom prst="borderCallout1">
          <a:avLst>
            <a:gd name="adj1" fmla="val 96492"/>
            <a:gd name="adj2" fmla="val 46687"/>
            <a:gd name="adj3" fmla="val 130984"/>
            <a:gd name="adj4" fmla="val 60617"/>
          </a:avLst>
        </a:prstGeom>
        <a:solidFill>
          <a:srgbClr val="FFFFFF"/>
        </a:solidFill>
        <a:ln w="9525">
          <a:solidFill>
            <a:srgbClr val="000000"/>
          </a:solidFill>
          <a:miter lim="800000"/>
        </a:ln>
      </xdr:spPr>
      <xdr:txBody>
        <a:bodyPr vertOverflow="clip" wrap="square" lIns="18288" tIns="18288" rIns="0" bIns="18288" anchor="ctr" upright="1"/>
        <a:lstStyle/>
        <a:p>
          <a:pPr algn="l" rtl="0">
            <a:lnSpc>
              <a:spcPts val="1900"/>
            </a:lnSpc>
            <a:defRPr sz="1000"/>
          </a:pPr>
          <a:r>
            <a:rPr lang="ja-JP" altLang="en-US" sz="1600" b="0" i="0" u="none" baseline="0">
              <a:solidFill>
                <a:srgbClr val="FF0000"/>
              </a:solidFill>
              <a:latin typeface="ＭＳ Ｐゴシック"/>
              <a:ea typeface="ＭＳ Ｐゴシック"/>
            </a:rPr>
            <a:t>法人チェック欄</a:t>
          </a:r>
        </a:p>
        <a:p>
          <a:pPr algn="l" rtl="0">
            <a:lnSpc>
              <a:spcPts val="1800"/>
            </a:lnSpc>
            <a:defRPr sz="1000"/>
          </a:pPr>
          <a:r>
            <a:rPr lang="ja-JP" altLang="en-US" sz="1600" b="0" i="0" u="none" baseline="0">
              <a:solidFill>
                <a:srgbClr val="FF0000"/>
              </a:solidFill>
              <a:latin typeface="ＭＳ Ｐゴシック"/>
              <a:ea typeface="ＭＳ Ｐゴシック"/>
            </a:rPr>
            <a:t>　提出前に、不備がないか等、必ずチェックをした上で、ご持参ください。</a:t>
          </a:r>
          <a:r>
            <a:rPr lang="ja-JP" altLang="en-US" sz="1100" b="0" i="0" u="none" baseline="0">
              <a:solidFill>
                <a:srgbClr val="FF0000"/>
              </a:solidFill>
              <a:latin typeface="ＭＳ Ｐゴシック"/>
              <a:ea typeface="ＭＳ Ｐゴシック"/>
            </a:rPr>
            <a:t>　　</a:t>
          </a:r>
        </a:p>
      </xdr:txBody>
    </xdr:sp>
    <xdr:clientData/>
  </xdr:twoCellAnchor>
  <xdr:twoCellAnchor>
    <xdr:from>
      <xdr:col>21</xdr:col>
      <xdr:colOff>1772</xdr:colOff>
      <xdr:row>21</xdr:row>
      <xdr:rowOff>230974</xdr:rowOff>
    </xdr:from>
    <xdr:to>
      <xdr:col>31</xdr:col>
      <xdr:colOff>51500</xdr:colOff>
      <xdr:row>22</xdr:row>
      <xdr:rowOff>105884</xdr:rowOff>
    </xdr:to>
    <xdr:sp macro="" textlink="">
      <xdr:nvSpPr>
        <xdr:cNvPr id="1224" name="テキスト ボックス 128"/>
        <xdr:cNvSpPr txBox="1"/>
      </xdr:nvSpPr>
      <xdr:spPr>
        <a:xfrm>
          <a:off x="6236317" y="11764883"/>
          <a:ext cx="4552456" cy="65422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「別紙３の添付資料について」を確認して添付してください。</a:t>
          </a:r>
        </a:p>
      </xdr:txBody>
    </xdr:sp>
    <xdr:clientData/>
  </xdr:twoCellAnchor>
  <xdr:twoCellAnchor>
    <xdr:from>
      <xdr:col>21</xdr:col>
      <xdr:colOff>7898</xdr:colOff>
      <xdr:row>22</xdr:row>
      <xdr:rowOff>121228</xdr:rowOff>
    </xdr:from>
    <xdr:to>
      <xdr:col>22</xdr:col>
      <xdr:colOff>0</xdr:colOff>
      <xdr:row>23</xdr:row>
      <xdr:rowOff>123498</xdr:rowOff>
    </xdr:to>
    <xdr:cxnSp macro="">
      <xdr:nvCxnSpPr>
        <xdr:cNvPr id="1225" name="直線コネクタ 129"/>
        <xdr:cNvCxnSpPr/>
      </xdr:nvCxnSpPr>
      <xdr:spPr>
        <a:xfrm flipH="1">
          <a:off x="6242443" y="12434455"/>
          <a:ext cx="251875" cy="556452"/>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209457</xdr:colOff>
      <xdr:row>38</xdr:row>
      <xdr:rowOff>467591</xdr:rowOff>
    </xdr:from>
    <xdr:to>
      <xdr:col>26</xdr:col>
      <xdr:colOff>121227</xdr:colOff>
      <xdr:row>52</xdr:row>
      <xdr:rowOff>303609</xdr:rowOff>
    </xdr:to>
    <xdr:cxnSp macro="">
      <xdr:nvCxnSpPr>
        <xdr:cNvPr id="1226" name="直線コネクタ 130"/>
        <xdr:cNvCxnSpPr/>
      </xdr:nvCxnSpPr>
      <xdr:spPr>
        <a:xfrm flipH="1">
          <a:off x="2807184" y="24609136"/>
          <a:ext cx="4847452" cy="11993382"/>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207819</xdr:colOff>
      <xdr:row>38</xdr:row>
      <xdr:rowOff>571500</xdr:rowOff>
    </xdr:from>
    <xdr:to>
      <xdr:col>26</xdr:col>
      <xdr:colOff>51955</xdr:colOff>
      <xdr:row>42</xdr:row>
      <xdr:rowOff>259773</xdr:rowOff>
    </xdr:to>
    <xdr:cxnSp macro="">
      <xdr:nvCxnSpPr>
        <xdr:cNvPr id="1228" name="直線コネクタ 132"/>
        <xdr:cNvCxnSpPr/>
      </xdr:nvCxnSpPr>
      <xdr:spPr>
        <a:xfrm flipH="1">
          <a:off x="1766455" y="24713045"/>
          <a:ext cx="5818909" cy="280554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209458</xdr:colOff>
      <xdr:row>38</xdr:row>
      <xdr:rowOff>401464</xdr:rowOff>
    </xdr:from>
    <xdr:to>
      <xdr:col>26</xdr:col>
      <xdr:colOff>86591</xdr:colOff>
      <xdr:row>38</xdr:row>
      <xdr:rowOff>502228</xdr:rowOff>
    </xdr:to>
    <xdr:cxnSp macro="">
      <xdr:nvCxnSpPr>
        <xdr:cNvPr id="1229" name="直線コネクタ 133"/>
        <xdr:cNvCxnSpPr/>
      </xdr:nvCxnSpPr>
      <xdr:spPr>
        <a:xfrm flipH="1" flipV="1">
          <a:off x="4885367" y="24543009"/>
          <a:ext cx="2734633" cy="100764"/>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133359</xdr:colOff>
      <xdr:row>25</xdr:row>
      <xdr:rowOff>676275</xdr:rowOff>
    </xdr:from>
    <xdr:to>
      <xdr:col>25</xdr:col>
      <xdr:colOff>209457</xdr:colOff>
      <xdr:row>26</xdr:row>
      <xdr:rowOff>762567</xdr:rowOff>
    </xdr:to>
    <xdr:cxnSp macro="">
      <xdr:nvCxnSpPr>
        <xdr:cNvPr id="1232" name="直線コネクタ 261697"/>
        <xdr:cNvCxnSpPr/>
      </xdr:nvCxnSpPr>
      <xdr:spPr>
        <a:xfrm flipH="1">
          <a:off x="3486150" y="18573750"/>
          <a:ext cx="3933825"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207818</xdr:colOff>
      <xdr:row>12</xdr:row>
      <xdr:rowOff>48445</xdr:rowOff>
    </xdr:from>
    <xdr:to>
      <xdr:col>30</xdr:col>
      <xdr:colOff>200230</xdr:colOff>
      <xdr:row>13</xdr:row>
      <xdr:rowOff>346364</xdr:rowOff>
    </xdr:to>
    <xdr:sp macro="" textlink="">
      <xdr:nvSpPr>
        <xdr:cNvPr id="1233" name="テキスト ボックス 1"/>
        <xdr:cNvSpPr txBox="1"/>
      </xdr:nvSpPr>
      <xdr:spPr>
        <a:xfrm>
          <a:off x="3844636" y="5642218"/>
          <a:ext cx="6071094" cy="8867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600"/>
            <a:t>副本</a:t>
          </a:r>
          <a:r>
            <a:rPr lang="en-US" altLang="ja-JP" sz="1600"/>
            <a:t>【</a:t>
          </a:r>
          <a:r>
            <a:rPr lang="ja-JP" altLang="en-US" sz="1600"/>
            <a:t>１部</a:t>
          </a:r>
          <a:r>
            <a:rPr lang="en-US" altLang="ja-JP" sz="1600"/>
            <a:t>】</a:t>
          </a:r>
          <a:r>
            <a:rPr lang="ja-JP" altLang="en-US" sz="1600"/>
            <a:t>は、</a:t>
          </a:r>
          <a:endParaRPr lang="en-US" altLang="ja-JP" sz="1600"/>
        </a:p>
        <a:p>
          <a:pPr>
            <a:lnSpc>
              <a:spcPts val="1800"/>
            </a:lnSpc>
          </a:pPr>
          <a:r>
            <a:rPr lang="ja-JP" altLang="en-US" sz="1600"/>
            <a:t>①　正本</a:t>
          </a:r>
          <a:r>
            <a:rPr lang="en-US" altLang="ja-JP" sz="1600"/>
            <a:t>【</a:t>
          </a:r>
          <a:r>
            <a:rPr lang="ja-JP" altLang="en-US" sz="1600"/>
            <a:t>１部</a:t>
          </a:r>
          <a:r>
            <a:rPr lang="en-US" altLang="ja-JP" sz="1600"/>
            <a:t>】</a:t>
          </a:r>
          <a:r>
            <a:rPr lang="ja-JP" altLang="en-US" sz="1600"/>
            <a:t>のコピーで可</a:t>
          </a:r>
          <a:endParaRPr lang="en-US" altLang="ja-JP" sz="1600"/>
        </a:p>
        <a:p>
          <a:pPr>
            <a:lnSpc>
              <a:spcPts val="1900"/>
            </a:lnSpc>
          </a:pPr>
          <a:r>
            <a:rPr lang="ja-JP" altLang="en-US" sz="1600"/>
            <a:t>②　副本は法人の手持ちとして返却します</a:t>
          </a:r>
        </a:p>
      </xdr:txBody>
    </xdr:sp>
    <xdr:clientData/>
  </xdr:twoCellAnchor>
  <xdr:twoCellAnchor>
    <xdr:from>
      <xdr:col>30</xdr:col>
      <xdr:colOff>200230</xdr:colOff>
      <xdr:row>9</xdr:row>
      <xdr:rowOff>450273</xdr:rowOff>
    </xdr:from>
    <xdr:to>
      <xdr:col>31</xdr:col>
      <xdr:colOff>363682</xdr:colOff>
      <xdr:row>12</xdr:row>
      <xdr:rowOff>85427</xdr:rowOff>
    </xdr:to>
    <xdr:cxnSp macro="">
      <xdr:nvCxnSpPr>
        <xdr:cNvPr id="1234" name="直線コネクタ 8"/>
        <xdr:cNvCxnSpPr/>
      </xdr:nvCxnSpPr>
      <xdr:spPr>
        <a:xfrm flipV="1">
          <a:off x="10036957" y="4104409"/>
          <a:ext cx="1063998" cy="2509973"/>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257175</xdr:colOff>
      <xdr:row>35</xdr:row>
      <xdr:rowOff>0</xdr:rowOff>
    </xdr:from>
    <xdr:to>
      <xdr:col>32</xdr:col>
      <xdr:colOff>0</xdr:colOff>
      <xdr:row>35</xdr:row>
      <xdr:rowOff>0</xdr:rowOff>
    </xdr:to>
    <xdr:grpSp>
      <xdr:nvGrpSpPr>
        <xdr:cNvPr id="550105" name="グループ化 135"/>
        <xdr:cNvGrpSpPr>
          <a:grpSpLocks/>
        </xdr:cNvGrpSpPr>
      </xdr:nvGrpSpPr>
      <xdr:grpSpPr bwMode="auto">
        <a:xfrm>
          <a:off x="10873220" y="23033182"/>
          <a:ext cx="1197553" cy="0"/>
          <a:chOff x="10476708" y="29198157"/>
          <a:chExt cx="2239148" cy="380405"/>
        </a:xfrm>
      </xdr:grpSpPr>
      <xdr:sp macro="" textlink="" fLocksText="0">
        <xdr:nvSpPr>
          <xdr:cNvPr id="270" name="フローチャート: 処理 77"/>
          <xdr:cNvSpPr/>
        </xdr:nvSpPr>
        <xdr:spPr>
          <a:xfrm>
            <a:off x="32088845"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1" name="フローチャート: 処理 78"/>
          <xdr:cNvSpPr/>
        </xdr:nvSpPr>
        <xdr:spPr>
          <a:xfrm>
            <a:off x="325365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2" name="フローチャート: 処理 79"/>
          <xdr:cNvSpPr/>
        </xdr:nvSpPr>
        <xdr:spPr>
          <a:xfrm>
            <a:off x="329937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grpSp>
    <xdr:clientData/>
  </xdr:twoCellAnchor>
  <xdr:twoCellAnchor>
    <xdr:from>
      <xdr:col>31</xdr:col>
      <xdr:colOff>570873</xdr:colOff>
      <xdr:row>10</xdr:row>
      <xdr:rowOff>119695</xdr:rowOff>
    </xdr:from>
    <xdr:to>
      <xdr:col>32</xdr:col>
      <xdr:colOff>8056</xdr:colOff>
      <xdr:row>10</xdr:row>
      <xdr:rowOff>463039</xdr:rowOff>
    </xdr:to>
    <xdr:sp macro="" textlink="" fLocksText="0">
      <xdr:nvSpPr>
        <xdr:cNvPr id="1123" name="フローチャート: 処理 5"/>
        <xdr:cNvSpPr/>
      </xdr:nvSpPr>
      <xdr:spPr>
        <a:xfrm>
          <a:off x="11186918" y="4570468"/>
          <a:ext cx="891911" cy="3433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551466</xdr:colOff>
      <xdr:row>12</xdr:row>
      <xdr:rowOff>86926</xdr:rowOff>
    </xdr:from>
    <xdr:to>
      <xdr:col>31</xdr:col>
      <xdr:colOff>1443377</xdr:colOff>
      <xdr:row>12</xdr:row>
      <xdr:rowOff>419561</xdr:rowOff>
    </xdr:to>
    <xdr:sp macro="" textlink="" fLocksText="0">
      <xdr:nvSpPr>
        <xdr:cNvPr id="1126" name="フローチャート: 処理 17"/>
        <xdr:cNvSpPr/>
      </xdr:nvSpPr>
      <xdr:spPr>
        <a:xfrm>
          <a:off x="11167511" y="5680699"/>
          <a:ext cx="891911"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30</xdr:row>
      <xdr:rowOff>223266</xdr:rowOff>
    </xdr:from>
    <xdr:to>
      <xdr:col>32</xdr:col>
      <xdr:colOff>15943</xdr:colOff>
      <xdr:row>30</xdr:row>
      <xdr:rowOff>576495</xdr:rowOff>
    </xdr:to>
    <xdr:sp macro="" textlink="" fLocksText="0">
      <xdr:nvSpPr>
        <xdr:cNvPr id="1129" name="フローチャート: 処理 20"/>
        <xdr:cNvSpPr/>
      </xdr:nvSpPr>
      <xdr:spPr>
        <a:xfrm>
          <a:off x="11194807" y="17645357"/>
          <a:ext cx="891909" cy="35322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607514</xdr:colOff>
      <xdr:row>14</xdr:row>
      <xdr:rowOff>114057</xdr:rowOff>
    </xdr:from>
    <xdr:to>
      <xdr:col>32</xdr:col>
      <xdr:colOff>44695</xdr:colOff>
      <xdr:row>14</xdr:row>
      <xdr:rowOff>446233</xdr:rowOff>
    </xdr:to>
    <xdr:sp macro="" textlink="" fLocksText="0">
      <xdr:nvSpPr>
        <xdr:cNvPr id="1132" name="フローチャート: 処理 23"/>
        <xdr:cNvSpPr/>
      </xdr:nvSpPr>
      <xdr:spPr>
        <a:xfrm>
          <a:off x="11223559" y="6885466"/>
          <a:ext cx="891909" cy="33217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601633</xdr:colOff>
      <xdr:row>15</xdr:row>
      <xdr:rowOff>153674</xdr:rowOff>
    </xdr:from>
    <xdr:to>
      <xdr:col>32</xdr:col>
      <xdr:colOff>38814</xdr:colOff>
      <xdr:row>15</xdr:row>
      <xdr:rowOff>504568</xdr:rowOff>
    </xdr:to>
    <xdr:sp macro="" textlink="" fLocksText="0">
      <xdr:nvSpPr>
        <xdr:cNvPr id="1133" name="フローチャート: 処理 24"/>
        <xdr:cNvSpPr/>
      </xdr:nvSpPr>
      <xdr:spPr>
        <a:xfrm>
          <a:off x="11217678" y="7479265"/>
          <a:ext cx="891909" cy="35089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561116</xdr:colOff>
      <xdr:row>16</xdr:row>
      <xdr:rowOff>126246</xdr:rowOff>
    </xdr:from>
    <xdr:to>
      <xdr:col>31</xdr:col>
      <xdr:colOff>1453025</xdr:colOff>
      <xdr:row>16</xdr:row>
      <xdr:rowOff>449444</xdr:rowOff>
    </xdr:to>
    <xdr:sp macro="" textlink="" fLocksText="0">
      <xdr:nvSpPr>
        <xdr:cNvPr id="1134" name="フローチャート: 処理 27"/>
        <xdr:cNvSpPr/>
      </xdr:nvSpPr>
      <xdr:spPr>
        <a:xfrm>
          <a:off x="11177161" y="8006019"/>
          <a:ext cx="891909" cy="32319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636269</xdr:colOff>
      <xdr:row>17</xdr:row>
      <xdr:rowOff>429998</xdr:rowOff>
    </xdr:from>
    <xdr:to>
      <xdr:col>32</xdr:col>
      <xdr:colOff>73450</xdr:colOff>
      <xdr:row>17</xdr:row>
      <xdr:rowOff>772656</xdr:rowOff>
    </xdr:to>
    <xdr:sp macro="" textlink="" fLocksText="0">
      <xdr:nvSpPr>
        <xdr:cNvPr id="1138" name="フローチャート: 処理 31"/>
        <xdr:cNvSpPr/>
      </xdr:nvSpPr>
      <xdr:spPr>
        <a:xfrm>
          <a:off x="11252314" y="8863953"/>
          <a:ext cx="891909" cy="34265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572201</xdr:colOff>
      <xdr:row>18</xdr:row>
      <xdr:rowOff>94929</xdr:rowOff>
    </xdr:from>
    <xdr:to>
      <xdr:col>32</xdr:col>
      <xdr:colOff>7337</xdr:colOff>
      <xdr:row>18</xdr:row>
      <xdr:rowOff>418573</xdr:rowOff>
    </xdr:to>
    <xdr:sp macro="" textlink="" fLocksText="0">
      <xdr:nvSpPr>
        <xdr:cNvPr id="1139" name="フローチャート: 処理 32"/>
        <xdr:cNvSpPr/>
      </xdr:nvSpPr>
      <xdr:spPr>
        <a:xfrm>
          <a:off x="11188246" y="9741156"/>
          <a:ext cx="889864"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19</xdr:row>
      <xdr:rowOff>217066</xdr:rowOff>
    </xdr:from>
    <xdr:to>
      <xdr:col>32</xdr:col>
      <xdr:colOff>17705</xdr:colOff>
      <xdr:row>19</xdr:row>
      <xdr:rowOff>560445</xdr:rowOff>
    </xdr:to>
    <xdr:sp macro="" textlink="" fLocksText="0">
      <xdr:nvSpPr>
        <xdr:cNvPr id="1143" name="フローチャート: 処理 36"/>
        <xdr:cNvSpPr/>
      </xdr:nvSpPr>
      <xdr:spPr>
        <a:xfrm>
          <a:off x="11196569" y="10417475"/>
          <a:ext cx="891909" cy="3433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20</xdr:row>
      <xdr:rowOff>105178</xdr:rowOff>
    </xdr:from>
    <xdr:to>
      <xdr:col>32</xdr:col>
      <xdr:colOff>35023</xdr:colOff>
      <xdr:row>20</xdr:row>
      <xdr:rowOff>431492</xdr:rowOff>
    </xdr:to>
    <xdr:sp macro="" textlink="" fLocksText="0">
      <xdr:nvSpPr>
        <xdr:cNvPr id="1144" name="フローチャート: 処理 37"/>
        <xdr:cNvSpPr/>
      </xdr:nvSpPr>
      <xdr:spPr>
        <a:xfrm>
          <a:off x="11213887" y="11084905"/>
          <a:ext cx="891909" cy="3263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613393</xdr:colOff>
      <xdr:row>22</xdr:row>
      <xdr:rowOff>107533</xdr:rowOff>
    </xdr:from>
    <xdr:to>
      <xdr:col>32</xdr:col>
      <xdr:colOff>50574</xdr:colOff>
      <xdr:row>22</xdr:row>
      <xdr:rowOff>438539</xdr:rowOff>
    </xdr:to>
    <xdr:sp macro="" textlink="" fLocksText="0">
      <xdr:nvSpPr>
        <xdr:cNvPr id="1149" name="フローチャート: 処理 42"/>
        <xdr:cNvSpPr/>
      </xdr:nvSpPr>
      <xdr:spPr>
        <a:xfrm>
          <a:off x="11229438" y="12420760"/>
          <a:ext cx="891909" cy="33100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25</xdr:row>
      <xdr:rowOff>203505</xdr:rowOff>
    </xdr:from>
    <xdr:to>
      <xdr:col>32</xdr:col>
      <xdr:colOff>387</xdr:colOff>
      <xdr:row>25</xdr:row>
      <xdr:rowOff>537584</xdr:rowOff>
    </xdr:to>
    <xdr:sp macro="" textlink="" fLocksText="0">
      <xdr:nvSpPr>
        <xdr:cNvPr id="1152" name="フローチャート: 処理 45"/>
        <xdr:cNvSpPr/>
      </xdr:nvSpPr>
      <xdr:spPr>
        <a:xfrm>
          <a:off x="11179251" y="14404414"/>
          <a:ext cx="891909" cy="3340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26</xdr:row>
      <xdr:rowOff>95937</xdr:rowOff>
    </xdr:from>
    <xdr:to>
      <xdr:col>32</xdr:col>
      <xdr:colOff>24655</xdr:colOff>
      <xdr:row>26</xdr:row>
      <xdr:rowOff>453859</xdr:rowOff>
    </xdr:to>
    <xdr:sp macro="" textlink="" fLocksText="0">
      <xdr:nvSpPr>
        <xdr:cNvPr id="1153" name="フローチャート: 処理 46"/>
        <xdr:cNvSpPr/>
      </xdr:nvSpPr>
      <xdr:spPr>
        <a:xfrm>
          <a:off x="11205564" y="15076164"/>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29</xdr:row>
      <xdr:rowOff>105493</xdr:rowOff>
    </xdr:from>
    <xdr:to>
      <xdr:col>31</xdr:col>
      <xdr:colOff>1453353</xdr:colOff>
      <xdr:row>29</xdr:row>
      <xdr:rowOff>430236</xdr:rowOff>
    </xdr:to>
    <xdr:sp macro="" textlink="" fLocksText="0">
      <xdr:nvSpPr>
        <xdr:cNvPr id="1157" name="フローチャート: 処理 50"/>
        <xdr:cNvSpPr/>
      </xdr:nvSpPr>
      <xdr:spPr>
        <a:xfrm>
          <a:off x="11177489" y="16973402"/>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564865</xdr:colOff>
      <xdr:row>31</xdr:row>
      <xdr:rowOff>146544</xdr:rowOff>
    </xdr:from>
    <xdr:to>
      <xdr:col>32</xdr:col>
      <xdr:colOff>1</xdr:colOff>
      <xdr:row>31</xdr:row>
      <xdr:rowOff>479833</xdr:rowOff>
    </xdr:to>
    <xdr:sp macro="" textlink="" fLocksText="0">
      <xdr:nvSpPr>
        <xdr:cNvPr id="1162" name="フローチャート: 処理 55"/>
        <xdr:cNvSpPr/>
      </xdr:nvSpPr>
      <xdr:spPr>
        <a:xfrm>
          <a:off x="11180910" y="18365271"/>
          <a:ext cx="889864" cy="33328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32</xdr:row>
      <xdr:rowOff>310226</xdr:rowOff>
    </xdr:from>
    <xdr:to>
      <xdr:col>32</xdr:col>
      <xdr:colOff>15943</xdr:colOff>
      <xdr:row>32</xdr:row>
      <xdr:rowOff>642861</xdr:rowOff>
    </xdr:to>
    <xdr:sp macro="" textlink="" fLocksText="0">
      <xdr:nvSpPr>
        <xdr:cNvPr id="1163" name="フローチャート: 処理 56"/>
        <xdr:cNvSpPr/>
      </xdr:nvSpPr>
      <xdr:spPr>
        <a:xfrm>
          <a:off x="11194807" y="19083135"/>
          <a:ext cx="891909"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33</xdr:row>
      <xdr:rowOff>76246</xdr:rowOff>
    </xdr:from>
    <xdr:to>
      <xdr:col>32</xdr:col>
      <xdr:colOff>17705</xdr:colOff>
      <xdr:row>33</xdr:row>
      <xdr:rowOff>400989</xdr:rowOff>
    </xdr:to>
    <xdr:sp macro="" textlink="" fLocksText="0">
      <xdr:nvSpPr>
        <xdr:cNvPr id="1166" name="フローチャート: 処理 59"/>
        <xdr:cNvSpPr/>
      </xdr:nvSpPr>
      <xdr:spPr>
        <a:xfrm>
          <a:off x="11196569" y="19749701"/>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545888</xdr:colOff>
      <xdr:row>34</xdr:row>
      <xdr:rowOff>1176376</xdr:rowOff>
    </xdr:from>
    <xdr:to>
      <xdr:col>31</xdr:col>
      <xdr:colOff>1437797</xdr:colOff>
      <xdr:row>34</xdr:row>
      <xdr:rowOff>1492538</xdr:rowOff>
    </xdr:to>
    <xdr:sp macro="" textlink="" fLocksText="0">
      <xdr:nvSpPr>
        <xdr:cNvPr id="1174" name="フローチャート: 処理 67"/>
        <xdr:cNvSpPr/>
      </xdr:nvSpPr>
      <xdr:spPr>
        <a:xfrm>
          <a:off x="11161933" y="21404012"/>
          <a:ext cx="891909" cy="3161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34</xdr:row>
      <xdr:rowOff>1909968</xdr:rowOff>
    </xdr:from>
    <xdr:to>
      <xdr:col>32</xdr:col>
      <xdr:colOff>69660</xdr:colOff>
      <xdr:row>34</xdr:row>
      <xdr:rowOff>2250979</xdr:rowOff>
    </xdr:to>
    <xdr:sp macro="" textlink="" fLocksText="0">
      <xdr:nvSpPr>
        <xdr:cNvPr id="1175" name="フローチャート: 処理 71"/>
        <xdr:cNvSpPr/>
      </xdr:nvSpPr>
      <xdr:spPr>
        <a:xfrm>
          <a:off x="11248524" y="22137604"/>
          <a:ext cx="891909"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en-US" altLang="ja-JP" sz="1600" b="0">
            <a:solidFill>
              <a:srgbClr val="FF0000"/>
            </a:solidFill>
          </a:endParaRPr>
        </a:p>
      </xdr:txBody>
    </xdr:sp>
    <xdr:clientData/>
  </xdr:twoCellAnchor>
  <xdr:twoCellAnchor>
    <xdr:from>
      <xdr:col>31</xdr:col>
      <xdr:colOff>589520</xdr:colOff>
      <xdr:row>39</xdr:row>
      <xdr:rowOff>199985</xdr:rowOff>
    </xdr:from>
    <xdr:to>
      <xdr:col>32</xdr:col>
      <xdr:colOff>24656</xdr:colOff>
      <xdr:row>39</xdr:row>
      <xdr:rowOff>540996</xdr:rowOff>
    </xdr:to>
    <xdr:sp macro="" textlink="" fLocksText="0">
      <xdr:nvSpPr>
        <xdr:cNvPr id="1179" name="フローチャート: 処理 80"/>
        <xdr:cNvSpPr/>
      </xdr:nvSpPr>
      <xdr:spPr>
        <a:xfrm>
          <a:off x="11205565" y="25138167"/>
          <a:ext cx="889864"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42</xdr:row>
      <xdr:rowOff>89169</xdr:rowOff>
    </xdr:from>
    <xdr:to>
      <xdr:col>32</xdr:col>
      <xdr:colOff>69660</xdr:colOff>
      <xdr:row>42</xdr:row>
      <xdr:rowOff>432376</xdr:rowOff>
    </xdr:to>
    <xdr:sp macro="" textlink="" fLocksText="0">
      <xdr:nvSpPr>
        <xdr:cNvPr id="1183" name="フローチャート: 処理 84"/>
        <xdr:cNvSpPr/>
      </xdr:nvSpPr>
      <xdr:spPr>
        <a:xfrm>
          <a:off x="11248524" y="27347987"/>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43</xdr:row>
      <xdr:rowOff>225697</xdr:rowOff>
    </xdr:from>
    <xdr:to>
      <xdr:col>32</xdr:col>
      <xdr:colOff>63104</xdr:colOff>
      <xdr:row>43</xdr:row>
      <xdr:rowOff>577141</xdr:rowOff>
    </xdr:to>
    <xdr:sp macro="" textlink="" fLocksText="0">
      <xdr:nvSpPr>
        <xdr:cNvPr id="1185" name="フローチャート: 処理 86"/>
        <xdr:cNvSpPr/>
      </xdr:nvSpPr>
      <xdr:spPr>
        <a:xfrm>
          <a:off x="11241966" y="28246515"/>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44</xdr:row>
      <xdr:rowOff>145182</xdr:rowOff>
    </xdr:from>
    <xdr:to>
      <xdr:col>32</xdr:col>
      <xdr:colOff>35024</xdr:colOff>
      <xdr:row>44</xdr:row>
      <xdr:rowOff>480153</xdr:rowOff>
    </xdr:to>
    <xdr:sp macro="" textlink="" fLocksText="0">
      <xdr:nvSpPr>
        <xdr:cNvPr id="1186" name="フローチャート: 処理 87"/>
        <xdr:cNvSpPr/>
      </xdr:nvSpPr>
      <xdr:spPr>
        <a:xfrm>
          <a:off x="11213888" y="28997273"/>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577386</xdr:colOff>
      <xdr:row>45</xdr:row>
      <xdr:rowOff>155789</xdr:rowOff>
    </xdr:from>
    <xdr:to>
      <xdr:col>32</xdr:col>
      <xdr:colOff>12522</xdr:colOff>
      <xdr:row>45</xdr:row>
      <xdr:rowOff>490210</xdr:rowOff>
    </xdr:to>
    <xdr:sp macro="" textlink="" fLocksText="0">
      <xdr:nvSpPr>
        <xdr:cNvPr id="1187" name="フローチャート: 処理 88"/>
        <xdr:cNvSpPr/>
      </xdr:nvSpPr>
      <xdr:spPr>
        <a:xfrm>
          <a:off x="11193431" y="29769880"/>
          <a:ext cx="889864" cy="33442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554883</xdr:colOff>
      <xdr:row>46</xdr:row>
      <xdr:rowOff>160130</xdr:rowOff>
    </xdr:from>
    <xdr:to>
      <xdr:col>31</xdr:col>
      <xdr:colOff>1444747</xdr:colOff>
      <xdr:row>46</xdr:row>
      <xdr:rowOff>495101</xdr:rowOff>
    </xdr:to>
    <xdr:sp macro="" textlink="" fLocksText="0">
      <xdr:nvSpPr>
        <xdr:cNvPr id="1190" name="フローチャート: 処理 91"/>
        <xdr:cNvSpPr/>
      </xdr:nvSpPr>
      <xdr:spPr>
        <a:xfrm>
          <a:off x="11170928" y="30536221"/>
          <a:ext cx="88986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597844</xdr:colOff>
      <xdr:row>47</xdr:row>
      <xdr:rowOff>169234</xdr:rowOff>
    </xdr:from>
    <xdr:to>
      <xdr:col>32</xdr:col>
      <xdr:colOff>35025</xdr:colOff>
      <xdr:row>47</xdr:row>
      <xdr:rowOff>512441</xdr:rowOff>
    </xdr:to>
    <xdr:sp macro="" textlink="" fLocksText="0">
      <xdr:nvSpPr>
        <xdr:cNvPr id="1191" name="フローチャート: 処理 92"/>
        <xdr:cNvSpPr/>
      </xdr:nvSpPr>
      <xdr:spPr>
        <a:xfrm>
          <a:off x="11213889" y="31307325"/>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48</xdr:row>
      <xdr:rowOff>167218</xdr:rowOff>
    </xdr:from>
    <xdr:to>
      <xdr:col>32</xdr:col>
      <xdr:colOff>63104</xdr:colOff>
      <xdr:row>48</xdr:row>
      <xdr:rowOff>518662</xdr:rowOff>
    </xdr:to>
    <xdr:sp macro="" textlink="" fLocksText="0">
      <xdr:nvSpPr>
        <xdr:cNvPr id="1192" name="フローチャート: 処理 93"/>
        <xdr:cNvSpPr/>
      </xdr:nvSpPr>
      <xdr:spPr>
        <a:xfrm>
          <a:off x="11241966" y="32067309"/>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50</xdr:row>
      <xdr:rowOff>173294</xdr:rowOff>
    </xdr:from>
    <xdr:to>
      <xdr:col>32</xdr:col>
      <xdr:colOff>387</xdr:colOff>
      <xdr:row>50</xdr:row>
      <xdr:rowOff>524738</xdr:rowOff>
    </xdr:to>
    <xdr:sp macro="" textlink="" fLocksText="0">
      <xdr:nvSpPr>
        <xdr:cNvPr id="1195" name="フローチャート: 処理 96"/>
        <xdr:cNvSpPr/>
      </xdr:nvSpPr>
      <xdr:spPr>
        <a:xfrm>
          <a:off x="11179251" y="34948203"/>
          <a:ext cx="891909"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578757</xdr:colOff>
      <xdr:row>49</xdr:row>
      <xdr:rowOff>826952</xdr:rowOff>
    </xdr:from>
    <xdr:to>
      <xdr:col>32</xdr:col>
      <xdr:colOff>6413</xdr:colOff>
      <xdr:row>49</xdr:row>
      <xdr:rowOff>1161923</xdr:rowOff>
    </xdr:to>
    <xdr:sp macro="" textlink="" fLocksText="0">
      <xdr:nvSpPr>
        <xdr:cNvPr id="1199" name="フローチャート: 処理 100"/>
        <xdr:cNvSpPr/>
      </xdr:nvSpPr>
      <xdr:spPr>
        <a:xfrm>
          <a:off x="11194802" y="33489043"/>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568390</xdr:colOff>
      <xdr:row>51</xdr:row>
      <xdr:rowOff>185582</xdr:rowOff>
    </xdr:from>
    <xdr:to>
      <xdr:col>32</xdr:col>
      <xdr:colOff>5571</xdr:colOff>
      <xdr:row>51</xdr:row>
      <xdr:rowOff>520553</xdr:rowOff>
    </xdr:to>
    <xdr:sp macro="" textlink="" fLocksText="0">
      <xdr:nvSpPr>
        <xdr:cNvPr id="1200" name="フローチャート: 処理 101"/>
        <xdr:cNvSpPr/>
      </xdr:nvSpPr>
      <xdr:spPr>
        <a:xfrm>
          <a:off x="11184435" y="35722491"/>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52</xdr:row>
      <xdr:rowOff>134708</xdr:rowOff>
    </xdr:from>
    <xdr:to>
      <xdr:col>32</xdr:col>
      <xdr:colOff>24655</xdr:colOff>
      <xdr:row>52</xdr:row>
      <xdr:rowOff>477915</xdr:rowOff>
    </xdr:to>
    <xdr:sp macro="" textlink="" fLocksText="0">
      <xdr:nvSpPr>
        <xdr:cNvPr id="1204" name="フローチャート: 処理 105"/>
        <xdr:cNvSpPr/>
      </xdr:nvSpPr>
      <xdr:spPr>
        <a:xfrm>
          <a:off x="11205564" y="36433617"/>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601286</xdr:colOff>
      <xdr:row>55</xdr:row>
      <xdr:rowOff>907662</xdr:rowOff>
    </xdr:from>
    <xdr:to>
      <xdr:col>32</xdr:col>
      <xdr:colOff>36422</xdr:colOff>
      <xdr:row>55</xdr:row>
      <xdr:rowOff>1261749</xdr:rowOff>
    </xdr:to>
    <xdr:sp macro="" textlink="" fLocksText="0">
      <xdr:nvSpPr>
        <xdr:cNvPr id="1209" name="フローチャート: 処理 111"/>
        <xdr:cNvSpPr/>
      </xdr:nvSpPr>
      <xdr:spPr>
        <a:xfrm>
          <a:off x="11217331" y="38990344"/>
          <a:ext cx="889864" cy="35408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526804</xdr:colOff>
      <xdr:row>62</xdr:row>
      <xdr:rowOff>265929</xdr:rowOff>
    </xdr:from>
    <xdr:to>
      <xdr:col>31</xdr:col>
      <xdr:colOff>1091031</xdr:colOff>
      <xdr:row>62</xdr:row>
      <xdr:rowOff>527782</xdr:rowOff>
    </xdr:to>
    <xdr:sp macro="" textlink="" fLocksText="0">
      <xdr:nvSpPr>
        <xdr:cNvPr id="1211" name="フローチャート: 処理 114"/>
        <xdr:cNvSpPr/>
      </xdr:nvSpPr>
      <xdr:spPr>
        <a:xfrm>
          <a:off x="11142849" y="45120020"/>
          <a:ext cx="564227" cy="26185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563210</xdr:colOff>
      <xdr:row>56</xdr:row>
      <xdr:rowOff>255372</xdr:rowOff>
    </xdr:from>
    <xdr:to>
      <xdr:col>32</xdr:col>
      <xdr:colOff>391</xdr:colOff>
      <xdr:row>56</xdr:row>
      <xdr:rowOff>596657</xdr:rowOff>
    </xdr:to>
    <xdr:sp macro="" textlink="" fLocksText="0">
      <xdr:nvSpPr>
        <xdr:cNvPr id="1212" name="フローチャート: 処理 115"/>
        <xdr:cNvSpPr/>
      </xdr:nvSpPr>
      <xdr:spPr>
        <a:xfrm>
          <a:off x="11179255" y="40554781"/>
          <a:ext cx="891909" cy="34128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57</xdr:row>
      <xdr:rowOff>247257</xdr:rowOff>
    </xdr:from>
    <xdr:to>
      <xdr:col>32</xdr:col>
      <xdr:colOff>6418</xdr:colOff>
      <xdr:row>57</xdr:row>
      <xdr:rowOff>582228</xdr:rowOff>
    </xdr:to>
    <xdr:sp macro="" textlink="" fLocksText="0">
      <xdr:nvSpPr>
        <xdr:cNvPr id="1214" name="フローチャート: 処理 117"/>
        <xdr:cNvSpPr/>
      </xdr:nvSpPr>
      <xdr:spPr>
        <a:xfrm>
          <a:off x="11194807" y="41308666"/>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58</xdr:row>
      <xdr:rowOff>175244</xdr:rowOff>
    </xdr:from>
    <xdr:to>
      <xdr:col>31</xdr:col>
      <xdr:colOff>1443828</xdr:colOff>
      <xdr:row>58</xdr:row>
      <xdr:rowOff>518451</xdr:rowOff>
    </xdr:to>
    <xdr:sp macro="" textlink="" fLocksText="0">
      <xdr:nvSpPr>
        <xdr:cNvPr id="1216" name="フローチャート: 処理 119"/>
        <xdr:cNvSpPr/>
      </xdr:nvSpPr>
      <xdr:spPr>
        <a:xfrm>
          <a:off x="11177489" y="42067926"/>
          <a:ext cx="88238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580528</xdr:colOff>
      <xdr:row>59</xdr:row>
      <xdr:rowOff>207845</xdr:rowOff>
    </xdr:from>
    <xdr:to>
      <xdr:col>32</xdr:col>
      <xdr:colOff>17709</xdr:colOff>
      <xdr:row>59</xdr:row>
      <xdr:rowOff>548992</xdr:rowOff>
    </xdr:to>
    <xdr:sp macro="" textlink="" fLocksText="0">
      <xdr:nvSpPr>
        <xdr:cNvPr id="1218" name="フローチャート: 処理 121"/>
        <xdr:cNvSpPr/>
      </xdr:nvSpPr>
      <xdr:spPr>
        <a:xfrm>
          <a:off x="11196573" y="42862527"/>
          <a:ext cx="891909" cy="34114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596079</xdr:colOff>
      <xdr:row>60</xdr:row>
      <xdr:rowOff>135338</xdr:rowOff>
    </xdr:from>
    <xdr:to>
      <xdr:col>32</xdr:col>
      <xdr:colOff>33260</xdr:colOff>
      <xdr:row>60</xdr:row>
      <xdr:rowOff>451089</xdr:rowOff>
    </xdr:to>
    <xdr:sp macro="" textlink="" fLocksText="0">
      <xdr:nvSpPr>
        <xdr:cNvPr id="1220" name="フローチャート: 処理 123"/>
        <xdr:cNvSpPr/>
      </xdr:nvSpPr>
      <xdr:spPr>
        <a:xfrm>
          <a:off x="11212124" y="43552020"/>
          <a:ext cx="891909" cy="31575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570873</xdr:colOff>
      <xdr:row>61</xdr:row>
      <xdr:rowOff>240242</xdr:rowOff>
    </xdr:from>
    <xdr:to>
      <xdr:col>32</xdr:col>
      <xdr:colOff>8056</xdr:colOff>
      <xdr:row>61</xdr:row>
      <xdr:rowOff>557160</xdr:rowOff>
    </xdr:to>
    <xdr:sp macro="" textlink="" fLocksText="0">
      <xdr:nvSpPr>
        <xdr:cNvPr id="1238" name="フローチャート: 処理 138"/>
        <xdr:cNvSpPr/>
      </xdr:nvSpPr>
      <xdr:spPr>
        <a:xfrm>
          <a:off x="11186918" y="44332333"/>
          <a:ext cx="891911" cy="3169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35</xdr:row>
      <xdr:rowOff>32710</xdr:rowOff>
    </xdr:from>
    <xdr:to>
      <xdr:col>32</xdr:col>
      <xdr:colOff>21494</xdr:colOff>
      <xdr:row>35</xdr:row>
      <xdr:rowOff>356354</xdr:rowOff>
    </xdr:to>
    <xdr:sp macro="" textlink="" fLocksText="0">
      <xdr:nvSpPr>
        <xdr:cNvPr id="1243" name="フローチャート: 処理 59"/>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28</xdr:col>
      <xdr:colOff>40754</xdr:colOff>
      <xdr:row>33</xdr:row>
      <xdr:rowOff>7495</xdr:rowOff>
    </xdr:from>
    <xdr:to>
      <xdr:col>31</xdr:col>
      <xdr:colOff>33427</xdr:colOff>
      <xdr:row>34</xdr:row>
      <xdr:rowOff>48386</xdr:rowOff>
    </xdr:to>
    <xdr:sp macro="" textlink="">
      <xdr:nvSpPr>
        <xdr:cNvPr id="1246" name="テキスト ボックス 128"/>
        <xdr:cNvSpPr txBox="1"/>
      </xdr:nvSpPr>
      <xdr:spPr>
        <a:xfrm>
          <a:off x="8093709" y="19680950"/>
          <a:ext cx="2555763" cy="59507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「別紙８記載要領」を確認して添付してください。</a:t>
          </a:r>
        </a:p>
      </xdr:txBody>
    </xdr:sp>
    <xdr:clientData/>
  </xdr:twoCellAnchor>
  <xdr:twoCellAnchor>
    <xdr:from>
      <xdr:col>25</xdr:col>
      <xdr:colOff>15289</xdr:colOff>
      <xdr:row>33</xdr:row>
      <xdr:rowOff>456648</xdr:rowOff>
    </xdr:from>
    <xdr:to>
      <xdr:col>28</xdr:col>
      <xdr:colOff>19600</xdr:colOff>
      <xdr:row>34</xdr:row>
      <xdr:rowOff>169428</xdr:rowOff>
    </xdr:to>
    <xdr:cxnSp macro="">
      <xdr:nvCxnSpPr>
        <xdr:cNvPr id="1250" name="直線コネクタ 129"/>
        <xdr:cNvCxnSpPr/>
      </xdr:nvCxnSpPr>
      <xdr:spPr>
        <a:xfrm flipH="1">
          <a:off x="7288925" y="20130103"/>
          <a:ext cx="783630" cy="26696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554181</xdr:colOff>
      <xdr:row>36</xdr:row>
      <xdr:rowOff>121227</xdr:rowOff>
    </xdr:from>
    <xdr:to>
      <xdr:col>31</xdr:col>
      <xdr:colOff>935405</xdr:colOff>
      <xdr:row>36</xdr:row>
      <xdr:rowOff>482545</xdr:rowOff>
    </xdr:to>
    <xdr:sp macro="" textlink="" fLocksText="0">
      <xdr:nvSpPr>
        <xdr:cNvPr id="141" name="フローチャート: 処理 81"/>
        <xdr:cNvSpPr/>
      </xdr:nvSpPr>
      <xdr:spPr>
        <a:xfrm>
          <a:off x="11170226" y="23708591"/>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16</xdr:col>
      <xdr:colOff>103908</xdr:colOff>
      <xdr:row>51</xdr:row>
      <xdr:rowOff>155862</xdr:rowOff>
    </xdr:from>
    <xdr:to>
      <xdr:col>29</xdr:col>
      <xdr:colOff>1279319</xdr:colOff>
      <xdr:row>52</xdr:row>
      <xdr:rowOff>190499</xdr:rowOff>
    </xdr:to>
    <xdr:sp macro="" textlink="">
      <xdr:nvSpPr>
        <xdr:cNvPr id="142" name="テキスト ボックス 128"/>
        <xdr:cNvSpPr txBox="1"/>
      </xdr:nvSpPr>
      <xdr:spPr>
        <a:xfrm>
          <a:off x="5039590" y="40074271"/>
          <a:ext cx="4552456" cy="7966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工事工程表は、補助金を活用する場合に入札準備期間を設けるなど、現実的な日にちで余裕をもって予定を組んで下さい。</a:t>
          </a:r>
        </a:p>
      </xdr:txBody>
    </xdr:sp>
    <xdr:clientData/>
  </xdr:twoCellAnchor>
  <xdr:twoCellAnchor>
    <xdr:from>
      <xdr:col>13</xdr:col>
      <xdr:colOff>17318</xdr:colOff>
      <xdr:row>50</xdr:row>
      <xdr:rowOff>554182</xdr:rowOff>
    </xdr:from>
    <xdr:to>
      <xdr:col>16</xdr:col>
      <xdr:colOff>103911</xdr:colOff>
      <xdr:row>51</xdr:row>
      <xdr:rowOff>467886</xdr:rowOff>
    </xdr:to>
    <xdr:cxnSp macro="">
      <xdr:nvCxnSpPr>
        <xdr:cNvPr id="145" name="直線コネクタ 129"/>
        <xdr:cNvCxnSpPr/>
      </xdr:nvCxnSpPr>
      <xdr:spPr>
        <a:xfrm>
          <a:off x="4173682" y="39710591"/>
          <a:ext cx="865911" cy="675704"/>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121227</xdr:colOff>
      <xdr:row>22</xdr:row>
      <xdr:rowOff>249382</xdr:rowOff>
    </xdr:from>
    <xdr:to>
      <xdr:col>26</xdr:col>
      <xdr:colOff>103909</xdr:colOff>
      <xdr:row>23</xdr:row>
      <xdr:rowOff>34636</xdr:rowOff>
    </xdr:to>
    <xdr:grpSp>
      <xdr:nvGrpSpPr>
        <xdr:cNvPr id="95" name="Group 9"/>
        <xdr:cNvGrpSpPr>
          <a:grpSpLocks/>
        </xdr:cNvGrpSpPr>
      </xdr:nvGrpSpPr>
      <xdr:grpSpPr bwMode="auto">
        <a:xfrm>
          <a:off x="7394863" y="12562609"/>
          <a:ext cx="242455" cy="339436"/>
          <a:chOff x="1101" y="89"/>
          <a:chExt cx="14" cy="27"/>
        </a:xfrm>
      </xdr:grpSpPr>
      <xdr:sp macro="" textlink="">
        <xdr:nvSpPr>
          <xdr:cNvPr id="96" name="AutoShape 10"/>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7" name="Line 11"/>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192139</xdr:colOff>
      <xdr:row>24</xdr:row>
      <xdr:rowOff>468773</xdr:rowOff>
    </xdr:from>
    <xdr:to>
      <xdr:col>32</xdr:col>
      <xdr:colOff>1249470</xdr:colOff>
      <xdr:row>26</xdr:row>
      <xdr:rowOff>363680</xdr:rowOff>
    </xdr:to>
    <xdr:sp macro="" textlink="">
      <xdr:nvSpPr>
        <xdr:cNvPr id="1231" name="テキスト ボックス 261695"/>
        <xdr:cNvSpPr txBox="1"/>
      </xdr:nvSpPr>
      <xdr:spPr>
        <a:xfrm>
          <a:off x="7465775" y="14115500"/>
          <a:ext cx="5854468" cy="122840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ja-JP" altLang="en-US" sz="2400">
              <a:solidFill>
                <a:srgbClr val="FF0000"/>
              </a:solidFill>
            </a:rPr>
            <a:t>収支予算書は、（看護）小規模多機能型居宅介護と認知症高齢者グループホームで様式が異なりますのでご注意ください。</a:t>
          </a:r>
          <a:endParaRPr lang="en-US" altLang="ja-JP" sz="2400">
            <a:solidFill>
              <a:srgbClr val="FF0000"/>
            </a:solidFill>
          </a:endParaRPr>
        </a:p>
      </xdr:txBody>
    </xdr:sp>
    <xdr:clientData/>
  </xdr:twoCellAnchor>
  <xdr:twoCellAnchor>
    <xdr:from>
      <xdr:col>25</xdr:col>
      <xdr:colOff>239857</xdr:colOff>
      <xdr:row>38</xdr:row>
      <xdr:rowOff>201189</xdr:rowOff>
    </xdr:from>
    <xdr:to>
      <xdr:col>32</xdr:col>
      <xdr:colOff>34636</xdr:colOff>
      <xdr:row>40</xdr:row>
      <xdr:rowOff>34637</xdr:rowOff>
    </xdr:to>
    <xdr:sp macro="" textlink="">
      <xdr:nvSpPr>
        <xdr:cNvPr id="1227" name="テキスト ボックス 131"/>
        <xdr:cNvSpPr txBox="1"/>
      </xdr:nvSpPr>
      <xdr:spPr>
        <a:xfrm>
          <a:off x="7513493" y="24342734"/>
          <a:ext cx="4591916" cy="1426721"/>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800">
              <a:latin typeface="+mn-ea"/>
              <a:ea typeface="+mn-ea"/>
            </a:rPr>
            <a:t>・土地建物登記簿謄本</a:t>
          </a:r>
          <a:endParaRPr lang="en-US" altLang="ja-JP" sz="1800">
            <a:latin typeface="+mn-ea"/>
            <a:ea typeface="+mn-ea"/>
          </a:endParaRPr>
        </a:p>
        <a:p>
          <a:pPr>
            <a:lnSpc>
              <a:spcPts val="1900"/>
            </a:lnSpc>
          </a:pPr>
          <a:r>
            <a:rPr lang="ja-JP" altLang="en-US" sz="1800">
              <a:latin typeface="+mn-ea"/>
              <a:ea typeface="+mn-ea"/>
            </a:rPr>
            <a:t>・公図</a:t>
          </a:r>
          <a:endParaRPr lang="en-US" altLang="ja-JP" sz="1800">
            <a:latin typeface="+mn-ea"/>
            <a:ea typeface="+mn-ea"/>
          </a:endParaRPr>
        </a:p>
        <a:p>
          <a:pPr>
            <a:lnSpc>
              <a:spcPts val="1800"/>
            </a:lnSpc>
          </a:pPr>
          <a:r>
            <a:rPr lang="ja-JP" altLang="en-US" sz="1800">
              <a:latin typeface="+mn-ea"/>
              <a:ea typeface="+mn-ea"/>
            </a:rPr>
            <a:t>・法人登記簿謄本</a:t>
          </a:r>
          <a:endParaRPr lang="en-US" altLang="ja-JP" sz="1800">
            <a:latin typeface="+mn-ea"/>
            <a:ea typeface="+mn-ea"/>
          </a:endParaRPr>
        </a:p>
        <a:p>
          <a:pPr>
            <a:lnSpc>
              <a:spcPts val="1900"/>
            </a:lnSpc>
          </a:pPr>
          <a:r>
            <a:rPr lang="ja-JP" altLang="en-US" sz="1800">
              <a:latin typeface="+mn-ea"/>
              <a:ea typeface="+mn-ea"/>
            </a:rPr>
            <a:t>は、法務局で取得した「原本」に限ります。</a:t>
          </a:r>
          <a:endParaRPr lang="en-US" altLang="ja-JP" sz="1800">
            <a:latin typeface="+mn-ea"/>
            <a:ea typeface="+mn-ea"/>
          </a:endParaRPr>
        </a:p>
        <a:p>
          <a:pPr>
            <a:lnSpc>
              <a:spcPts val="1900"/>
            </a:lnSpc>
          </a:pPr>
          <a:r>
            <a:rPr lang="ja-JP" altLang="en-US" sz="1800">
              <a:latin typeface="+mn-ea"/>
              <a:ea typeface="+mn-ea"/>
            </a:rPr>
            <a:t>（</a:t>
          </a:r>
          <a:r>
            <a:rPr lang="en-US" altLang="ja-JP" sz="1800">
              <a:latin typeface="+mn-ea"/>
              <a:ea typeface="+mn-ea"/>
            </a:rPr>
            <a:t>※</a:t>
          </a:r>
          <a:r>
            <a:rPr lang="ja-JP" altLang="en-US" sz="1800">
              <a:latin typeface="+mn-ea"/>
              <a:ea typeface="+mn-ea"/>
            </a:rPr>
            <a:t>要約書不可）</a:t>
          </a:r>
        </a:p>
      </xdr:txBody>
    </xdr:sp>
    <xdr:clientData/>
  </xdr:twoCellAnchor>
  <xdr:twoCellAnchor>
    <xdr:from>
      <xdr:col>31</xdr:col>
      <xdr:colOff>604842</xdr:colOff>
      <xdr:row>24</xdr:row>
      <xdr:rowOff>62345</xdr:rowOff>
    </xdr:from>
    <xdr:to>
      <xdr:col>31</xdr:col>
      <xdr:colOff>986065</xdr:colOff>
      <xdr:row>24</xdr:row>
      <xdr:rowOff>433820</xdr:rowOff>
    </xdr:to>
    <xdr:sp macro="" textlink="" fLocksText="0">
      <xdr:nvSpPr>
        <xdr:cNvPr id="101" name="フローチャート: 処理 49"/>
        <xdr:cNvSpPr/>
      </xdr:nvSpPr>
      <xdr:spPr>
        <a:xfrm>
          <a:off x="11220887" y="13709072"/>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568737</xdr:colOff>
      <xdr:row>27</xdr:row>
      <xdr:rowOff>57837</xdr:rowOff>
    </xdr:from>
    <xdr:to>
      <xdr:col>32</xdr:col>
      <xdr:colOff>3873</xdr:colOff>
      <xdr:row>27</xdr:row>
      <xdr:rowOff>415759</xdr:rowOff>
    </xdr:to>
    <xdr:sp macro="" textlink="" fLocksText="0">
      <xdr:nvSpPr>
        <xdr:cNvPr id="102" name="フローチャート: 処理 46"/>
        <xdr:cNvSpPr/>
      </xdr:nvSpPr>
      <xdr:spPr>
        <a:xfrm>
          <a:off x="11184782" y="1559224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599910</xdr:colOff>
      <xdr:row>28</xdr:row>
      <xdr:rowOff>123645</xdr:rowOff>
    </xdr:from>
    <xdr:to>
      <xdr:col>32</xdr:col>
      <xdr:colOff>35046</xdr:colOff>
      <xdr:row>28</xdr:row>
      <xdr:rowOff>481567</xdr:rowOff>
    </xdr:to>
    <xdr:sp macro="" textlink="" fLocksText="0">
      <xdr:nvSpPr>
        <xdr:cNvPr id="103" name="フローチャート: 処理 46"/>
        <xdr:cNvSpPr/>
      </xdr:nvSpPr>
      <xdr:spPr>
        <a:xfrm>
          <a:off x="11215955" y="1621223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554182</xdr:colOff>
      <xdr:row>40</xdr:row>
      <xdr:rowOff>207819</xdr:rowOff>
    </xdr:from>
    <xdr:to>
      <xdr:col>31</xdr:col>
      <xdr:colOff>1444046</xdr:colOff>
      <xdr:row>40</xdr:row>
      <xdr:rowOff>565741</xdr:rowOff>
    </xdr:to>
    <xdr:sp macro="" textlink="" fLocksText="0">
      <xdr:nvSpPr>
        <xdr:cNvPr id="104" name="フローチャート: 処理 46"/>
        <xdr:cNvSpPr/>
      </xdr:nvSpPr>
      <xdr:spPr>
        <a:xfrm>
          <a:off x="11170227" y="25942637"/>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585355</xdr:colOff>
      <xdr:row>37</xdr:row>
      <xdr:rowOff>83124</xdr:rowOff>
    </xdr:from>
    <xdr:to>
      <xdr:col>31</xdr:col>
      <xdr:colOff>966579</xdr:colOff>
      <xdr:row>37</xdr:row>
      <xdr:rowOff>444442</xdr:rowOff>
    </xdr:to>
    <xdr:sp macro="" textlink="" fLocksText="0">
      <xdr:nvSpPr>
        <xdr:cNvPr id="89" name="フローチャート: 処理 81"/>
        <xdr:cNvSpPr/>
      </xdr:nvSpPr>
      <xdr:spPr>
        <a:xfrm>
          <a:off x="11201400" y="24224669"/>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311727</xdr:colOff>
      <xdr:row>54</xdr:row>
      <xdr:rowOff>450272</xdr:rowOff>
    </xdr:from>
    <xdr:to>
      <xdr:col>31</xdr:col>
      <xdr:colOff>301046</xdr:colOff>
      <xdr:row>54</xdr:row>
      <xdr:rowOff>793479</xdr:rowOff>
    </xdr:to>
    <xdr:sp macro="" textlink="" fLocksText="0">
      <xdr:nvSpPr>
        <xdr:cNvPr id="90" name="フローチャート: 処理 105"/>
        <xdr:cNvSpPr/>
      </xdr:nvSpPr>
      <xdr:spPr>
        <a:xfrm>
          <a:off x="10027227" y="39087136"/>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308263</xdr:colOff>
      <xdr:row>53</xdr:row>
      <xdr:rowOff>308263</xdr:rowOff>
    </xdr:from>
    <xdr:to>
      <xdr:col>31</xdr:col>
      <xdr:colOff>297582</xdr:colOff>
      <xdr:row>53</xdr:row>
      <xdr:rowOff>651470</xdr:rowOff>
    </xdr:to>
    <xdr:sp macro="" textlink="" fLocksText="0">
      <xdr:nvSpPr>
        <xdr:cNvPr id="91" name="フローチャート: 処理 105"/>
        <xdr:cNvSpPr/>
      </xdr:nvSpPr>
      <xdr:spPr>
        <a:xfrm>
          <a:off x="10023763" y="37923354"/>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581891</xdr:colOff>
      <xdr:row>53</xdr:row>
      <xdr:rowOff>304800</xdr:rowOff>
    </xdr:from>
    <xdr:to>
      <xdr:col>32</xdr:col>
      <xdr:colOff>17027</xdr:colOff>
      <xdr:row>53</xdr:row>
      <xdr:rowOff>648007</xdr:rowOff>
    </xdr:to>
    <xdr:sp macro="" textlink="" fLocksText="0">
      <xdr:nvSpPr>
        <xdr:cNvPr id="92" name="フローチャート: 処理 105"/>
        <xdr:cNvSpPr/>
      </xdr:nvSpPr>
      <xdr:spPr>
        <a:xfrm>
          <a:off x="11197936" y="37919891"/>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595745</xdr:colOff>
      <xdr:row>54</xdr:row>
      <xdr:rowOff>422564</xdr:rowOff>
    </xdr:from>
    <xdr:to>
      <xdr:col>32</xdr:col>
      <xdr:colOff>30881</xdr:colOff>
      <xdr:row>54</xdr:row>
      <xdr:rowOff>765771</xdr:rowOff>
    </xdr:to>
    <xdr:sp macro="" textlink="" fLocksText="0">
      <xdr:nvSpPr>
        <xdr:cNvPr id="93" name="フローチャート: 処理 105"/>
        <xdr:cNvSpPr/>
      </xdr:nvSpPr>
      <xdr:spPr>
        <a:xfrm>
          <a:off x="11211790" y="39059428"/>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85641</xdr:colOff>
      <xdr:row>3</xdr:row>
      <xdr:rowOff>38174</xdr:rowOff>
    </xdr:from>
    <xdr:to>
      <xdr:col>29</xdr:col>
      <xdr:colOff>247631</xdr:colOff>
      <xdr:row>5</xdr:row>
      <xdr:rowOff>47551</xdr:rowOff>
    </xdr:to>
    <xdr:sp macro="" textlink="" fLocksText="0">
      <xdr:nvSpPr>
        <xdr:cNvPr id="4545" name="AutoShape 15"/>
        <xdr:cNvSpPr/>
      </xdr:nvSpPr>
      <xdr:spPr bwMode="auto">
        <a:xfrm>
          <a:off x="4972050" y="742950"/>
          <a:ext cx="27336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69757</xdr:colOff>
      <xdr:row>5</xdr:row>
      <xdr:rowOff>98499</xdr:rowOff>
    </xdr:from>
    <xdr:to>
      <xdr:col>12</xdr:col>
      <xdr:colOff>212818</xdr:colOff>
      <xdr:row>7</xdr:row>
      <xdr:rowOff>117252</xdr:rowOff>
    </xdr:to>
    <xdr:sp macro="" textlink="" fLocksText="0">
      <xdr:nvSpPr>
        <xdr:cNvPr id="4546" name="AutoShape 2"/>
        <xdr:cNvSpPr/>
      </xdr:nvSpPr>
      <xdr:spPr bwMode="auto">
        <a:xfrm>
          <a:off x="1339757" y="1165299"/>
          <a:ext cx="2378261" cy="374353"/>
        </a:xfrm>
        <a:prstGeom prst="borderCallout1">
          <a:avLst>
            <a:gd name="adj1" fmla="val -1030"/>
            <a:gd name="adj2" fmla="val 4524"/>
            <a:gd name="adj3" fmla="val -134875"/>
            <a:gd name="adj4" fmla="val 3547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募集の種類を選んでください。</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9</xdr:col>
      <xdr:colOff>123816</xdr:colOff>
      <xdr:row>46</xdr:row>
      <xdr:rowOff>9041</xdr:rowOff>
    </xdr:from>
    <xdr:to>
      <xdr:col>17</xdr:col>
      <xdr:colOff>212790</xdr:colOff>
      <xdr:row>49</xdr:row>
      <xdr:rowOff>123565</xdr:rowOff>
    </xdr:to>
    <xdr:sp macro="" textlink="" fLocksText="0">
      <xdr:nvSpPr>
        <xdr:cNvPr id="4547" name="AutoShape 2"/>
        <xdr:cNvSpPr/>
      </xdr:nvSpPr>
      <xdr:spPr bwMode="auto">
        <a:xfrm>
          <a:off x="2438400" y="9801225"/>
          <a:ext cx="2609850" cy="800100"/>
        </a:xfrm>
        <a:prstGeom prst="borderCallout1">
          <a:avLst>
            <a:gd name="adj1" fmla="val 995"/>
            <a:gd name="adj2" fmla="val 87768"/>
            <a:gd name="adj3" fmla="val -155391"/>
            <a:gd name="adj4" fmla="val 934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en-US" altLang="ja-JP" sz="1000" b="0" i="0" u="none" kern="0" spc="0" baseline="0">
              <a:ln>
                <a:noFill/>
              </a:ln>
              <a:solidFill>
                <a:srgbClr val="FF0000"/>
              </a:solidFill>
              <a:latin typeface="ＭＳ Ｐゴシック"/>
              <a:ea typeface="ＭＳ Ｐゴシック"/>
            </a:rPr>
            <a:t>【</a:t>
          </a:r>
          <a:r>
            <a:rPr lang="ja-JP" altLang="en-US" sz="1000" b="0" i="0" u="none" kern="0" spc="0" baseline="0">
              <a:ln>
                <a:noFill/>
              </a:ln>
              <a:solidFill>
                <a:srgbClr val="FF0000"/>
              </a:solidFill>
              <a:latin typeface="ＭＳ Ｐゴシック"/>
              <a:ea typeface="ＭＳ Ｐゴシック"/>
            </a:rPr>
            <a:t>連絡先について</a:t>
          </a:r>
          <a:r>
            <a:rPr lang="en-US" altLang="ja-JP" sz="1000" b="0" i="0" u="none" kern="0" spc="0" baseline="0">
              <a:ln>
                <a:noFill/>
              </a:ln>
              <a:solidFill>
                <a:srgbClr val="FF0000"/>
              </a:solidFill>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000" b="0" i="0" u="none" kern="0" spc="0" baseline="0">
              <a:ln>
                <a:noFill/>
              </a:ln>
              <a:solidFill>
                <a:srgbClr val="FF0000"/>
              </a:solidFill>
              <a:latin typeface="ＭＳ Ｐゴシック"/>
              <a:ea typeface="ＭＳ Ｐゴシック"/>
            </a:rPr>
            <a:t>事業計画書の内容についてこちらから確認することがあるため、必ず連絡がとれる電話番号等を記入してください。</a:t>
          </a:r>
        </a:p>
      </xdr:txBody>
    </xdr:sp>
    <xdr:clientData/>
  </xdr:twoCellAnchor>
  <xdr:twoCellAnchor editAs="oneCell">
    <xdr:from>
      <xdr:col>19</xdr:col>
      <xdr:colOff>133359</xdr:colOff>
      <xdr:row>31</xdr:row>
      <xdr:rowOff>209959</xdr:rowOff>
    </xdr:from>
    <xdr:to>
      <xdr:col>30</xdr:col>
      <xdr:colOff>0</xdr:colOff>
      <xdr:row>33</xdr:row>
      <xdr:rowOff>152140</xdr:rowOff>
    </xdr:to>
    <xdr:sp macro="" textlink="" fLocksText="0">
      <xdr:nvSpPr>
        <xdr:cNvPr id="4548" name="AutoShape 2"/>
        <xdr:cNvSpPr/>
      </xdr:nvSpPr>
      <xdr:spPr bwMode="auto">
        <a:xfrm>
          <a:off x="5019675" y="6734175"/>
          <a:ext cx="2695575" cy="476250"/>
        </a:xfrm>
        <a:prstGeom prst="borderCallout1">
          <a:avLst>
            <a:gd name="adj1" fmla="val -151650"/>
            <a:gd name="adj2" fmla="val 3992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該当する方に■黒ヌリしてください。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11</xdr:col>
      <xdr:colOff>47718</xdr:colOff>
      <xdr:row>23</xdr:row>
      <xdr:rowOff>142652</xdr:rowOff>
    </xdr:from>
    <xdr:to>
      <xdr:col>19</xdr:col>
      <xdr:colOff>161990</xdr:colOff>
      <xdr:row>27</xdr:row>
      <xdr:rowOff>123899</xdr:rowOff>
    </xdr:to>
    <xdr:sp macro="" textlink="" fLocksText="0">
      <xdr:nvSpPr>
        <xdr:cNvPr id="4549" name="AutoShape 2"/>
        <xdr:cNvSpPr/>
      </xdr:nvSpPr>
      <xdr:spPr bwMode="auto">
        <a:xfrm>
          <a:off x="3298918" y="4828952"/>
          <a:ext cx="2146272" cy="768647"/>
        </a:xfrm>
        <a:prstGeom prst="borderCallout1">
          <a:avLst>
            <a:gd name="adj1" fmla="val -49119"/>
            <a:gd name="adj2" fmla="val 20940"/>
            <a:gd name="adj3" fmla="val -456"/>
            <a:gd name="adj4" fmla="val 4878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開所予定日は、工事日程や職員の研修状況を踏まえたうえで、現実的な日程で設定してください。</a:t>
          </a:r>
        </a:p>
      </xdr:txBody>
    </xdr:sp>
    <xdr:clientData/>
  </xdr:twoCellAnchor>
  <xdr:oneCellAnchor>
    <xdr:from>
      <xdr:col>1</xdr:col>
      <xdr:colOff>63574</xdr:colOff>
      <xdr:row>37</xdr:row>
      <xdr:rowOff>96168</xdr:rowOff>
    </xdr:from>
    <xdr:ext cx="2381185" cy="640432"/>
    <xdr:sp macro="" textlink="" fLocksText="0">
      <xdr:nvSpPr>
        <xdr:cNvPr id="4550" name="AutoShape 2"/>
        <xdr:cNvSpPr/>
      </xdr:nvSpPr>
      <xdr:spPr bwMode="auto">
        <a:xfrm>
          <a:off x="317574" y="8186068"/>
          <a:ext cx="2381185" cy="640432"/>
        </a:xfrm>
        <a:prstGeom prst="borderCallout1">
          <a:avLst>
            <a:gd name="adj1" fmla="val -2070"/>
            <a:gd name="adj2" fmla="val 68270"/>
            <a:gd name="adj3" fmla="val -32694"/>
            <a:gd name="adj4" fmla="val 90593"/>
          </a:avLst>
        </a:prstGeom>
        <a:solidFill>
          <a:srgbClr val="FFFFFF"/>
        </a:solidFill>
        <a:ln w="9525">
          <a:solidFill>
            <a:srgbClr val="000000"/>
          </a:solidFill>
          <a:miter lim="800000"/>
        </a:ln>
      </xdr:spPr>
      <xdr:txBody>
        <a:bodyPr vertOverflow="clip" wrap="square" lIns="27432" tIns="18288" rIns="0" bIns="18288"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lang="en-US" altLang="ja-JP" sz="1000" b="0" i="0" u="none" kern="0" spc="0" baseline="0">
              <a:ln>
                <a:noFill/>
              </a:ln>
              <a:solidFill>
                <a:srgbClr val="000000"/>
              </a:solidFill>
              <a:latin typeface="ＭＳ Ｐゴシック"/>
              <a:ea typeface="ＭＳ Ｐゴシック"/>
            </a:rPr>
            <a:t>【</a:t>
          </a:r>
          <a:r>
            <a:rPr lang="ja-JP" altLang="en-US" sz="1000" b="0" i="0" u="none" kern="0" spc="0" baseline="0">
              <a:ln>
                <a:noFill/>
              </a:ln>
              <a:solidFill>
                <a:srgbClr val="000000"/>
              </a:solidFill>
              <a:latin typeface="ＭＳ Ｐゴシック"/>
              <a:ea typeface="ＭＳ Ｐゴシック"/>
            </a:rPr>
            <a:t>優先順位について</a:t>
          </a:r>
          <a:r>
            <a:rPr lang="en-US" altLang="ja-JP" sz="1000" b="0" i="0" u="none" kern="0" spc="0" baseline="0">
              <a:ln>
                <a:noFill/>
              </a:ln>
              <a:solidFill>
                <a:srgbClr val="000000"/>
              </a:solidFill>
              <a:latin typeface="ＭＳ Ｐゴシック"/>
              <a:ea typeface="ＭＳ Ｐゴシック"/>
            </a:rPr>
            <a:t>】</a:t>
          </a:r>
        </a:p>
        <a:p>
          <a:pPr marL="0" marR="0" lvl="0" indent="0" algn="l" defTabSz="914400" rtl="0" eaLnBrk="1" fontAlgn="auto" latinLnBrk="0" hangingPunct="1">
            <a:lnSpc>
              <a:spcPts val="900"/>
            </a:lnSpc>
            <a:spcBef>
              <a:spcPts val="0"/>
            </a:spcBef>
            <a:spcAft>
              <a:spcPts val="0"/>
            </a:spcAft>
            <a:buClrTx/>
            <a:buSzTx/>
            <a:buFontTx/>
            <a:buNone/>
            <a:defRPr sz="1000"/>
          </a:pPr>
          <a:r>
            <a:rPr lang="ja-JP" altLang="en-US" sz="1000" b="0" i="0" u="none" kern="0" spc="0" baseline="0">
              <a:ln>
                <a:noFill/>
              </a:ln>
              <a:solidFill>
                <a:srgbClr val="000000"/>
              </a:solidFill>
              <a:latin typeface="ＭＳ Ｐゴシック"/>
              <a:ea typeface="ＭＳ Ｐゴシック"/>
            </a:rPr>
            <a:t>　同一法人で複数の計画を提出される場合は、事業計画の優先順位を記入してください。</a:t>
          </a:r>
        </a:p>
      </xdr:txBody>
    </xdr:sp>
    <xdr:clientData/>
  </xdr:oneCellAnchor>
  <xdr:twoCellAnchor>
    <xdr:from>
      <xdr:col>31</xdr:col>
      <xdr:colOff>9441</xdr:colOff>
      <xdr:row>12</xdr:row>
      <xdr:rowOff>127074</xdr:rowOff>
    </xdr:from>
    <xdr:to>
      <xdr:col>35</xdr:col>
      <xdr:colOff>1695431</xdr:colOff>
      <xdr:row>14</xdr:row>
      <xdr:rowOff>136451</xdr:rowOff>
    </xdr:to>
    <xdr:sp macro="" textlink="" fLocksText="0">
      <xdr:nvSpPr>
        <xdr:cNvPr id="4551" name="AutoShape 15"/>
        <xdr:cNvSpPr/>
      </xdr:nvSpPr>
      <xdr:spPr bwMode="auto">
        <a:xfrm>
          <a:off x="7883441" y="2603574"/>
          <a:ext cx="2701990" cy="364977"/>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19</xdr:col>
      <xdr:colOff>50800</xdr:colOff>
      <xdr:row>16</xdr:row>
      <xdr:rowOff>76200</xdr:rowOff>
    </xdr:from>
    <xdr:to>
      <xdr:col>27</xdr:col>
      <xdr:colOff>3333</xdr:colOff>
      <xdr:row>18</xdr:row>
      <xdr:rowOff>95213</xdr:rowOff>
    </xdr:to>
    <xdr:sp macro="" textlink="" fLocksText="0">
      <xdr:nvSpPr>
        <xdr:cNvPr id="11" name="AutoShape 2"/>
        <xdr:cNvSpPr/>
      </xdr:nvSpPr>
      <xdr:spPr bwMode="auto">
        <a:xfrm>
          <a:off x="5334000" y="3340100"/>
          <a:ext cx="1984533" cy="527013"/>
        </a:xfrm>
        <a:prstGeom prst="borderCallout1">
          <a:avLst>
            <a:gd name="adj1" fmla="val 198745"/>
            <a:gd name="adj2" fmla="val 61549"/>
            <a:gd name="adj3" fmla="val 98346"/>
            <a:gd name="adj4" fmla="val 4366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併設の場合は２事業分記入してください。</a:t>
          </a:r>
        </a:p>
      </xdr:txBody>
    </xdr:sp>
    <xdr:clientData/>
  </xdr:twoCellAnchor>
  <xdr:twoCellAnchor editAs="oneCell">
    <xdr:from>
      <xdr:col>23</xdr:col>
      <xdr:colOff>50800</xdr:colOff>
      <xdr:row>12</xdr:row>
      <xdr:rowOff>215900</xdr:rowOff>
    </xdr:from>
    <xdr:to>
      <xdr:col>30</xdr:col>
      <xdr:colOff>193833</xdr:colOff>
      <xdr:row>14</xdr:row>
      <xdr:rowOff>222213</xdr:rowOff>
    </xdr:to>
    <xdr:sp macro="" textlink="" fLocksText="0">
      <xdr:nvSpPr>
        <xdr:cNvPr id="12" name="AutoShape 2"/>
        <xdr:cNvSpPr/>
      </xdr:nvSpPr>
      <xdr:spPr bwMode="auto">
        <a:xfrm>
          <a:off x="6350000" y="2692400"/>
          <a:ext cx="1921033" cy="361913"/>
        </a:xfrm>
        <a:prstGeom prst="borderCallout1">
          <a:avLst>
            <a:gd name="adj1" fmla="val 344731"/>
            <a:gd name="adj2" fmla="val 73771"/>
            <a:gd name="adj3" fmla="val 110395"/>
            <a:gd name="adj4" fmla="val 673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ysClr val="windowText" lastClr="000000"/>
              </a:solidFill>
              <a:latin typeface="ＭＳ Ｐゴシック"/>
              <a:ea typeface="ＭＳ Ｐゴシック"/>
            </a:rPr>
            <a:t>直線距離で記入してください。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524396</xdr:colOff>
      <xdr:row>0</xdr:row>
      <xdr:rowOff>391269</xdr:rowOff>
    </xdr:from>
    <xdr:to>
      <xdr:col>34</xdr:col>
      <xdr:colOff>47718</xdr:colOff>
      <xdr:row>3</xdr:row>
      <xdr:rowOff>57262</xdr:rowOff>
    </xdr:to>
    <xdr:sp macro="" textlink="" fLocksText="0">
      <xdr:nvSpPr>
        <xdr:cNvPr id="314" name="AutoShape 2"/>
        <xdr:cNvSpPr/>
      </xdr:nvSpPr>
      <xdr:spPr bwMode="auto">
        <a:xfrm>
          <a:off x="8943975" y="390525"/>
          <a:ext cx="3124200" cy="428625"/>
        </a:xfrm>
        <a:prstGeom prst="borderCallout1">
          <a:avLst>
            <a:gd name="adj1" fmla="val -1030"/>
            <a:gd name="adj2" fmla="val 4524"/>
            <a:gd name="adj3" fmla="val -27144"/>
            <a:gd name="adj4" fmla="val -14709"/>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9525</xdr:colOff>
      <xdr:row>20</xdr:row>
      <xdr:rowOff>1343025</xdr:rowOff>
    </xdr:from>
    <xdr:ext cx="5257800" cy="571500"/>
    <xdr:sp macro="" textlink="" fLocksText="0">
      <xdr:nvSpPr>
        <xdr:cNvPr id="8120" name="AutoShape 36"/>
        <xdr:cNvSpPr/>
      </xdr:nvSpPr>
      <xdr:spPr bwMode="auto">
        <a:xfrm>
          <a:off x="2647950" y="14801850"/>
          <a:ext cx="5257800" cy="571500"/>
        </a:xfrm>
        <a:prstGeom prst="borderCallout1">
          <a:avLst>
            <a:gd name="adj1" fmla="val 210529"/>
            <a:gd name="adj2" fmla="val -442"/>
            <a:gd name="adj3" fmla="val 103510"/>
            <a:gd name="adj4" fmla="val 460"/>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【交通機関アクセスについて】</a:t>
          </a:r>
        </a:p>
        <a:p>
          <a:pPr algn="l" rtl="0">
            <a:lnSpc>
              <a:spcPts val="1200"/>
            </a:lnSpc>
            <a:defRPr sz="1000"/>
          </a:pPr>
          <a:r>
            <a:rPr lang="ja-JP" altLang="en-US" sz="1100" b="0" i="0" u="none" baseline="0">
              <a:solidFill>
                <a:srgbClr val="000000"/>
              </a:solidFill>
              <a:latin typeface="ＭＳ Ｐゴシック"/>
              <a:ea typeface="ＭＳ Ｐゴシック"/>
            </a:rPr>
            <a:t>最寄駅、最寄のバス停名、バス乗車時間、徒歩時間等、細かく記入してください。</a:t>
          </a:r>
        </a:p>
      </xdr:txBody>
    </xdr:sp>
    <xdr:clientData/>
  </xdr:oneCellAnchor>
  <xdr:twoCellAnchor>
    <xdr:from>
      <xdr:col>7</xdr:col>
      <xdr:colOff>47746</xdr:colOff>
      <xdr:row>22</xdr:row>
      <xdr:rowOff>38472</xdr:rowOff>
    </xdr:from>
    <xdr:to>
      <xdr:col>23</xdr:col>
      <xdr:colOff>127000</xdr:colOff>
      <xdr:row>23</xdr:row>
      <xdr:rowOff>66303</xdr:rowOff>
    </xdr:to>
    <xdr:sp macro="" textlink="" fLocksText="0">
      <xdr:nvSpPr>
        <xdr:cNvPr id="8121" name="正方形/長方形 2"/>
        <xdr:cNvSpPr/>
      </xdr:nvSpPr>
      <xdr:spPr>
        <a:xfrm>
          <a:off x="3527546" y="16497672"/>
          <a:ext cx="4549654" cy="47233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900"/>
            </a:lnSpc>
          </a:pPr>
          <a:r>
            <a:rPr lang="en-US" altLang="ja-JP" sz="1100"/>
            <a:t>【</a:t>
          </a:r>
          <a:r>
            <a:rPr lang="ja-JP" altLang="en-US" sz="1100"/>
            <a:t>併設事業等について</a:t>
          </a:r>
          <a:r>
            <a:rPr lang="en-US" altLang="ja-JP" sz="1100"/>
            <a:t>】</a:t>
          </a:r>
        </a:p>
        <a:p>
          <a:pPr algn="l">
            <a:lnSpc>
              <a:spcPts val="1200"/>
            </a:lnSpc>
          </a:pPr>
          <a:r>
            <a:rPr lang="ja-JP" altLang="en-US" sz="1100"/>
            <a:t>併設施設等があれば</a:t>
          </a:r>
          <a:r>
            <a:rPr lang="ja-JP" altLang="en-US" sz="1100">
              <a:solidFill>
                <a:srgbClr val="FF0000"/>
              </a:solidFill>
            </a:rPr>
            <a:t>施設種別を、なければ「なし」と</a:t>
          </a:r>
          <a:r>
            <a:rPr lang="ja-JP" altLang="en-US" sz="1100"/>
            <a:t>記入してください。</a:t>
          </a:r>
          <a:endParaRPr lang="en-US" altLang="ja-JP" sz="1100"/>
        </a:p>
      </xdr:txBody>
    </xdr:sp>
    <xdr:clientData/>
  </xdr:twoCellAnchor>
  <xdr:twoCellAnchor>
    <xdr:from>
      <xdr:col>5</xdr:col>
      <xdr:colOff>240705</xdr:colOff>
      <xdr:row>33</xdr:row>
      <xdr:rowOff>222659</xdr:rowOff>
    </xdr:from>
    <xdr:to>
      <xdr:col>24</xdr:col>
      <xdr:colOff>206338</xdr:colOff>
      <xdr:row>35</xdr:row>
      <xdr:rowOff>203200</xdr:rowOff>
    </xdr:to>
    <xdr:sp macro="" textlink="" fLocksText="0">
      <xdr:nvSpPr>
        <xdr:cNvPr id="8122" name="正方形/長方形 4"/>
        <xdr:cNvSpPr/>
      </xdr:nvSpPr>
      <xdr:spPr>
        <a:xfrm>
          <a:off x="3161705" y="19729859"/>
          <a:ext cx="5274233" cy="48854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en-US" altLang="ja-JP" sz="1100"/>
            <a:t>【</a:t>
          </a:r>
          <a:r>
            <a:rPr lang="ja-JP" altLang="en-US" sz="1100"/>
            <a:t>土地（建物）所有形態について</a:t>
          </a:r>
          <a:r>
            <a:rPr lang="en-US" altLang="ja-JP" sz="1100"/>
            <a:t>】</a:t>
          </a:r>
        </a:p>
        <a:p>
          <a:pPr algn="l">
            <a:lnSpc>
              <a:spcPts val="1100"/>
            </a:lnSpc>
          </a:pPr>
          <a:r>
            <a:rPr lang="ja-JP" altLang="en-US" sz="1050"/>
            <a:t>土地・建物のそれぞれについて、権利関係を記入してください。例えば、建物賃貸借であれば、土地所有形態は「権利関係なし」、建物所有形態は「借家」となります。</a:t>
          </a:r>
        </a:p>
      </xdr:txBody>
    </xdr:sp>
    <xdr:clientData/>
  </xdr:twoCellAnchor>
  <xdr:twoCellAnchor editAs="oneCell">
    <xdr:from>
      <xdr:col>1</xdr:col>
      <xdr:colOff>35018</xdr:colOff>
      <xdr:row>31</xdr:row>
      <xdr:rowOff>247762</xdr:rowOff>
    </xdr:from>
    <xdr:to>
      <xdr:col>6</xdr:col>
      <xdr:colOff>162055</xdr:colOff>
      <xdr:row>33</xdr:row>
      <xdr:rowOff>98239</xdr:rowOff>
    </xdr:to>
    <xdr:sp macro="" textlink="" fLocksText="0">
      <xdr:nvSpPr>
        <xdr:cNvPr id="8123" name="AutoShape 10"/>
        <xdr:cNvSpPr/>
      </xdr:nvSpPr>
      <xdr:spPr bwMode="auto">
        <a:xfrm>
          <a:off x="289018" y="19246962"/>
          <a:ext cx="3073437" cy="358477"/>
        </a:xfrm>
        <a:prstGeom prst="borderCallout1">
          <a:avLst>
            <a:gd name="adj1" fmla="val 18379"/>
            <a:gd name="adj2" fmla="val 99666"/>
            <a:gd name="adj3" fmla="val 77638"/>
            <a:gd name="adj4" fmla="val 1138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900"/>
            </a:lnSpc>
          </a:pPr>
          <a:r>
            <a:rPr lang="ja-JP" altLang="en-US" sz="1100" b="0" i="0" u="none" baseline="0">
              <a:solidFill>
                <a:srgbClr val="000000"/>
              </a:solidFill>
              <a:latin typeface="ＭＳ Ｐゴシック"/>
              <a:ea typeface="ＭＳ Ｐゴシック"/>
            </a:rPr>
            <a:t>　仮登記や抵当権等、登記簿本の所有権以外の権利を記入。</a:t>
          </a:r>
          <a:endParaRPr lang="en-US" altLang="ja-JP" sz="1100" b="0" i="0" u="none" baseline="0">
            <a:solidFill>
              <a:srgbClr val="000000"/>
            </a:solidFill>
            <a:latin typeface="ＭＳ Ｐゴシック"/>
            <a:ea typeface="ＭＳ Ｐゴシック"/>
          </a:endParaRPr>
        </a:p>
      </xdr:txBody>
    </xdr:sp>
    <xdr:clientData/>
  </xdr:twoCellAnchor>
  <xdr:twoCellAnchor>
    <xdr:from>
      <xdr:col>0</xdr:col>
      <xdr:colOff>161990</xdr:colOff>
      <xdr:row>57</xdr:row>
      <xdr:rowOff>75902</xdr:rowOff>
    </xdr:from>
    <xdr:to>
      <xdr:col>1</xdr:col>
      <xdr:colOff>1457325</xdr:colOff>
      <xdr:row>58</xdr:row>
      <xdr:rowOff>104924</xdr:rowOff>
    </xdr:to>
    <xdr:sp macro="" textlink="">
      <xdr:nvSpPr>
        <xdr:cNvPr id="8124" name="テキスト ボックス 7"/>
        <xdr:cNvSpPr txBox="1"/>
      </xdr:nvSpPr>
      <xdr:spPr>
        <a:xfrm>
          <a:off x="161925" y="25803225"/>
          <a:ext cx="1552575" cy="31432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300"/>
            </a:lnSpc>
          </a:pPr>
          <a:r>
            <a:rPr lang="ja-JP" altLang="en-US" sz="1100"/>
            <a:t>該当する箇所に記入</a:t>
          </a:r>
        </a:p>
      </xdr:txBody>
    </xdr:sp>
    <xdr:clientData/>
  </xdr:twoCellAnchor>
  <xdr:twoCellAnchor>
    <xdr:from>
      <xdr:col>1</xdr:col>
      <xdr:colOff>1457325</xdr:colOff>
      <xdr:row>57</xdr:row>
      <xdr:rowOff>237753</xdr:rowOff>
    </xdr:from>
    <xdr:to>
      <xdr:col>2</xdr:col>
      <xdr:colOff>104663</xdr:colOff>
      <xdr:row>58</xdr:row>
      <xdr:rowOff>190872</xdr:rowOff>
    </xdr:to>
    <xdr:cxnSp macro="">
      <xdr:nvCxnSpPr>
        <xdr:cNvPr id="8125" name="直線コネクタ 9"/>
        <xdr:cNvCxnSpPr/>
      </xdr:nvCxnSpPr>
      <xdr:spPr>
        <a:xfrm flipH="1" flipV="1">
          <a:off x="1714500" y="25965150"/>
          <a:ext cx="476250" cy="238125"/>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1457325</xdr:colOff>
      <xdr:row>57</xdr:row>
      <xdr:rowOff>228823</xdr:rowOff>
    </xdr:from>
    <xdr:to>
      <xdr:col>2</xdr:col>
      <xdr:colOff>66628</xdr:colOff>
      <xdr:row>62</xdr:row>
      <xdr:rowOff>113854</xdr:rowOff>
    </xdr:to>
    <xdr:cxnSp macro="">
      <xdr:nvCxnSpPr>
        <xdr:cNvPr id="8126" name="直線コネクタ 11"/>
        <xdr:cNvCxnSpPr/>
      </xdr:nvCxnSpPr>
      <xdr:spPr>
        <a:xfrm>
          <a:off x="1714500" y="25955625"/>
          <a:ext cx="438150"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6397</xdr:colOff>
      <xdr:row>54</xdr:row>
      <xdr:rowOff>104403</xdr:rowOff>
    </xdr:from>
    <xdr:to>
      <xdr:col>20</xdr:col>
      <xdr:colOff>53873</xdr:colOff>
      <xdr:row>57</xdr:row>
      <xdr:rowOff>161999</xdr:rowOff>
    </xdr:to>
    <xdr:sp macro="" textlink="" fLocksText="0">
      <xdr:nvSpPr>
        <xdr:cNvPr id="8127" name="正方形/長方形 12"/>
        <xdr:cNvSpPr/>
      </xdr:nvSpPr>
      <xdr:spPr>
        <a:xfrm>
          <a:off x="2647997" y="24983703"/>
          <a:ext cx="4517876" cy="857696"/>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700"/>
            </a:lnSpc>
          </a:pPr>
          <a:r>
            <a:rPr lang="en-US" altLang="ja-JP" sz="1600"/>
            <a:t>【</a:t>
          </a:r>
          <a:r>
            <a:rPr lang="ja-JP" altLang="en-US" sz="1600"/>
            <a:t>面積等</a:t>
          </a:r>
          <a:r>
            <a:rPr lang="en-US" altLang="ja-JP" sz="1600"/>
            <a:t>】</a:t>
          </a:r>
        </a:p>
        <a:p>
          <a:pPr algn="l">
            <a:lnSpc>
              <a:spcPts val="1700"/>
            </a:lnSpc>
          </a:pPr>
          <a:r>
            <a:rPr lang="ja-JP" altLang="en-US" sz="1600">
              <a:solidFill>
                <a:srgbClr val="000000"/>
              </a:solidFill>
            </a:rPr>
            <a:t>宿泊室、居間食堂、居室の</a:t>
          </a:r>
          <a:r>
            <a:rPr lang="ja-JP" altLang="en-US" sz="1600"/>
            <a:t>床面積は、</a:t>
          </a:r>
          <a:r>
            <a:rPr lang="ja-JP" altLang="en-US" sz="1600" b="1" u="sng">
              <a:solidFill>
                <a:srgbClr val="FF0000"/>
              </a:solidFill>
            </a:rPr>
            <a:t>すべて内法（有効）面積で記入</a:t>
          </a:r>
          <a:r>
            <a:rPr lang="ja-JP" altLang="en-US" sz="1600"/>
            <a:t>してください。</a:t>
          </a:r>
        </a:p>
      </xdr:txBody>
    </xdr:sp>
    <xdr:clientData/>
  </xdr:twoCellAnchor>
  <xdr:twoCellAnchor>
    <xdr:from>
      <xdr:col>11</xdr:col>
      <xdr:colOff>104663</xdr:colOff>
      <xdr:row>57</xdr:row>
      <xdr:rowOff>142875</xdr:rowOff>
    </xdr:from>
    <xdr:to>
      <xdr:col>20</xdr:col>
      <xdr:colOff>95222</xdr:colOff>
      <xdr:row>62</xdr:row>
      <xdr:rowOff>123899</xdr:rowOff>
    </xdr:to>
    <xdr:cxnSp macro="">
      <xdr:nvCxnSpPr>
        <xdr:cNvPr id="8128" name="直線コネクタ 14"/>
        <xdr:cNvCxnSpPr/>
      </xdr:nvCxnSpPr>
      <xdr:spPr>
        <a:xfrm>
          <a:off x="4676775" y="25869900"/>
          <a:ext cx="2476500" cy="140970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9441</xdr:colOff>
      <xdr:row>1</xdr:row>
      <xdr:rowOff>76349</xdr:rowOff>
    </xdr:from>
    <xdr:to>
      <xdr:col>24</xdr:col>
      <xdr:colOff>0</xdr:colOff>
      <xdr:row>3</xdr:row>
      <xdr:rowOff>85390</xdr:rowOff>
    </xdr:to>
    <xdr:sp macro="" textlink="" fLocksText="0">
      <xdr:nvSpPr>
        <xdr:cNvPr id="8129" name="AutoShape 15"/>
        <xdr:cNvSpPr/>
      </xdr:nvSpPr>
      <xdr:spPr bwMode="auto">
        <a:xfrm>
          <a:off x="5410200" y="495300"/>
          <a:ext cx="275272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95222</xdr:colOff>
      <xdr:row>57</xdr:row>
      <xdr:rowOff>123899</xdr:rowOff>
    </xdr:from>
    <xdr:to>
      <xdr:col>11</xdr:col>
      <xdr:colOff>95222</xdr:colOff>
      <xdr:row>59</xdr:row>
      <xdr:rowOff>180826</xdr:rowOff>
    </xdr:to>
    <xdr:cxnSp macro="">
      <xdr:nvCxnSpPr>
        <xdr:cNvPr id="8130" name="直線コネクタ 29"/>
        <xdr:cNvCxnSpPr/>
      </xdr:nvCxnSpPr>
      <xdr:spPr>
        <a:xfrm flipH="1">
          <a:off x="4391025" y="25850850"/>
          <a:ext cx="276225" cy="6286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44357</xdr:colOff>
      <xdr:row>26</xdr:row>
      <xdr:rowOff>209662</xdr:rowOff>
    </xdr:from>
    <xdr:to>
      <xdr:col>38</xdr:col>
      <xdr:colOff>165100</xdr:colOff>
      <xdr:row>32</xdr:row>
      <xdr:rowOff>70185</xdr:rowOff>
    </xdr:to>
    <xdr:sp macro="" textlink="">
      <xdr:nvSpPr>
        <xdr:cNvPr id="8131" name="テキスト ボックス 30"/>
        <xdr:cNvSpPr txBox="1"/>
      </xdr:nvSpPr>
      <xdr:spPr>
        <a:xfrm>
          <a:off x="7715157" y="17938862"/>
          <a:ext cx="5530943" cy="1384523"/>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a:solidFill>
                <a:srgbClr val="000000"/>
              </a:solidFill>
              <a:latin typeface="+mn-lt"/>
              <a:ea typeface="+mn-ea"/>
              <a:cs typeface="+mn-cs"/>
            </a:rPr>
            <a:t>【</a:t>
          </a:r>
          <a:r>
            <a:rPr lang="ja-JP" altLang="ja-JP" sz="1100">
              <a:solidFill>
                <a:srgbClr val="000000"/>
              </a:solidFill>
              <a:latin typeface="+mn-lt"/>
              <a:ea typeface="+mn-ea"/>
              <a:cs typeface="+mn-cs"/>
            </a:rPr>
            <a:t>土地（建物）所有形態</a:t>
          </a:r>
          <a:r>
            <a:rPr lang="ja-JP" altLang="en-US" sz="1100">
              <a:solidFill>
                <a:srgbClr val="000000"/>
              </a:solidFill>
              <a:latin typeface="+mn-lt"/>
              <a:ea typeface="+mn-ea"/>
              <a:cs typeface="+mn-cs"/>
            </a:rPr>
            <a:t>の記載</a:t>
          </a:r>
          <a:r>
            <a:rPr lang="ja-JP" altLang="ja-JP" sz="1100">
              <a:solidFill>
                <a:srgbClr val="000000"/>
              </a:solidFill>
              <a:latin typeface="+mn-lt"/>
              <a:ea typeface="+mn-ea"/>
              <a:cs typeface="+mn-cs"/>
            </a:rPr>
            <a:t>について</a:t>
          </a:r>
          <a:r>
            <a:rPr lang="en-US" altLang="ja-JP" sz="1100">
              <a:solidFill>
                <a:srgbClr val="000000"/>
              </a:solidFill>
              <a:latin typeface="+mn-lt"/>
              <a:ea typeface="+mn-ea"/>
              <a:cs typeface="+mn-cs"/>
            </a:rPr>
            <a:t>】</a:t>
          </a:r>
          <a:endParaRPr lang="ja-JP" altLang="ja-JP">
            <a:solidFill>
              <a:srgbClr val="000000"/>
            </a:solidFill>
          </a:endParaRPr>
        </a:p>
        <a:p>
          <a:r>
            <a:rPr lang="ja-JP" altLang="en-US" sz="1100">
              <a:solidFill>
                <a:srgbClr val="000000"/>
              </a:solidFill>
            </a:rPr>
            <a:t>（例）</a:t>
          </a:r>
          <a:endParaRPr lang="en-US" altLang="ja-JP" sz="1100">
            <a:solidFill>
              <a:srgbClr val="000000"/>
            </a:solidFill>
          </a:endParaRPr>
        </a:p>
        <a:p>
          <a:r>
            <a:rPr lang="ja-JP" altLang="en-US" sz="1100">
              <a:solidFill>
                <a:srgbClr val="000000"/>
              </a:solidFill>
              <a:latin typeface="+mn-lt"/>
              <a:ea typeface="+mn-ea"/>
              <a:cs typeface="+mn-cs"/>
            </a:rPr>
            <a:t>例１　</a:t>
          </a:r>
          <a:r>
            <a:rPr lang="ja-JP" altLang="ja-JP" sz="1100">
              <a:solidFill>
                <a:srgbClr val="000000"/>
              </a:solidFill>
              <a:latin typeface="+mn-lt"/>
              <a:ea typeface="+mn-ea"/>
              <a:cs typeface="+mn-cs"/>
            </a:rPr>
            <a:t>建物賃貸借</a:t>
          </a:r>
          <a:r>
            <a:rPr lang="ja-JP" altLang="en-US" sz="1100">
              <a:solidFill>
                <a:srgbClr val="000000"/>
              </a:solidFill>
              <a:latin typeface="+mn-lt"/>
              <a:ea typeface="+mn-ea"/>
              <a:cs typeface="+mn-cs"/>
            </a:rPr>
            <a:t>　　　　　　　　　土地：権利関係なし　建物：借家</a:t>
          </a:r>
          <a:endParaRPr lang="en-US" altLang="ja-JP" sz="1100">
            <a:solidFill>
              <a:srgbClr val="000000"/>
            </a:solidFill>
            <a:latin typeface="+mn-lt"/>
            <a:ea typeface="+mn-ea"/>
            <a:cs typeface="+mn-cs"/>
          </a:endParaRPr>
        </a:p>
        <a:p>
          <a:pPr>
            <a:lnSpc>
              <a:spcPts val="1300"/>
            </a:lnSpc>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２</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借地（建物は法人所有）　 土地：借地　　　　　　　建物：今後取得予定</a:t>
          </a:r>
          <a:endParaRPr lang="en-US" altLang="ja-JP" sz="1100">
            <a:solidFill>
              <a:srgbClr val="000000"/>
            </a:solidFill>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３</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法人が土地・建物を所有　土地：自己所有 </a:t>
          </a:r>
          <a:r>
            <a:rPr lang="en-US" altLang="ja-JP" sz="1100">
              <a:solidFill>
                <a:srgbClr val="000000"/>
              </a:solidFill>
              <a:latin typeface="+mn-lt"/>
              <a:ea typeface="+mn-ea"/>
              <a:cs typeface="+mn-cs"/>
            </a:rPr>
            <a:t>or </a:t>
          </a:r>
          <a:r>
            <a:rPr lang="ja-JP" altLang="en-US" sz="1100">
              <a:solidFill>
                <a:srgbClr val="000000"/>
              </a:solidFill>
              <a:latin typeface="+mn-lt"/>
              <a:ea typeface="+mn-ea"/>
              <a:cs typeface="+mn-cs"/>
            </a:rPr>
            <a:t>今後取得予定　　建物：</a:t>
          </a:r>
          <a:r>
            <a:rPr lang="ja-JP" altLang="ja-JP" sz="1100">
              <a:solidFill>
                <a:srgbClr val="000000"/>
              </a:solidFill>
              <a:latin typeface="+mn-lt"/>
              <a:ea typeface="+mn-ea"/>
              <a:cs typeface="+mn-cs"/>
            </a:rPr>
            <a:t>今後取得予定</a:t>
          </a:r>
          <a:endParaRPr lang="ja-JP" altLang="ja-JP">
            <a:solidFill>
              <a:srgbClr val="000000"/>
            </a:solidFill>
          </a:endParaRPr>
        </a:p>
        <a:p>
          <a:endParaRPr lang="en-US" altLang="ja-JP" sz="1100">
            <a:solidFill>
              <a:srgbClr val="000000"/>
            </a:solidFill>
            <a:latin typeface="+mn-lt"/>
            <a:ea typeface="+mn-ea"/>
            <a:cs typeface="+mn-cs"/>
          </a:endParaRPr>
        </a:p>
        <a:p>
          <a:pPr>
            <a:lnSpc>
              <a:spcPts val="1300"/>
            </a:lnSpc>
          </a:pPr>
          <a:r>
            <a:rPr lang="en-US" altLang="ja-JP" sz="1100">
              <a:solidFill>
                <a:srgbClr val="000000"/>
              </a:solidFill>
              <a:latin typeface="+mn-lt"/>
              <a:ea typeface="+mn-ea"/>
              <a:cs typeface="+mn-cs"/>
            </a:rPr>
            <a:t>※</a:t>
          </a:r>
          <a:r>
            <a:rPr lang="ja-JP" altLang="en-US" sz="1100">
              <a:solidFill>
                <a:srgbClr val="000000"/>
              </a:solidFill>
              <a:latin typeface="+mn-lt"/>
              <a:ea typeface="+mn-ea"/>
              <a:cs typeface="+mn-cs"/>
            </a:rPr>
            <a:t>権利関係は、登記簿に基づいて適宜記載</a:t>
          </a:r>
          <a:endParaRPr lang="ja-JP" altLang="en-US" sz="1100">
            <a:solidFill>
              <a:srgbClr val="000000"/>
            </a:solidFill>
          </a:endParaRPr>
        </a:p>
      </xdr:txBody>
    </xdr:sp>
    <xdr:clientData/>
  </xdr:twoCellAnchor>
  <xdr:oneCellAnchor>
    <xdr:from>
      <xdr:col>14</xdr:col>
      <xdr:colOff>0</xdr:colOff>
      <xdr:row>23</xdr:row>
      <xdr:rowOff>219075</xdr:rowOff>
    </xdr:from>
    <xdr:ext cx="2667000" cy="257175"/>
    <xdr:sp macro="" textlink="" fLocksText="0">
      <xdr:nvSpPr>
        <xdr:cNvPr id="8132" name="AutoShape 36"/>
        <xdr:cNvSpPr/>
      </xdr:nvSpPr>
      <xdr:spPr bwMode="auto">
        <a:xfrm>
          <a:off x="5400675" y="17125950"/>
          <a:ext cx="2667000" cy="247650"/>
        </a:xfrm>
        <a:prstGeom prst="borderCallout1">
          <a:avLst>
            <a:gd name="adj1" fmla="val 158675"/>
            <a:gd name="adj2" fmla="val 75653"/>
            <a:gd name="adj3" fmla="val 98105"/>
            <a:gd name="adj4" fmla="val 82167"/>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建物がある場合は、解体予定等を記載</a:t>
          </a:r>
        </a:p>
      </xdr:txBody>
    </xdr:sp>
    <xdr:clientData/>
  </xdr:oneCellAnchor>
  <xdr:twoCellAnchor editAs="oneCell">
    <xdr:from>
      <xdr:col>1</xdr:col>
      <xdr:colOff>219670</xdr:colOff>
      <xdr:row>5</xdr:row>
      <xdr:rowOff>184336</xdr:rowOff>
    </xdr:from>
    <xdr:to>
      <xdr:col>7</xdr:col>
      <xdr:colOff>174541</xdr:colOff>
      <xdr:row>7</xdr:row>
      <xdr:rowOff>88900</xdr:rowOff>
    </xdr:to>
    <xdr:sp macro="" textlink="" fLocksText="0">
      <xdr:nvSpPr>
        <xdr:cNvPr id="8133" name="AutoShape 2"/>
        <xdr:cNvSpPr/>
      </xdr:nvSpPr>
      <xdr:spPr bwMode="auto">
        <a:xfrm>
          <a:off x="473670" y="1454336"/>
          <a:ext cx="3180671" cy="412564"/>
        </a:xfrm>
        <a:prstGeom prst="borderCallout1">
          <a:avLst>
            <a:gd name="adj1" fmla="val -1030"/>
            <a:gd name="adj2" fmla="val 4524"/>
            <a:gd name="adj3" fmla="val -278756"/>
            <a:gd name="adj4" fmla="val 2442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xdr:from>
      <xdr:col>7</xdr:col>
      <xdr:colOff>257175</xdr:colOff>
      <xdr:row>80</xdr:row>
      <xdr:rowOff>219075</xdr:rowOff>
    </xdr:from>
    <xdr:to>
      <xdr:col>9</xdr:col>
      <xdr:colOff>38100</xdr:colOff>
      <xdr:row>82</xdr:row>
      <xdr:rowOff>28575</xdr:rowOff>
    </xdr:to>
    <xdr:sp macro="" textlink="">
      <xdr:nvSpPr>
        <xdr:cNvPr id="532422" name="楕円 1"/>
        <xdr:cNvSpPr>
          <a:spLocks noChangeArrowheads="1"/>
        </xdr:cNvSpPr>
      </xdr:nvSpPr>
      <xdr:spPr bwMode="auto">
        <a:xfrm>
          <a:off x="3724275" y="31080075"/>
          <a:ext cx="333375" cy="323850"/>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79</xdr:row>
      <xdr:rowOff>323850</xdr:rowOff>
    </xdr:from>
    <xdr:to>
      <xdr:col>11</xdr:col>
      <xdr:colOff>266700</xdr:colOff>
      <xdr:row>81</xdr:row>
      <xdr:rowOff>28575</xdr:rowOff>
    </xdr:to>
    <xdr:sp macro="" textlink="">
      <xdr:nvSpPr>
        <xdr:cNvPr id="532423" name="楕円 1"/>
        <xdr:cNvSpPr>
          <a:spLocks noChangeArrowheads="1"/>
        </xdr:cNvSpPr>
      </xdr:nvSpPr>
      <xdr:spPr bwMode="auto">
        <a:xfrm>
          <a:off x="4514850" y="30813375"/>
          <a:ext cx="323850" cy="333375"/>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38174</xdr:colOff>
      <xdr:row>4</xdr:row>
      <xdr:rowOff>151805</xdr:rowOff>
    </xdr:from>
    <xdr:to>
      <xdr:col>13</xdr:col>
      <xdr:colOff>581323</xdr:colOff>
      <xdr:row>8</xdr:row>
      <xdr:rowOff>209290</xdr:rowOff>
    </xdr:to>
    <xdr:sp macro="" textlink="" fLocksText="0">
      <xdr:nvSpPr>
        <xdr:cNvPr id="529" name="AutoShape 2"/>
        <xdr:cNvSpPr/>
      </xdr:nvSpPr>
      <xdr:spPr bwMode="auto">
        <a:xfrm>
          <a:off x="11182350" y="1562100"/>
          <a:ext cx="3543300" cy="1562100"/>
        </a:xfrm>
        <a:prstGeom prst="borderCallout1">
          <a:avLst>
            <a:gd name="adj1" fmla="val 1"/>
            <a:gd name="adj2" fmla="val 15844"/>
            <a:gd name="adj3" fmla="val -19098"/>
            <a:gd name="adj4" fmla="val -11919"/>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en-US" sz="1100" b="0" i="0" baseline="0">
              <a:solidFill>
                <a:srgbClr val="FF0000"/>
              </a:solidFill>
              <a:latin typeface="+mn-lt"/>
              <a:ea typeface="+mn-ea"/>
              <a:cs typeface="+mn-cs"/>
            </a:rPr>
            <a:t>締切の前月末日</a:t>
          </a:r>
          <a:r>
            <a:rPr lang="ja-JP" altLang="en-US" sz="1100" b="0" i="0" baseline="0">
              <a:solidFill>
                <a:srgbClr val="000000"/>
              </a:solidFill>
              <a:latin typeface="+mn-lt"/>
              <a:ea typeface="+mn-ea"/>
              <a:cs typeface="+mn-cs"/>
            </a:rPr>
            <a:t>を</a:t>
          </a:r>
          <a:r>
            <a:rPr lang="ja-JP" altLang="ja-JP" sz="1100" b="0" i="0" baseline="0">
              <a:solidFill>
                <a:srgbClr val="000000"/>
              </a:solidFill>
              <a:latin typeface="+mn-lt"/>
              <a:ea typeface="+mn-ea"/>
              <a:cs typeface="+mn-cs"/>
            </a:rPr>
            <a:t>基準日</a:t>
          </a:r>
          <a:r>
            <a:rPr lang="ja-JP" altLang="en-US" sz="1100" b="0" i="0" baseline="0">
              <a:solidFill>
                <a:srgbClr val="000000"/>
              </a:solidFill>
              <a:latin typeface="+mn-lt"/>
              <a:ea typeface="+mn-ea"/>
              <a:cs typeface="+mn-cs"/>
            </a:rPr>
            <a:t>として入力してください。</a:t>
          </a:r>
          <a:endParaRPr lang="en-US" altLang="ja-JP" sz="1100" b="0" i="0" baseline="0">
            <a:solidFill>
              <a:srgbClr val="000000"/>
            </a:solidFill>
            <a:latin typeface="+mn-lt"/>
            <a:ea typeface="+mn-ea"/>
            <a:cs typeface="+mn-cs"/>
          </a:endParaRPr>
        </a:p>
        <a:p>
          <a:pPr rtl="0"/>
          <a:endParaRPr lang="en-US" altLang="ja-JP" sz="1100" b="0">
            <a:solidFill>
              <a:srgbClr val="000000"/>
            </a:solidFill>
            <a:latin typeface="+mn-lt"/>
            <a:ea typeface="+mn-ea"/>
            <a:cs typeface="+mn-cs"/>
          </a:endParaRPr>
        </a:p>
        <a:p>
          <a:r>
            <a:rPr lang="ja-JP" altLang="en-US" sz="1100" b="0">
              <a:solidFill>
                <a:srgbClr val="000000"/>
              </a:solidFill>
              <a:latin typeface="ＭＳ 明朝" panose="02020609040205080304" pitchFamily="17" charset="-128"/>
              <a:ea typeface="ＭＳ 明朝" panose="02020609040205080304" pitchFamily="17" charset="-128"/>
              <a:cs typeface="+mn-cs"/>
            </a:rPr>
            <a:t>＜例＞</a:t>
          </a:r>
          <a:endParaRPr lang="en-US" altLang="ja-JP" sz="1100" b="0">
            <a:solidFill>
              <a:srgbClr val="000000"/>
            </a:solidFill>
            <a:latin typeface="ＭＳ 明朝" panose="02020609040205080304" pitchFamily="17" charset="-128"/>
            <a:ea typeface="ＭＳ 明朝" panose="02020609040205080304" pitchFamily="17" charset="-128"/>
            <a:cs typeface="+mn-cs"/>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令和</a:t>
          </a:r>
          <a:r>
            <a:rPr lang="ja-JP" altLang="en-US" sz="1100" b="0">
              <a:solidFill>
                <a:srgbClr val="000000"/>
              </a:solidFill>
              <a:latin typeface="ＭＳ 明朝" panose="02020609040205080304" pitchFamily="17" charset="-128"/>
              <a:ea typeface="ＭＳ 明朝" panose="02020609040205080304" pitchFamily="17" charset="-128"/>
              <a:cs typeface="+mn-cs"/>
            </a:rPr>
            <a:t>６</a:t>
          </a:r>
          <a:r>
            <a:rPr lang="ja-JP" altLang="ja-JP" sz="1100" b="0">
              <a:solidFill>
                <a:srgbClr val="000000"/>
              </a:solidFill>
              <a:latin typeface="ＭＳ 明朝" panose="02020609040205080304" pitchFamily="17" charset="-128"/>
              <a:ea typeface="ＭＳ 明朝" panose="02020609040205080304" pitchFamily="17" charset="-128"/>
              <a:cs typeface="+mn-cs"/>
            </a:rPr>
            <a:t>年</a:t>
          </a:r>
          <a:r>
            <a:rPr lang="ja-JP" altLang="en-US" sz="1100" b="0">
              <a:solidFill>
                <a:srgbClr val="000000"/>
              </a:solidFill>
              <a:latin typeface="ＭＳ 明朝" panose="02020609040205080304" pitchFamily="17" charset="-128"/>
              <a:ea typeface="ＭＳ 明朝" panose="02020609040205080304" pitchFamily="17" charset="-128"/>
              <a:cs typeface="+mn-cs"/>
            </a:rPr>
            <a:t>６</a:t>
          </a:r>
          <a:r>
            <a:rPr lang="ja-JP" altLang="ja-JP" sz="1100" b="0">
              <a:solidFill>
                <a:srgbClr val="000000"/>
              </a:solidFill>
              <a:latin typeface="ＭＳ 明朝" panose="02020609040205080304" pitchFamily="17" charset="-128"/>
              <a:ea typeface="ＭＳ 明朝" panose="02020609040205080304" pitchFamily="17" charset="-128"/>
              <a:cs typeface="+mn-cs"/>
            </a:rPr>
            <a:t>月</a:t>
          </a:r>
          <a:r>
            <a:rPr lang="en-US" altLang="ja-JP" sz="1100" b="0">
              <a:solidFill>
                <a:srgbClr val="000000"/>
              </a:solidFill>
              <a:latin typeface="ＭＳ 明朝" panose="02020609040205080304" pitchFamily="17" charset="-128"/>
              <a:ea typeface="ＭＳ 明朝" panose="02020609040205080304" pitchFamily="17" charset="-128"/>
              <a:cs typeface="+mn-cs"/>
            </a:rPr>
            <a:t>28</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６</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en-US" sz="1100" b="1">
              <a:solidFill>
                <a:srgbClr val="000000"/>
              </a:solidFill>
              <a:latin typeface="ＭＳ 明朝" panose="02020609040205080304" pitchFamily="17" charset="-128"/>
              <a:ea typeface="ＭＳ 明朝" panose="02020609040205080304" pitchFamily="17" charset="-128"/>
              <a:cs typeface="+mn-cs"/>
            </a:rPr>
            <a:t>５</a:t>
          </a:r>
          <a:r>
            <a:rPr lang="en-US" altLang="ja-JP" sz="1100" b="1">
              <a:solidFill>
                <a:srgbClr val="000000"/>
              </a:solidFill>
              <a:latin typeface="ＭＳ 明朝" panose="02020609040205080304" pitchFamily="17" charset="-128"/>
              <a:ea typeface="ＭＳ 明朝" panose="02020609040205080304" pitchFamily="17" charset="-128"/>
              <a:cs typeface="+mn-cs"/>
            </a:rPr>
            <a:t>.31</a:t>
          </a:r>
        </a:p>
        <a:p>
          <a:r>
            <a:rPr lang="ja-JP" altLang="ja-JP" sz="1100" b="0">
              <a:solidFill>
                <a:srgbClr val="000000"/>
              </a:solidFill>
              <a:latin typeface="ＭＳ 明朝" panose="02020609040205080304" pitchFamily="17" charset="-128"/>
              <a:ea typeface="ＭＳ 明朝" panose="02020609040205080304" pitchFamily="17" charset="-128"/>
              <a:cs typeface="+mn-cs"/>
            </a:rPr>
            <a:t>　　　　９月</a:t>
          </a:r>
          <a:r>
            <a:rPr lang="en-US" altLang="ja-JP" sz="1100" b="0">
              <a:solidFill>
                <a:srgbClr val="000000"/>
              </a:solidFill>
              <a:latin typeface="ＭＳ 明朝" panose="02020609040205080304" pitchFamily="17" charset="-128"/>
              <a:ea typeface="ＭＳ 明朝" panose="02020609040205080304" pitchFamily="17" charset="-128"/>
              <a:cs typeface="+mn-cs"/>
            </a:rPr>
            <a:t>15</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６</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ja-JP" sz="1100" b="1">
              <a:solidFill>
                <a:srgbClr val="000000"/>
              </a:solidFill>
              <a:latin typeface="ＭＳ 明朝" panose="02020609040205080304" pitchFamily="17" charset="-128"/>
              <a:ea typeface="ＭＳ 明朝" panose="02020609040205080304" pitchFamily="17" charset="-128"/>
              <a:cs typeface="+mn-cs"/>
            </a:rPr>
            <a:t>８</a:t>
          </a:r>
          <a:r>
            <a:rPr lang="en-US" altLang="ja-JP" sz="1100" b="1">
              <a:solidFill>
                <a:srgbClr val="000000"/>
              </a:solidFill>
              <a:latin typeface="ＭＳ 明朝" panose="02020609040205080304" pitchFamily="17" charset="-128"/>
              <a:ea typeface="ＭＳ 明朝" panose="02020609040205080304" pitchFamily="17" charset="-128"/>
              <a:cs typeface="+mn-cs"/>
            </a:rPr>
            <a:t>.31</a:t>
          </a:r>
          <a:endParaRPr lang="ja-JP" altLang="ja-JP">
            <a:solidFill>
              <a:srgbClr val="000000"/>
            </a:solidFill>
            <a:latin typeface="ＭＳ 明朝" panose="02020609040205080304" pitchFamily="17" charset="-128"/>
            <a:ea typeface="ＭＳ 明朝" panose="02020609040205080304" pitchFamily="17" charset="-128"/>
          </a:endParaRPr>
        </a:p>
        <a:p>
          <a:pPr algn="l" rtl="0">
            <a:lnSpc>
              <a:spcPts val="9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1019073</xdr:colOff>
      <xdr:row>17</xdr:row>
      <xdr:rowOff>209290</xdr:rowOff>
    </xdr:from>
    <xdr:to>
      <xdr:col>5</xdr:col>
      <xdr:colOff>837828</xdr:colOff>
      <xdr:row>25</xdr:row>
      <xdr:rowOff>76523</xdr:rowOff>
    </xdr:to>
    <xdr:sp macro="" textlink="" fLocksText="0">
      <xdr:nvSpPr>
        <xdr:cNvPr id="3107" name="AutoShape 7"/>
        <xdr:cNvSpPr/>
      </xdr:nvSpPr>
      <xdr:spPr bwMode="auto">
        <a:xfrm>
          <a:off x="1019175" y="6791325"/>
          <a:ext cx="6400800" cy="3200400"/>
        </a:xfrm>
        <a:prstGeom prst="borderCallout1">
          <a:avLst>
            <a:gd name="adj1" fmla="val 3972"/>
            <a:gd name="adj2" fmla="val -1222"/>
            <a:gd name="adj3" fmla="val 3122"/>
            <a:gd name="adj4" fmla="val -122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200" b="1" i="0" u="none" baseline="0">
              <a:solidFill>
                <a:srgbClr val="000000"/>
              </a:solidFill>
              <a:latin typeface="ＭＳ Ｐゴシック"/>
              <a:ea typeface="ＭＳ Ｐゴシック"/>
            </a:rPr>
            <a:t>【事業種別】</a:t>
          </a:r>
          <a:r>
            <a:rPr lang="ja-JP" altLang="en-US" sz="1200" b="0" i="0" u="none" baseline="0">
              <a:solidFill>
                <a:srgbClr val="000000"/>
              </a:solidFill>
              <a:latin typeface="ＭＳ Ｐゴシック"/>
              <a:ea typeface="ＭＳ Ｐゴシック"/>
            </a:rPr>
            <a:t>（※指定年月日≒開所年月日）</a:t>
          </a:r>
        </a:p>
        <a:p>
          <a:pPr algn="l" rtl="0">
            <a:lnSpc>
              <a:spcPts val="13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記載例は次のとおりです。</a:t>
          </a:r>
        </a:p>
        <a:p>
          <a:pPr algn="l" rtl="0">
            <a:lnSpc>
              <a:spcPts val="1300"/>
            </a:lnSpc>
            <a:defRPr sz="1000"/>
          </a:pPr>
          <a:r>
            <a:rPr lang="ja-JP" altLang="en-US" sz="1200" b="0" i="0" u="none" baseline="0">
              <a:solidFill>
                <a:srgbClr val="000000"/>
              </a:solidFill>
              <a:latin typeface="ＭＳ Ｐゴシック"/>
              <a:ea typeface="ＭＳ Ｐゴシック"/>
            </a:rPr>
            <a:t>■居住・宿泊系 ： 短期入所生活介護、短期入所療養介護、</a:t>
          </a:r>
        </a:p>
        <a:p>
          <a:pPr algn="l" rtl="0">
            <a:lnSpc>
              <a:spcPts val="1300"/>
            </a:lnSpc>
            <a:defRPr sz="1000"/>
          </a:pPr>
          <a:r>
            <a:rPr lang="ja-JP" altLang="en-US" sz="1200" b="0" i="0" u="none" baseline="0">
              <a:solidFill>
                <a:srgbClr val="000000"/>
              </a:solidFill>
              <a:latin typeface="ＭＳ Ｐゴシック"/>
              <a:ea typeface="ＭＳ Ｐゴシック"/>
            </a:rPr>
            <a:t>　　　　　　　　特定施設入居者生活介護（有料老人ホーム）、</a:t>
          </a:r>
        </a:p>
        <a:p>
          <a:pPr algn="l" rtl="0">
            <a:defRPr sz="1000"/>
          </a:pPr>
          <a:r>
            <a:rPr lang="ja-JP" altLang="en-US" sz="1200" b="0" i="0" u="none" baseline="0">
              <a:solidFill>
                <a:srgbClr val="000000"/>
              </a:solidFill>
              <a:latin typeface="ＭＳ Ｐゴシック"/>
              <a:ea typeface="ＭＳ Ｐゴシック"/>
            </a:rPr>
            <a:t>　　　　　　　　介護老人福祉施設（特別養護老人ホーム）、</a:t>
          </a:r>
        </a:p>
        <a:p>
          <a:pPr algn="l" rtl="0">
            <a:lnSpc>
              <a:spcPts val="1300"/>
            </a:lnSpc>
            <a:defRPr sz="1000"/>
          </a:pPr>
          <a:r>
            <a:rPr lang="ja-JP" altLang="en-US" sz="1200" b="0" i="0" u="none" baseline="0">
              <a:solidFill>
                <a:srgbClr val="000000"/>
              </a:solidFill>
              <a:latin typeface="ＭＳ Ｐゴシック"/>
              <a:ea typeface="ＭＳ Ｐゴシック"/>
            </a:rPr>
            <a:t>　　　　　　　　介護老人保健施設、介護療養型医療施設、</a:t>
          </a:r>
        </a:p>
        <a:p>
          <a:pPr algn="l" rtl="0">
            <a:lnSpc>
              <a:spcPts val="1300"/>
            </a:lnSpc>
            <a:defRPr sz="1000"/>
          </a:pPr>
          <a:r>
            <a:rPr lang="ja-JP" altLang="en-US" sz="1200" b="0" i="0" u="none" baseline="0">
              <a:solidFill>
                <a:srgbClr val="000000"/>
              </a:solidFill>
              <a:latin typeface="ＭＳ Ｐゴシック"/>
              <a:ea typeface="ＭＳ Ｐゴシック"/>
            </a:rPr>
            <a:t>　　　　　　　　認知症対応型共同生活介護、サービス付き高齢者向け住宅　等</a:t>
          </a:r>
        </a:p>
        <a:p>
          <a:pPr algn="l" rtl="0">
            <a:defRPr sz="1000"/>
          </a:pPr>
          <a:r>
            <a:rPr lang="ja-JP" altLang="en-US" sz="1200" b="0" i="0" u="none" baseline="0">
              <a:solidFill>
                <a:srgbClr val="000000"/>
              </a:solidFill>
              <a:latin typeface="ＭＳ Ｐゴシック"/>
              <a:ea typeface="ＭＳ Ｐゴシック"/>
            </a:rPr>
            <a:t>■（看護）小規模多機能　： 小規模多機能型居宅介護、看護小規模多機能型居宅介護</a:t>
          </a:r>
        </a:p>
        <a:p>
          <a:pPr algn="l" rtl="0">
            <a:lnSpc>
              <a:spcPts val="1300"/>
            </a:lnSpc>
            <a:defRPr sz="1000"/>
          </a:pPr>
          <a:r>
            <a:rPr lang="ja-JP" altLang="en-US" sz="1200" b="0" i="0" u="none" baseline="0">
              <a:solidFill>
                <a:srgbClr val="000000"/>
              </a:solidFill>
              <a:latin typeface="ＭＳ Ｐゴシック"/>
              <a:ea typeface="ＭＳ Ｐゴシック"/>
            </a:rPr>
            <a:t>■通所系 ： 通所介護、療養通所介護、通所リハビリテーション、認知症対応型通所介護等</a:t>
          </a:r>
        </a:p>
        <a:p>
          <a:pPr algn="l" rtl="0">
            <a:defRPr sz="1000"/>
          </a:pPr>
          <a:r>
            <a:rPr lang="ja-JP" altLang="en-US" sz="1200" b="0" i="0" u="none" baseline="0">
              <a:solidFill>
                <a:srgbClr val="000000"/>
              </a:solidFill>
              <a:latin typeface="ＭＳ Ｐゴシック"/>
              <a:ea typeface="ＭＳ Ｐゴシック"/>
            </a:rPr>
            <a:t>■訪問系 ： 訪問介護、訪問入浴介護、訪問リハビリテーション、居宅療養管理指導、</a:t>
          </a:r>
          <a:endParaRPr lang="en-US" altLang="ja-JP" sz="1200" b="0" i="0" u="none" baseline="0">
            <a:solidFill>
              <a:srgbClr val="000000"/>
            </a:solidFill>
            <a:latin typeface="ＭＳ Ｐゴシック"/>
            <a:ea typeface="ＭＳ Ｐゴシック"/>
          </a:endParaRPr>
        </a:p>
        <a:p>
          <a:pPr algn="l" rtl="0">
            <a:defRPr sz="1000"/>
          </a:pPr>
          <a:r>
            <a:rPr lang="ja-JP" altLang="en-US" sz="1200" b="0" i="0" u="none" baseline="0">
              <a:solidFill>
                <a:srgbClr val="000000"/>
              </a:solidFill>
              <a:latin typeface="ＭＳ Ｐゴシック"/>
              <a:ea typeface="ＭＳ Ｐゴシック"/>
            </a:rPr>
            <a:t>　　　　　　　　訪問看護、定期巡回・随時対応型訪問介護看護、夜間対応型訪問介護等</a:t>
          </a:r>
        </a:p>
        <a:p>
          <a:pPr algn="l" rtl="0">
            <a:lnSpc>
              <a:spcPts val="1300"/>
            </a:lnSpc>
            <a:defRPr sz="1000"/>
          </a:pPr>
          <a:r>
            <a:rPr lang="ja-JP" altLang="en-US" sz="1200" b="0" i="0" u="none" baseline="0">
              <a:solidFill>
                <a:srgbClr val="000000"/>
              </a:solidFill>
              <a:latin typeface="ＭＳ Ｐゴシック"/>
              <a:ea typeface="ＭＳ Ｐゴシック"/>
            </a:rPr>
            <a:t>■医療系 ： 病院、診療所</a:t>
          </a:r>
        </a:p>
        <a:p>
          <a:pPr algn="l" rtl="0">
            <a:defRPr sz="1000"/>
          </a:pPr>
          <a:r>
            <a:rPr lang="ja-JP" altLang="en-US" sz="1200" b="0" i="0" u="none" baseline="0">
              <a:solidFill>
                <a:srgbClr val="000000"/>
              </a:solidFill>
              <a:latin typeface="ＭＳ Ｐゴシック"/>
              <a:ea typeface="ＭＳ Ｐゴシック"/>
            </a:rPr>
            <a:t>■その他 ： その他保健医療サービス又は福祉サービスに関係すると思われる事業</a:t>
          </a:r>
        </a:p>
        <a:p>
          <a:pPr algn="l" rtl="0">
            <a:lnSpc>
              <a:spcPts val="1300"/>
            </a:lnSpc>
            <a:defRPr sz="1000"/>
          </a:pPr>
          <a:r>
            <a:rPr lang="ja-JP" altLang="en-US" sz="1200" b="0" i="0" u="none" baseline="0">
              <a:solidFill>
                <a:srgbClr val="000000"/>
              </a:solidFill>
              <a:latin typeface="ＭＳ Ｐゴシック"/>
              <a:ea typeface="ＭＳ Ｐゴシック"/>
            </a:rPr>
            <a:t>　　　　　　　　（福祉用具、配食サービス、地域交流サロン、送迎サービスなど）</a:t>
          </a:r>
        </a:p>
      </xdr:txBody>
    </xdr:sp>
    <xdr:clientData/>
  </xdr:twoCellAnchor>
  <xdr:twoCellAnchor editAs="oneCell">
    <xdr:from>
      <xdr:col>1</xdr:col>
      <xdr:colOff>714570</xdr:colOff>
      <xdr:row>29</xdr:row>
      <xdr:rowOff>66973</xdr:rowOff>
    </xdr:from>
    <xdr:to>
      <xdr:col>3</xdr:col>
      <xdr:colOff>1257746</xdr:colOff>
      <xdr:row>31</xdr:row>
      <xdr:rowOff>85464</xdr:rowOff>
    </xdr:to>
    <xdr:sp macro="" textlink="" fLocksText="0">
      <xdr:nvSpPr>
        <xdr:cNvPr id="3108" name="AutoShape 3"/>
        <xdr:cNvSpPr/>
      </xdr:nvSpPr>
      <xdr:spPr bwMode="auto">
        <a:xfrm>
          <a:off x="2057400" y="11477625"/>
          <a:ext cx="2657475" cy="866775"/>
        </a:xfrm>
        <a:prstGeom prst="borderCallout1">
          <a:avLst>
            <a:gd name="adj1" fmla="val 3381"/>
            <a:gd name="adj2" fmla="val 6083"/>
            <a:gd name="adj3" fmla="val -24692"/>
            <a:gd name="adj4" fmla="val -3638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1" i="0" u="none" baseline="0">
              <a:solidFill>
                <a:sysClr val="windowText" lastClr="000000"/>
              </a:solidFill>
              <a:latin typeface="ＭＳ Ｐゴシック"/>
              <a:ea typeface="ＭＳ Ｐゴシック"/>
            </a:rPr>
            <a:t>【医療系の事業種別について】</a:t>
          </a:r>
          <a:endParaRPr lang="ja-JP" altLang="en-US" sz="1200" b="0" i="0" u="none" baseline="0">
            <a:solidFill>
              <a:sysClr val="windowText" lastClr="000000"/>
            </a:solidFill>
            <a:latin typeface="ＭＳ Ｐゴシック"/>
            <a:ea typeface="ＭＳ Ｐゴシック"/>
          </a:endParaRPr>
        </a:p>
        <a:p>
          <a:pPr algn="l" rtl="0">
            <a:lnSpc>
              <a:spcPts val="1300"/>
            </a:lnSpc>
            <a:defRPr sz="1000"/>
          </a:pPr>
          <a:r>
            <a:rPr lang="ja-JP" altLang="en-US" sz="1200" b="0" i="0" u="none" baseline="0">
              <a:solidFill>
                <a:sysClr val="windowText" lastClr="000000"/>
              </a:solidFill>
              <a:latin typeface="ＭＳ Ｐゴシック"/>
              <a:ea typeface="ＭＳ Ｐゴシック"/>
            </a:rPr>
            <a:t> 医療事業として病院を挙げる場合は、</a:t>
          </a:r>
        </a:p>
        <a:p>
          <a:pPr algn="l" rtl="0">
            <a:lnSpc>
              <a:spcPts val="1300"/>
            </a:lnSpc>
            <a:defRPr sz="1000"/>
          </a:pPr>
          <a:r>
            <a:rPr lang="ja-JP" altLang="en-US" sz="1200" b="0" i="0" u="none" baseline="0">
              <a:solidFill>
                <a:sysClr val="windowText" lastClr="000000"/>
              </a:solidFill>
              <a:latin typeface="ＭＳ Ｐゴシック"/>
              <a:ea typeface="ＭＳ Ｐゴシック"/>
            </a:rPr>
            <a:t>診療科目も併せて記入してください。</a:t>
          </a:r>
        </a:p>
        <a:p>
          <a:pPr algn="l" rtl="0">
            <a:lnSpc>
              <a:spcPts val="1200"/>
            </a:lnSpc>
            <a:defRPr sz="1000"/>
          </a:pPr>
          <a:r>
            <a:rPr lang="ja-JP" altLang="en-US" sz="1200" b="0" i="0" u="none" baseline="0">
              <a:solidFill>
                <a:sysClr val="windowText" lastClr="000000"/>
              </a:solidFill>
              <a:latin typeface="ＭＳ Ｐゴシック"/>
              <a:ea typeface="ＭＳ Ｐゴシック"/>
            </a:rPr>
            <a:t>（内科、外科、精神科等）　</a:t>
          </a:r>
        </a:p>
      </xdr:txBody>
    </xdr:sp>
    <xdr:clientData/>
  </xdr:twoCellAnchor>
  <xdr:twoCellAnchor>
    <xdr:from>
      <xdr:col>5</xdr:col>
      <xdr:colOff>323478</xdr:colOff>
      <xdr:row>1</xdr:row>
      <xdr:rowOff>75902</xdr:rowOff>
    </xdr:from>
    <xdr:to>
      <xdr:col>6</xdr:col>
      <xdr:colOff>1609092</xdr:colOff>
      <xdr:row>2</xdr:row>
      <xdr:rowOff>114300</xdr:rowOff>
    </xdr:to>
    <xdr:sp macro="" textlink="" fLocksText="0">
      <xdr:nvSpPr>
        <xdr:cNvPr id="3109" name="AutoShape 5"/>
        <xdr:cNvSpPr/>
      </xdr:nvSpPr>
      <xdr:spPr bwMode="auto">
        <a:xfrm>
          <a:off x="6905625" y="400050"/>
          <a:ext cx="33432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336848</xdr:colOff>
      <xdr:row>5</xdr:row>
      <xdr:rowOff>82699</xdr:rowOff>
    </xdr:from>
    <xdr:to>
      <xdr:col>6</xdr:col>
      <xdr:colOff>1832087</xdr:colOff>
      <xdr:row>9</xdr:row>
      <xdr:rowOff>15726</xdr:rowOff>
    </xdr:to>
    <xdr:sp macro="" textlink="" fLocksText="0">
      <xdr:nvSpPr>
        <xdr:cNvPr id="3110" name="AutoShape 2"/>
        <xdr:cNvSpPr/>
      </xdr:nvSpPr>
      <xdr:spPr bwMode="auto">
        <a:xfrm>
          <a:off x="6915448" y="1860699"/>
          <a:ext cx="3552639" cy="1558627"/>
        </a:xfrm>
        <a:prstGeom prst="borderCallout1">
          <a:avLst>
            <a:gd name="adj1" fmla="val 1"/>
            <a:gd name="adj2" fmla="val 15844"/>
            <a:gd name="adj3" fmla="val -36012"/>
            <a:gd name="adj4" fmla="val 50346"/>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ja-JP" sz="1100" b="0" i="0" baseline="0">
              <a:solidFill>
                <a:srgbClr val="FF0000"/>
              </a:solidFill>
              <a:latin typeface="ＭＳ 明朝" panose="02020609040205080304" pitchFamily="17" charset="-128"/>
              <a:ea typeface="ＭＳ 明朝" panose="02020609040205080304" pitchFamily="17" charset="-128"/>
              <a:cs typeface="+mn-cs"/>
            </a:rPr>
            <a:t>締切の前月末日</a:t>
          </a:r>
          <a:r>
            <a:rPr lang="ja-JP" altLang="ja-JP" sz="1100" b="0" i="0" baseline="0">
              <a:solidFill>
                <a:srgbClr val="000000"/>
              </a:solidFill>
              <a:latin typeface="ＭＳ 明朝" panose="02020609040205080304" pitchFamily="17" charset="-128"/>
              <a:ea typeface="ＭＳ 明朝" panose="02020609040205080304" pitchFamily="17" charset="-128"/>
              <a:cs typeface="+mn-cs"/>
            </a:rPr>
            <a:t>を基準日として入力してください。</a:t>
          </a:r>
          <a:endParaRPr lang="en-US" altLang="ja-JP" sz="1100" b="0" i="0" baseline="0">
            <a:solidFill>
              <a:srgbClr val="000000"/>
            </a:solidFill>
            <a:latin typeface="ＭＳ 明朝" panose="02020609040205080304" pitchFamily="17" charset="-128"/>
            <a:ea typeface="ＭＳ 明朝" panose="02020609040205080304" pitchFamily="17" charset="-128"/>
            <a:cs typeface="+mn-cs"/>
          </a:endParaRPr>
        </a:p>
        <a:p>
          <a:pPr rtl="0"/>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＜例＞</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令和</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６</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年</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６</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月</a:t>
          </a:r>
          <a:r>
            <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28</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日　→　</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Ｒ</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６</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５</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.31</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９月</a:t>
          </a:r>
          <a:r>
            <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日　→　</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Ｒ</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６</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８</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.31</a:t>
          </a:r>
          <a:endPar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219001</xdr:colOff>
      <xdr:row>5</xdr:row>
      <xdr:rowOff>314771</xdr:rowOff>
    </xdr:from>
    <xdr:to>
      <xdr:col>11</xdr:col>
      <xdr:colOff>18752</xdr:colOff>
      <xdr:row>8</xdr:row>
      <xdr:rowOff>276671</xdr:rowOff>
    </xdr:to>
    <xdr:sp macro="" textlink="" fLocksText="0">
      <xdr:nvSpPr>
        <xdr:cNvPr id="451" name="AutoShape 2"/>
        <xdr:cNvSpPr/>
      </xdr:nvSpPr>
      <xdr:spPr bwMode="auto">
        <a:xfrm>
          <a:off x="10420350" y="1695450"/>
          <a:ext cx="2543175" cy="117157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828675</xdr:colOff>
      <xdr:row>18</xdr:row>
      <xdr:rowOff>9525</xdr:rowOff>
    </xdr:from>
    <xdr:ext cx="4086225" cy="933450"/>
    <xdr:sp macro="" textlink="" fLocksText="0">
      <xdr:nvSpPr>
        <xdr:cNvPr id="2259" name="AutoShape 1"/>
        <xdr:cNvSpPr/>
      </xdr:nvSpPr>
      <xdr:spPr bwMode="auto">
        <a:xfrm>
          <a:off x="3952875" y="6838950"/>
          <a:ext cx="4086225" cy="933450"/>
        </a:xfrm>
        <a:prstGeom prst="borderCallout1">
          <a:avLst>
            <a:gd name="adj1" fmla="val 15792"/>
            <a:gd name="adj2" fmla="val -2116"/>
            <a:gd name="adj3" fmla="val -38157"/>
            <a:gd name="adj4" fmla="val -1269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【事業廃止実績について】</a:t>
          </a:r>
        </a:p>
        <a:p>
          <a:pPr algn="l" rtl="0">
            <a:lnSpc>
              <a:spcPts val="1200"/>
            </a:lnSpc>
            <a:defRPr sz="1000"/>
          </a:pPr>
          <a:r>
            <a:rPr lang="ja-JP" altLang="en-US" sz="1100" b="0" i="0" u="none" baseline="0">
              <a:solidFill>
                <a:srgbClr val="000000"/>
              </a:solidFill>
              <a:latin typeface="ＭＳ Ｐゴシック"/>
              <a:ea typeface="ＭＳ Ｐゴシック"/>
            </a:rPr>
            <a:t>　当該法人として横浜市内だけではなく、他市町村で廃止をしたサービスも含めて記入してください。</a:t>
          </a:r>
          <a:endParaRPr lang="en-US" altLang="ja-JP" sz="1100" b="0" i="0" u="none" baseline="0">
            <a:solidFill>
              <a:srgbClr val="000000"/>
            </a:solidFill>
            <a:latin typeface="ＭＳ Ｐゴシック"/>
            <a:ea typeface="ＭＳ Ｐゴシック"/>
          </a:endParaRPr>
        </a:p>
      </xdr:txBody>
    </xdr:sp>
    <xdr:clientData/>
  </xdr:oneCellAnchor>
  <xdr:oneCellAnchor>
    <xdr:from>
      <xdr:col>2</xdr:col>
      <xdr:colOff>1371600</xdr:colOff>
      <xdr:row>9</xdr:row>
      <xdr:rowOff>9525</xdr:rowOff>
    </xdr:from>
    <xdr:ext cx="4686300" cy="285750"/>
    <xdr:sp macro="" textlink="" fLocksText="0">
      <xdr:nvSpPr>
        <xdr:cNvPr id="2260" name="AutoShape 1"/>
        <xdr:cNvSpPr/>
      </xdr:nvSpPr>
      <xdr:spPr bwMode="auto">
        <a:xfrm>
          <a:off x="4495800" y="3067050"/>
          <a:ext cx="4686300" cy="285750"/>
        </a:xfrm>
        <a:prstGeom prst="borderCallout1">
          <a:avLst>
            <a:gd name="adj1" fmla="val 15792"/>
            <a:gd name="adj2" fmla="val -2116"/>
            <a:gd name="adj3" fmla="val 158510"/>
            <a:gd name="adj4" fmla="val -9830"/>
          </a:avLst>
        </a:prstGeom>
        <a:solidFill>
          <a:srgbClr val="FFFFFF"/>
        </a:solidFill>
        <a:ln w="9525">
          <a:solidFill>
            <a:srgbClr val="000000"/>
          </a:solidFill>
          <a:miter lim="800000"/>
        </a:ln>
      </xdr:spPr>
      <xdr:txBody>
        <a:bodyPr vertOverflow="clip" wrap="square" lIns="27432" tIns="18288" rIns="0" bIns="18288" anchor="ctr" upright="1"/>
        <a:lstStyle/>
        <a:p>
          <a:pPr algn="ctr" rtl="0">
            <a:lnSpc>
              <a:spcPts val="1300"/>
            </a:lnSpc>
          </a:pPr>
          <a:r>
            <a:rPr lang="ja-JP" altLang="en-US" sz="1100" b="0" i="0" u="none" baseline="0">
              <a:solidFill>
                <a:srgbClr val="000000"/>
              </a:solidFill>
              <a:latin typeface="ＭＳ Ｐゴシック"/>
              <a:ea typeface="ＭＳ Ｐゴシック"/>
            </a:rPr>
            <a:t>事業廃止実績がなければ「事業廃止実績なし」と大きく記入してください。</a:t>
          </a:r>
          <a:endParaRPr lang="en-US" altLang="ja-JP" sz="1100" b="0" i="0" u="none" baseline="0">
            <a:solidFill>
              <a:srgbClr val="000000"/>
            </a:solidFill>
            <a:latin typeface="ＭＳ Ｐゴシック"/>
            <a:ea typeface="ＭＳ Ｐゴシック"/>
          </a:endParaRPr>
        </a:p>
      </xdr:txBody>
    </xdr:sp>
    <xdr:clientData/>
  </xdr:oneCellAnchor>
  <xdr:twoCellAnchor>
    <xdr:from>
      <xdr:col>1</xdr:col>
      <xdr:colOff>1447205</xdr:colOff>
      <xdr:row>10</xdr:row>
      <xdr:rowOff>37654</xdr:rowOff>
    </xdr:from>
    <xdr:to>
      <xdr:col>5</xdr:col>
      <xdr:colOff>1895672</xdr:colOff>
      <xdr:row>12</xdr:row>
      <xdr:rowOff>104775</xdr:rowOff>
    </xdr:to>
    <xdr:sp macro="" textlink="" fLocksText="0">
      <xdr:nvSpPr>
        <xdr:cNvPr id="2261" name="正方形/長方形 3"/>
        <xdr:cNvSpPr/>
      </xdr:nvSpPr>
      <xdr:spPr>
        <a:xfrm>
          <a:off x="3047405" y="3517454"/>
          <a:ext cx="5668167" cy="905321"/>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4400">
              <a:solidFill>
                <a:srgbClr val="FF0000"/>
              </a:solidFill>
            </a:rPr>
            <a:t>事業廃止実績なし</a:t>
          </a:r>
        </a:p>
      </xdr:txBody>
    </xdr:sp>
    <xdr:clientData/>
  </xdr:twoCellAnchor>
  <xdr:twoCellAnchor>
    <xdr:from>
      <xdr:col>4</xdr:col>
      <xdr:colOff>895145</xdr:colOff>
      <xdr:row>2</xdr:row>
      <xdr:rowOff>9041</xdr:rowOff>
    </xdr:from>
    <xdr:to>
      <xdr:col>5</xdr:col>
      <xdr:colOff>3058976</xdr:colOff>
      <xdr:row>3</xdr:row>
      <xdr:rowOff>114412</xdr:rowOff>
    </xdr:to>
    <xdr:sp macro="" textlink="" fLocksText="0">
      <xdr:nvSpPr>
        <xdr:cNvPr id="2262" name="AutoShape 2"/>
        <xdr:cNvSpPr/>
      </xdr:nvSpPr>
      <xdr:spPr bwMode="auto">
        <a:xfrm>
          <a:off x="6477000" y="352425"/>
          <a:ext cx="339090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228377</xdr:colOff>
      <xdr:row>5</xdr:row>
      <xdr:rowOff>229381</xdr:rowOff>
    </xdr:from>
    <xdr:to>
      <xdr:col>11</xdr:col>
      <xdr:colOff>38174</xdr:colOff>
      <xdr:row>8</xdr:row>
      <xdr:rowOff>151983</xdr:rowOff>
    </xdr:to>
    <xdr:sp macro="" textlink="" fLocksText="0">
      <xdr:nvSpPr>
        <xdr:cNvPr id="2263" name="AutoShape 2"/>
        <xdr:cNvSpPr/>
      </xdr:nvSpPr>
      <xdr:spPr bwMode="auto">
        <a:xfrm>
          <a:off x="10382250" y="16002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219001</xdr:colOff>
      <xdr:row>11</xdr:row>
      <xdr:rowOff>76126</xdr:rowOff>
    </xdr:from>
    <xdr:to>
      <xdr:col>37</xdr:col>
      <xdr:colOff>209457</xdr:colOff>
      <xdr:row>15</xdr:row>
      <xdr:rowOff>76126</xdr:rowOff>
    </xdr:to>
    <xdr:sp macro="" textlink="" fLocksText="0">
      <xdr:nvSpPr>
        <xdr:cNvPr id="966" name="AutoShape 2"/>
        <xdr:cNvSpPr/>
      </xdr:nvSpPr>
      <xdr:spPr bwMode="auto">
        <a:xfrm>
          <a:off x="8724900" y="332422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133350</xdr:colOff>
      <xdr:row>3</xdr:row>
      <xdr:rowOff>162409</xdr:rowOff>
    </xdr:from>
    <xdr:to>
      <xdr:col>22</xdr:col>
      <xdr:colOff>333496</xdr:colOff>
      <xdr:row>5</xdr:row>
      <xdr:rowOff>266216</xdr:rowOff>
    </xdr:to>
    <xdr:sp macro="" textlink="" fLocksText="0">
      <xdr:nvSpPr>
        <xdr:cNvPr id="5055" name="AutoShape 6"/>
        <xdr:cNvSpPr/>
      </xdr:nvSpPr>
      <xdr:spPr bwMode="auto">
        <a:xfrm>
          <a:off x="4162425" y="933450"/>
          <a:ext cx="2895600" cy="704850"/>
        </a:xfrm>
        <a:prstGeom prst="borderCallout1">
          <a:avLst>
            <a:gd name="adj1" fmla="val -2943"/>
            <a:gd name="adj2" fmla="val 30186"/>
            <a:gd name="adj3" fmla="val -35683"/>
            <a:gd name="adj4" fmla="val 3437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【本人同意について】</a:t>
          </a:r>
        </a:p>
        <a:p>
          <a:pPr algn="l" rtl="0">
            <a:lnSpc>
              <a:spcPts val="1300"/>
            </a:lnSpc>
            <a:defRPr sz="1000"/>
          </a:pPr>
          <a:r>
            <a:rPr lang="ja-JP" altLang="en-US" sz="1100" b="0" i="0" u="none" baseline="0">
              <a:solidFill>
                <a:srgbClr val="000000"/>
              </a:solidFill>
              <a:latin typeface="ＭＳ Ｐゴシック"/>
              <a:ea typeface="ＭＳ Ｐゴシック"/>
            </a:rPr>
            <a:t>　職業、職歴、資格は個人情報なので、</a:t>
          </a:r>
        </a:p>
        <a:p>
          <a:pPr algn="l" rtl="0">
            <a:lnSpc>
              <a:spcPts val="1200"/>
            </a:lnSpc>
            <a:defRPr sz="1000"/>
          </a:pPr>
          <a:r>
            <a:rPr lang="ja-JP" altLang="en-US" sz="1100" b="0" i="0" u="none" baseline="0">
              <a:solidFill>
                <a:srgbClr val="000000"/>
              </a:solidFill>
              <a:latin typeface="ＭＳ Ｐゴシック"/>
              <a:ea typeface="ＭＳ Ｐゴシック"/>
            </a:rPr>
            <a:t>必ず本人の同意を得てからご提出ください。</a:t>
          </a:r>
        </a:p>
      </xdr:txBody>
    </xdr:sp>
    <xdr:clientData/>
  </xdr:twoCellAnchor>
  <xdr:twoCellAnchor editAs="oneCell">
    <xdr:from>
      <xdr:col>4</xdr:col>
      <xdr:colOff>123816</xdr:colOff>
      <xdr:row>3</xdr:row>
      <xdr:rowOff>351606</xdr:rowOff>
    </xdr:from>
    <xdr:to>
      <xdr:col>14</xdr:col>
      <xdr:colOff>161925</xdr:colOff>
      <xdr:row>5</xdr:row>
      <xdr:rowOff>343235</xdr:rowOff>
    </xdr:to>
    <xdr:sp macro="" textlink="" fLocksText="0">
      <xdr:nvSpPr>
        <xdr:cNvPr id="5056" name="AutoShape 7"/>
        <xdr:cNvSpPr/>
      </xdr:nvSpPr>
      <xdr:spPr bwMode="auto">
        <a:xfrm>
          <a:off x="1152525" y="1123950"/>
          <a:ext cx="2733675" cy="590550"/>
        </a:xfrm>
        <a:prstGeom prst="borderCallout1">
          <a:avLst>
            <a:gd name="adj1" fmla="val 15792"/>
            <a:gd name="adj2" fmla="val 102769"/>
            <a:gd name="adj3" fmla="val 21051"/>
            <a:gd name="adj4" fmla="val 1027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【代表者について】</a:t>
          </a:r>
        </a:p>
        <a:p>
          <a:pPr algn="l" rtl="0">
            <a:lnSpc>
              <a:spcPts val="1300"/>
            </a:lnSpc>
            <a:defRPr sz="1000"/>
          </a:pPr>
          <a:r>
            <a:rPr lang="ja-JP" altLang="en-US" sz="1100" b="0" i="0" u="none" baseline="0">
              <a:solidFill>
                <a:srgbClr val="000000"/>
              </a:solidFill>
              <a:latin typeface="ＭＳ Ｐゴシック"/>
              <a:ea typeface="ＭＳ Ｐゴシック"/>
            </a:rPr>
            <a:t>介護保険法でいう代表者です。</a:t>
          </a:r>
        </a:p>
        <a:p>
          <a:pPr algn="l" rtl="0">
            <a:lnSpc>
              <a:spcPts val="1200"/>
            </a:lnSpc>
            <a:defRPr sz="1000"/>
          </a:pPr>
          <a:r>
            <a:rPr lang="ja-JP" altLang="en-US" sz="1100" b="0" i="0" u="none" baseline="0">
              <a:solidFill>
                <a:srgbClr val="000000"/>
              </a:solidFill>
              <a:latin typeface="ＭＳ Ｐゴシック"/>
              <a:ea typeface="ＭＳ Ｐゴシック"/>
            </a:rPr>
            <a:t>原則、代表取締役を充てていただきます。</a:t>
          </a:r>
        </a:p>
      </xdr:txBody>
    </xdr:sp>
    <xdr:clientData/>
  </xdr:twoCellAnchor>
  <xdr:twoCellAnchor editAs="oneCell">
    <xdr:from>
      <xdr:col>15</xdr:col>
      <xdr:colOff>285750</xdr:colOff>
      <xdr:row>8</xdr:row>
      <xdr:rowOff>38695</xdr:rowOff>
    </xdr:from>
    <xdr:to>
      <xdr:col>20</xdr:col>
      <xdr:colOff>542767</xdr:colOff>
      <xdr:row>10</xdr:row>
      <xdr:rowOff>19087</xdr:rowOff>
    </xdr:to>
    <xdr:sp macro="" textlink="" fLocksText="0">
      <xdr:nvSpPr>
        <xdr:cNvPr id="5057" name="AutoShape 9"/>
        <xdr:cNvSpPr/>
      </xdr:nvSpPr>
      <xdr:spPr bwMode="auto">
        <a:xfrm>
          <a:off x="4314825" y="2352675"/>
          <a:ext cx="2038350" cy="619125"/>
        </a:xfrm>
        <a:prstGeom prst="borderCallout1">
          <a:avLst>
            <a:gd name="adj1" fmla="val 44617"/>
            <a:gd name="adj2" fmla="val 99998"/>
            <a:gd name="adj3" fmla="val 126153"/>
            <a:gd name="adj4" fmla="val 11074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000"/>
            </a:lnSpc>
            <a:defRPr sz="1000"/>
          </a:pPr>
          <a:r>
            <a:rPr lang="ja-JP" altLang="en-US" sz="1100" b="0" i="0" u="none" baseline="0">
              <a:solidFill>
                <a:srgbClr val="000000"/>
              </a:solidFill>
              <a:latin typeface="ＭＳ Ｐゴシック"/>
              <a:ea typeface="ＭＳ Ｐゴシック"/>
            </a:rPr>
            <a:t>具体的に記入してください。</a:t>
          </a:r>
        </a:p>
        <a:p>
          <a:pPr algn="l" rtl="0">
            <a:lnSpc>
              <a:spcPts val="9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0</xdr:col>
      <xdr:colOff>85641</xdr:colOff>
      <xdr:row>14</xdr:row>
      <xdr:rowOff>28835</xdr:rowOff>
    </xdr:from>
    <xdr:to>
      <xdr:col>20</xdr:col>
      <xdr:colOff>9330</xdr:colOff>
      <xdr:row>14</xdr:row>
      <xdr:rowOff>257212</xdr:rowOff>
    </xdr:to>
    <xdr:sp macro="" textlink="" fLocksText="0">
      <xdr:nvSpPr>
        <xdr:cNvPr id="5058" name="AutoShape 11"/>
        <xdr:cNvSpPr/>
      </xdr:nvSpPr>
      <xdr:spPr bwMode="auto">
        <a:xfrm>
          <a:off x="85725" y="4400550"/>
          <a:ext cx="5734050" cy="228600"/>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twoCellAnchor>
  <xdr:twoCellAnchor editAs="oneCell">
    <xdr:from>
      <xdr:col>0</xdr:col>
      <xdr:colOff>238088</xdr:colOff>
      <xdr:row>17</xdr:row>
      <xdr:rowOff>190314</xdr:rowOff>
    </xdr:from>
    <xdr:to>
      <xdr:col>19</xdr:col>
      <xdr:colOff>447824</xdr:colOff>
      <xdr:row>18</xdr:row>
      <xdr:rowOff>95734</xdr:rowOff>
    </xdr:to>
    <xdr:sp macro="" textlink="" fLocksText="0">
      <xdr:nvSpPr>
        <xdr:cNvPr id="5059" name="AutoShape 12"/>
        <xdr:cNvSpPr/>
      </xdr:nvSpPr>
      <xdr:spPr bwMode="auto">
        <a:xfrm>
          <a:off x="238125" y="5448300"/>
          <a:ext cx="5457825" cy="200025"/>
        </a:xfrm>
        <a:prstGeom prst="borderCallout1">
          <a:avLst>
            <a:gd name="adj1" fmla="val 92796"/>
            <a:gd name="adj2" fmla="val 88814"/>
            <a:gd name="adj3" fmla="val 604380"/>
            <a:gd name="adj4" fmla="val 73244"/>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【勤務先等（法人名）について】　従事した勤務先（法人名・会社名）を記入してください。</a:t>
          </a:r>
        </a:p>
      </xdr:txBody>
    </xdr:sp>
    <xdr:clientData/>
  </xdr:twoCellAnchor>
  <xdr:twoCellAnchor>
    <xdr:from>
      <xdr:col>17</xdr:col>
      <xdr:colOff>38100</xdr:colOff>
      <xdr:row>0</xdr:row>
      <xdr:rowOff>219001</xdr:rowOff>
    </xdr:from>
    <xdr:to>
      <xdr:col>25</xdr:col>
      <xdr:colOff>219233</xdr:colOff>
      <xdr:row>2</xdr:row>
      <xdr:rowOff>66303</xdr:rowOff>
    </xdr:to>
    <xdr:sp macro="" textlink="" fLocksText="0">
      <xdr:nvSpPr>
        <xdr:cNvPr id="5060" name="AutoShape 13"/>
        <xdr:cNvSpPr/>
      </xdr:nvSpPr>
      <xdr:spPr bwMode="auto">
        <a:xfrm>
          <a:off x="4676775" y="219075"/>
          <a:ext cx="33242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17</xdr:col>
      <xdr:colOff>9525</xdr:colOff>
      <xdr:row>22</xdr:row>
      <xdr:rowOff>76126</xdr:rowOff>
    </xdr:from>
    <xdr:to>
      <xdr:col>25</xdr:col>
      <xdr:colOff>304930</xdr:colOff>
      <xdr:row>28</xdr:row>
      <xdr:rowOff>180826</xdr:rowOff>
    </xdr:to>
    <xdr:sp macro="" textlink="" fLocksText="0">
      <xdr:nvSpPr>
        <xdr:cNvPr id="5061" name="AutoShape 15" descr="キャンバス"/>
        <xdr:cNvSpPr/>
      </xdr:nvSpPr>
      <xdr:spPr bwMode="auto">
        <a:xfrm>
          <a:off x="4648200" y="6696075"/>
          <a:ext cx="3438525" cy="1838325"/>
        </a:xfrm>
        <a:prstGeom prst="borderCallout1">
          <a:avLst>
            <a:gd name="adj1" fmla="val -405"/>
            <a:gd name="adj2" fmla="val 78026"/>
            <a:gd name="adj3" fmla="val -126409"/>
            <a:gd name="adj4" fmla="val 43108"/>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施設及び事業所の種類を記入してください。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できるだけ介護保険法の名称を記入してください。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twoCellAnchor editAs="oneCell">
    <xdr:from>
      <xdr:col>27</xdr:col>
      <xdr:colOff>219001</xdr:colOff>
      <xdr:row>11</xdr:row>
      <xdr:rowOff>95994</xdr:rowOff>
    </xdr:from>
    <xdr:to>
      <xdr:col>37</xdr:col>
      <xdr:colOff>209457</xdr:colOff>
      <xdr:row>14</xdr:row>
      <xdr:rowOff>114188</xdr:rowOff>
    </xdr:to>
    <xdr:sp macro="" textlink="" fLocksText="0">
      <xdr:nvSpPr>
        <xdr:cNvPr id="5062" name="AutoShape 2"/>
        <xdr:cNvSpPr/>
      </xdr:nvSpPr>
      <xdr:spPr bwMode="auto">
        <a:xfrm>
          <a:off x="8610600" y="330517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209457</xdr:colOff>
      <xdr:row>12</xdr:row>
      <xdr:rowOff>48071</xdr:rowOff>
    </xdr:from>
    <xdr:to>
      <xdr:col>37</xdr:col>
      <xdr:colOff>209457</xdr:colOff>
      <xdr:row>15</xdr:row>
      <xdr:rowOff>266923</xdr:rowOff>
    </xdr:to>
    <xdr:sp macro="" textlink="" fLocksText="0">
      <xdr:nvSpPr>
        <xdr:cNvPr id="596" name="AutoShape 2"/>
        <xdr:cNvSpPr/>
      </xdr:nvSpPr>
      <xdr:spPr bwMode="auto">
        <a:xfrm>
          <a:off x="8791575" y="3333750"/>
          <a:ext cx="2571750"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28575</xdr:colOff>
      <xdr:row>6</xdr:row>
      <xdr:rowOff>381744</xdr:rowOff>
    </xdr:from>
    <xdr:to>
      <xdr:col>20</xdr:col>
      <xdr:colOff>171227</xdr:colOff>
      <xdr:row>9</xdr:row>
      <xdr:rowOff>181570</xdr:rowOff>
    </xdr:to>
    <xdr:sp macro="" textlink="" fLocksText="0">
      <xdr:nvSpPr>
        <xdr:cNvPr id="4549" name="AutoShape 28"/>
        <xdr:cNvSpPr/>
      </xdr:nvSpPr>
      <xdr:spPr bwMode="auto">
        <a:xfrm>
          <a:off x="3467100" y="2000250"/>
          <a:ext cx="2533650" cy="742950"/>
        </a:xfrm>
        <a:prstGeom prst="borderCallout1">
          <a:avLst>
            <a:gd name="adj1" fmla="val 15792"/>
            <a:gd name="adj2" fmla="val 103019"/>
            <a:gd name="adj3" fmla="val 159208"/>
            <a:gd name="adj4" fmla="val 10981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300"/>
            </a:lnSpc>
            <a:defRPr sz="1000"/>
          </a:pPr>
          <a:r>
            <a:rPr lang="ja-JP" altLang="en-US" sz="1100" b="0" i="0" u="none" baseline="0">
              <a:solidFill>
                <a:srgbClr val="000000"/>
              </a:solidFill>
              <a:latin typeface="ＭＳ Ｐゴシック"/>
              <a:ea typeface="ＭＳ Ｐゴシック"/>
            </a:rPr>
            <a:t>　なるべく具体的に表現してください。</a:t>
          </a:r>
        </a:p>
        <a:p>
          <a:pPr algn="l" rtl="0">
            <a:lnSpc>
              <a:spcPts val="12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5</xdr:col>
      <xdr:colOff>38100</xdr:colOff>
      <xdr:row>17</xdr:row>
      <xdr:rowOff>279399</xdr:rowOff>
    </xdr:from>
    <xdr:to>
      <xdr:col>15</xdr:col>
      <xdr:colOff>152399</xdr:colOff>
      <xdr:row>19</xdr:row>
      <xdr:rowOff>142948</xdr:rowOff>
    </xdr:to>
    <xdr:sp macro="" textlink="" fLocksText="0">
      <xdr:nvSpPr>
        <xdr:cNvPr id="4550" name="AutoShape 29"/>
        <xdr:cNvSpPr/>
      </xdr:nvSpPr>
      <xdr:spPr bwMode="auto">
        <a:xfrm>
          <a:off x="1308100" y="5448299"/>
          <a:ext cx="2870199" cy="523949"/>
        </a:xfrm>
        <a:prstGeom prst="borderCallout1">
          <a:avLst>
            <a:gd name="adj1" fmla="val 15792"/>
            <a:gd name="adj2" fmla="val -3019"/>
            <a:gd name="adj3" fmla="val 198946"/>
            <a:gd name="adj4" fmla="val -214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【管理者経験について】</a:t>
          </a:r>
        </a:p>
        <a:p>
          <a:pPr algn="l" rtl="0">
            <a:lnSpc>
              <a:spcPts val="1200"/>
            </a:lnSpc>
            <a:defRPr sz="1000"/>
          </a:pPr>
          <a:r>
            <a:rPr lang="ja-JP" altLang="en-US" sz="1100" b="0" i="0" u="none" baseline="0">
              <a:solidFill>
                <a:srgbClr val="000000"/>
              </a:solidFill>
              <a:latin typeface="ＭＳ Ｐゴシック"/>
              <a:ea typeface="ＭＳ Ｐゴシック"/>
            </a:rPr>
            <a:t>　管理者経験がある場合、記入してください。</a:t>
          </a:r>
        </a:p>
      </xdr:txBody>
    </xdr:sp>
    <xdr:clientData/>
  </xdr:twoCellAnchor>
  <xdr:twoCellAnchor>
    <xdr:from>
      <xdr:col>17</xdr:col>
      <xdr:colOff>95250</xdr:colOff>
      <xdr:row>0</xdr:row>
      <xdr:rowOff>229046</xdr:rowOff>
    </xdr:from>
    <xdr:to>
      <xdr:col>25</xdr:col>
      <xdr:colOff>219149</xdr:colOff>
      <xdr:row>2</xdr:row>
      <xdr:rowOff>76349</xdr:rowOff>
    </xdr:to>
    <xdr:sp macro="" textlink="" fLocksText="0">
      <xdr:nvSpPr>
        <xdr:cNvPr id="4551" name="AutoShape 33"/>
        <xdr:cNvSpPr/>
      </xdr:nvSpPr>
      <xdr:spPr bwMode="auto">
        <a:xfrm>
          <a:off x="4752975" y="228600"/>
          <a:ext cx="33813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oneCellAnchor>
    <xdr:from>
      <xdr:col>0</xdr:col>
      <xdr:colOff>180975</xdr:colOff>
      <xdr:row>16</xdr:row>
      <xdr:rowOff>38100</xdr:rowOff>
    </xdr:from>
    <xdr:ext cx="5667375" cy="200025"/>
    <xdr:sp macro="" textlink="" fLocksText="0">
      <xdr:nvSpPr>
        <xdr:cNvPr id="4552" name="AutoShape 11"/>
        <xdr:cNvSpPr/>
      </xdr:nvSpPr>
      <xdr:spPr bwMode="auto">
        <a:xfrm>
          <a:off x="180975" y="4876800"/>
          <a:ext cx="5667375" cy="200025"/>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oneCellAnchor>
  <xdr:twoCellAnchor editAs="oneCell">
    <xdr:from>
      <xdr:col>4</xdr:col>
      <xdr:colOff>247557</xdr:colOff>
      <xdr:row>5</xdr:row>
      <xdr:rowOff>3510</xdr:rowOff>
    </xdr:from>
    <xdr:to>
      <xdr:col>14</xdr:col>
      <xdr:colOff>238125</xdr:colOff>
      <xdr:row>6</xdr:row>
      <xdr:rowOff>304316</xdr:rowOff>
    </xdr:to>
    <xdr:sp macro="" textlink="" fLocksText="0">
      <xdr:nvSpPr>
        <xdr:cNvPr id="4553" name="AutoShape 2"/>
        <xdr:cNvSpPr/>
      </xdr:nvSpPr>
      <xdr:spPr bwMode="auto">
        <a:xfrm>
          <a:off x="1263557" y="1438610"/>
          <a:ext cx="2695668" cy="478606"/>
        </a:xfrm>
        <a:prstGeom prst="borderCallout1">
          <a:avLst>
            <a:gd name="adj1" fmla="val -31650"/>
            <a:gd name="adj2" fmla="val 2680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該当する方に■黒ヌリして下さい。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15</xdr:col>
      <xdr:colOff>295275</xdr:colOff>
      <xdr:row>17</xdr:row>
      <xdr:rowOff>104998</xdr:rowOff>
    </xdr:from>
    <xdr:to>
      <xdr:col>22</xdr:col>
      <xdr:colOff>28649</xdr:colOff>
      <xdr:row>19</xdr:row>
      <xdr:rowOff>228972</xdr:rowOff>
    </xdr:to>
    <xdr:sp macro="" textlink="" fLocksText="0">
      <xdr:nvSpPr>
        <xdr:cNvPr id="4554" name="AutoShape 11"/>
        <xdr:cNvSpPr/>
      </xdr:nvSpPr>
      <xdr:spPr bwMode="auto">
        <a:xfrm>
          <a:off x="4343400" y="5267325"/>
          <a:ext cx="2457450" cy="77152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0000"/>
              </a:solidFill>
              <a:latin typeface="ＭＳ Ｐゴシック"/>
              <a:ea typeface="ＭＳ Ｐゴシック"/>
            </a:rPr>
            <a:t>複数人記載する必要がある場合（併設の計画等）は、複数枚に分けて提出してください。</a:t>
          </a:r>
        </a:p>
      </xdr:txBody>
    </xdr:sp>
    <xdr:clientData/>
  </xdr:twoCellAnchor>
  <xdr:twoCellAnchor editAs="oneCell">
    <xdr:from>
      <xdr:col>27</xdr:col>
      <xdr:colOff>181077</xdr:colOff>
      <xdr:row>12</xdr:row>
      <xdr:rowOff>48071</xdr:rowOff>
    </xdr:from>
    <xdr:to>
      <xdr:col>37</xdr:col>
      <xdr:colOff>171534</xdr:colOff>
      <xdr:row>15</xdr:row>
      <xdr:rowOff>172045</xdr:rowOff>
    </xdr:to>
    <xdr:sp macro="" textlink="" fLocksText="0">
      <xdr:nvSpPr>
        <xdr:cNvPr id="4555" name="AutoShape 2"/>
        <xdr:cNvSpPr/>
      </xdr:nvSpPr>
      <xdr:spPr bwMode="auto">
        <a:xfrm>
          <a:off x="8734425" y="3505200"/>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7</xdr:col>
      <xdr:colOff>203200</xdr:colOff>
      <xdr:row>25</xdr:row>
      <xdr:rowOff>0</xdr:rowOff>
    </xdr:from>
    <xdr:to>
      <xdr:col>16</xdr:col>
      <xdr:colOff>215900</xdr:colOff>
      <xdr:row>26</xdr:row>
      <xdr:rowOff>38100</xdr:rowOff>
    </xdr:to>
    <xdr:sp macro="" textlink="" fLocksText="0">
      <xdr:nvSpPr>
        <xdr:cNvPr id="9" name="AutoShape 9"/>
        <xdr:cNvSpPr/>
      </xdr:nvSpPr>
      <xdr:spPr bwMode="auto">
        <a:xfrm>
          <a:off x="1981200" y="7556500"/>
          <a:ext cx="2565400" cy="292100"/>
        </a:xfrm>
        <a:prstGeom prst="borderCallout1">
          <a:avLst>
            <a:gd name="adj1" fmla="val 34298"/>
            <a:gd name="adj2" fmla="val -1102"/>
            <a:gd name="adj3" fmla="val -66564"/>
            <a:gd name="adj4" fmla="val -455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看護師免許証の写しを添付してください。</a:t>
          </a:r>
        </a:p>
      </xdr:txBody>
    </xdr:sp>
    <xdr:clientData/>
  </xdr:twoCellAnchor>
  <xdr:twoCellAnchor editAs="oneCell">
    <xdr:from>
      <xdr:col>18</xdr:col>
      <xdr:colOff>63500</xdr:colOff>
      <xdr:row>43</xdr:row>
      <xdr:rowOff>114300</xdr:rowOff>
    </xdr:from>
    <xdr:to>
      <xdr:col>24</xdr:col>
      <xdr:colOff>368299</xdr:colOff>
      <xdr:row>45</xdr:row>
      <xdr:rowOff>130249</xdr:rowOff>
    </xdr:to>
    <xdr:sp macro="" textlink="" fLocksText="0">
      <xdr:nvSpPr>
        <xdr:cNvPr id="10" name="AutoShape 29"/>
        <xdr:cNvSpPr/>
      </xdr:nvSpPr>
      <xdr:spPr bwMode="auto">
        <a:xfrm>
          <a:off x="5003800" y="12001500"/>
          <a:ext cx="2870199" cy="523949"/>
        </a:xfrm>
        <a:prstGeom prst="borderCallout1">
          <a:avLst>
            <a:gd name="adj1" fmla="val 15792"/>
            <a:gd name="adj2" fmla="val -3019"/>
            <a:gd name="adj3" fmla="val 51088"/>
            <a:gd name="adj4" fmla="val -26362"/>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兼務する事業所の所在地や職務等について、十分見通しを立てたうえでご記入ください。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27</xdr:col>
      <xdr:colOff>209457</xdr:colOff>
      <xdr:row>11</xdr:row>
      <xdr:rowOff>48071</xdr:rowOff>
    </xdr:from>
    <xdr:to>
      <xdr:col>37</xdr:col>
      <xdr:colOff>199913</xdr:colOff>
      <xdr:row>14</xdr:row>
      <xdr:rowOff>266923</xdr:rowOff>
    </xdr:to>
    <xdr:sp macro="" textlink="" fLocksText="0">
      <xdr:nvSpPr>
        <xdr:cNvPr id="490" name="AutoShape 2"/>
        <xdr:cNvSpPr/>
      </xdr:nvSpPr>
      <xdr:spPr bwMode="auto">
        <a:xfrm>
          <a:off x="8553450" y="3238500"/>
          <a:ext cx="2562225"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123825</xdr:colOff>
      <xdr:row>0</xdr:row>
      <xdr:rowOff>219001</xdr:rowOff>
    </xdr:from>
    <xdr:to>
      <xdr:col>26</xdr:col>
      <xdr:colOff>247613</xdr:colOff>
      <xdr:row>2</xdr:row>
      <xdr:rowOff>57262</xdr:rowOff>
    </xdr:to>
    <xdr:sp macro="" textlink="" fLocksText="0">
      <xdr:nvSpPr>
        <xdr:cNvPr id="2524" name="AutoShape 33"/>
        <xdr:cNvSpPr/>
      </xdr:nvSpPr>
      <xdr:spPr bwMode="auto">
        <a:xfrm>
          <a:off x="5038725" y="219075"/>
          <a:ext cx="31908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9544</xdr:colOff>
      <xdr:row>3</xdr:row>
      <xdr:rowOff>133945</xdr:rowOff>
    </xdr:from>
    <xdr:to>
      <xdr:col>23</xdr:col>
      <xdr:colOff>123713</xdr:colOff>
      <xdr:row>8</xdr:row>
      <xdr:rowOff>190500</xdr:rowOff>
    </xdr:to>
    <xdr:sp macro="" textlink="" fLocksText="0">
      <xdr:nvSpPr>
        <xdr:cNvPr id="2525" name="AutoShape 11"/>
        <xdr:cNvSpPr/>
      </xdr:nvSpPr>
      <xdr:spPr bwMode="auto">
        <a:xfrm>
          <a:off x="1787544" y="895945"/>
          <a:ext cx="5270369" cy="160595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新事業所管理者（別紙２－２）を、</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同じ法人内の別の事業所（既存</a:t>
          </a:r>
          <a:r>
            <a:rPr lang="ja-JP" altLang="en-US" sz="1200" b="0" i="0" u="none" baseline="0">
              <a:solidFill>
                <a:sysClr val="windowText" lastClr="000000"/>
              </a:solidFill>
              <a:latin typeface="ＭＳ Ｐゴシック"/>
              <a:ea typeface="ＭＳ Ｐゴシック"/>
            </a:rPr>
            <a:t>（看）小多、ＧＨ</a:t>
          </a:r>
          <a:r>
            <a:rPr lang="ja-JP" altLang="en-US" sz="1200" b="0" i="0" u="none" baseline="0">
              <a:solidFill>
                <a:srgbClr val="000000"/>
              </a:solidFill>
              <a:latin typeface="ＭＳ Ｐゴシック"/>
              <a:ea typeface="ＭＳ Ｐゴシック"/>
            </a:rPr>
            <a:t>）の管理者を充てる場合、</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既存事業所の管理者が抜けた後の管理者予定者を記入してください。</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なお、併設の計画の場合で（看）小多、ＧＨそれぞれ該当がある場合は、</a:t>
          </a: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複数枚に分けて提出してください。</a:t>
          </a:r>
          <a:endParaRPr lang="en-US" altLang="ja-JP" sz="1200" b="0" i="0" u="none" baseline="0">
            <a:solidFill>
              <a:srgbClr val="FF0000"/>
            </a:solidFill>
            <a:latin typeface="ＭＳ Ｐゴシック"/>
            <a:ea typeface="ＭＳ Ｐゴシック"/>
          </a:endParaRPr>
        </a:p>
        <a:p>
          <a:pPr algn="l" rtl="0">
            <a:lnSpc>
              <a:spcPts val="1200"/>
            </a:lnSpc>
            <a:defRPr sz="1000"/>
          </a:pP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a:t>
          </a:r>
          <a:r>
            <a:rPr lang="en-US" altLang="ja-JP" sz="1200" b="0" i="0" u="none" baseline="0">
              <a:solidFill>
                <a:srgbClr val="FF0000"/>
              </a:solidFill>
              <a:latin typeface="ＭＳ Ｐゴシック"/>
              <a:ea typeface="ＭＳ Ｐゴシック"/>
            </a:rPr>
            <a:t>※</a:t>
          </a:r>
          <a:r>
            <a:rPr lang="ja-JP" altLang="en-US" sz="1200" b="0" i="0" u="none" baseline="0">
              <a:solidFill>
                <a:srgbClr val="FF0000"/>
              </a:solidFill>
              <a:latin typeface="ＭＳ Ｐゴシック"/>
              <a:ea typeface="ＭＳ Ｐゴシック"/>
            </a:rPr>
            <a:t>　別紙２－２の記載例をご参照のうえ、ご入力ください。</a:t>
          </a:r>
        </a:p>
      </xdr:txBody>
    </xdr:sp>
    <xdr:clientData/>
  </xdr:twoCellAnchor>
  <xdr:twoCellAnchor editAs="oneCell">
    <xdr:from>
      <xdr:col>28</xdr:col>
      <xdr:colOff>199913</xdr:colOff>
      <xdr:row>10</xdr:row>
      <xdr:rowOff>248134</xdr:rowOff>
    </xdr:from>
    <xdr:to>
      <xdr:col>38</xdr:col>
      <xdr:colOff>181077</xdr:colOff>
      <xdr:row>14</xdr:row>
      <xdr:rowOff>199876</xdr:rowOff>
    </xdr:to>
    <xdr:sp macro="" textlink="" fLocksText="0">
      <xdr:nvSpPr>
        <xdr:cNvPr id="2526" name="AutoShape 2"/>
        <xdr:cNvSpPr/>
      </xdr:nvSpPr>
      <xdr:spPr bwMode="auto">
        <a:xfrm>
          <a:off x="8858250" y="32004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333747</xdr:colOff>
      <xdr:row>63</xdr:row>
      <xdr:rowOff>47439</xdr:rowOff>
    </xdr:from>
    <xdr:to>
      <xdr:col>12</xdr:col>
      <xdr:colOff>761563</xdr:colOff>
      <xdr:row>65</xdr:row>
      <xdr:rowOff>48369</xdr:rowOff>
    </xdr:to>
    <xdr:sp macro="" textlink="" fLocksText="0">
      <xdr:nvSpPr>
        <xdr:cNvPr id="2749" name="正方形/長方形 1"/>
        <xdr:cNvSpPr/>
      </xdr:nvSpPr>
      <xdr:spPr bwMode="auto">
        <a:xfrm>
          <a:off x="1800225" y="22850475"/>
          <a:ext cx="6000750" cy="714375"/>
        </a:xfrm>
        <a:prstGeom prst="rect">
          <a:avLst/>
        </a:prstGeom>
        <a:solidFill>
          <a:srgbClr val="FFFFFF"/>
        </a:solidFill>
        <a:ln w="9525">
          <a:solidFill>
            <a:srgbClr val="000000"/>
          </a:solidFill>
          <a:miter lim="800000"/>
        </a:ln>
      </xdr:spPr>
      <xdr:txBody>
        <a:bodyPr vertOverflow="clip" horzOverflow="clip" wrap="square" lIns="72000" tIns="18288" rIns="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600" b="1" i="0" u="none" kern="0" spc="0" baseline="0">
              <a:ln>
                <a:noFill/>
              </a:ln>
              <a:solidFill>
                <a:srgbClr val="FF0000"/>
              </a:solidFill>
              <a:latin typeface="ＭＳ Ｐゴシック"/>
              <a:ea typeface="ＭＳ Ｐゴシック"/>
            </a:rPr>
            <a:t>上記以外に必要な手続き等がある場合は適宜加筆してください。</a:t>
          </a:r>
        </a:p>
      </xdr:txBody>
    </xdr:sp>
    <xdr:clientData/>
  </xdr:twoCellAnchor>
  <xdr:twoCellAnchor>
    <xdr:from>
      <xdr:col>10</xdr:col>
      <xdr:colOff>66703</xdr:colOff>
      <xdr:row>4</xdr:row>
      <xdr:rowOff>143173</xdr:rowOff>
    </xdr:from>
    <xdr:to>
      <xdr:col>13</xdr:col>
      <xdr:colOff>28603</xdr:colOff>
      <xdr:row>6</xdr:row>
      <xdr:rowOff>152921</xdr:rowOff>
    </xdr:to>
    <xdr:sp macro="" textlink="" fLocksText="0">
      <xdr:nvSpPr>
        <xdr:cNvPr id="2750" name="正方形/長方形 2"/>
        <xdr:cNvSpPr/>
      </xdr:nvSpPr>
      <xdr:spPr bwMode="auto">
        <a:xfrm>
          <a:off x="6038850" y="3000375"/>
          <a:ext cx="1971675" cy="5429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建築士の個人印を押印</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10</xdr:col>
      <xdr:colOff>428616</xdr:colOff>
      <xdr:row>7</xdr:row>
      <xdr:rowOff>10046</xdr:rowOff>
    </xdr:from>
    <xdr:to>
      <xdr:col>14</xdr:col>
      <xdr:colOff>181412</xdr:colOff>
      <xdr:row>11</xdr:row>
      <xdr:rowOff>113854</xdr:rowOff>
    </xdr:to>
    <xdr:sp macro="" textlink="" fLocksText="0">
      <xdr:nvSpPr>
        <xdr:cNvPr id="2751" name="正方形/長方形 3"/>
        <xdr:cNvSpPr/>
      </xdr:nvSpPr>
      <xdr:spPr bwMode="auto">
        <a:xfrm>
          <a:off x="6400800" y="3686175"/>
          <a:ext cx="2152650" cy="10382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二級建築士の場合は、登録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している都道府県名と登録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番号を記載してください。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8</xdr:col>
      <xdr:colOff>247799</xdr:colOff>
      <xdr:row>7</xdr:row>
      <xdr:rowOff>161851</xdr:rowOff>
    </xdr:from>
    <xdr:to>
      <xdr:col>10</xdr:col>
      <xdr:colOff>276058</xdr:colOff>
      <xdr:row>8</xdr:row>
      <xdr:rowOff>142875</xdr:rowOff>
    </xdr:to>
    <xdr:cxnSp macro="">
      <xdr:nvCxnSpPr>
        <xdr:cNvPr id="2752" name="直線矢印コネクタ 4"/>
        <xdr:cNvCxnSpPr/>
      </xdr:nvCxnSpPr>
      <xdr:spPr>
        <a:xfrm flipH="1" flipV="1">
          <a:off x="5305425" y="3838575"/>
          <a:ext cx="942975" cy="266700"/>
        </a:xfrm>
        <a:prstGeom prst="straightConnector1">
          <a:avLst/>
        </a:prstGeom>
        <a:noFill/>
        <a:ln w="38100" cap="flat" cmpd="sng" algn="ctr">
          <a:solidFill>
            <a:srgbClr val="C0504D"/>
          </a:solidFill>
          <a:prstDash val="solid"/>
          <a:tailEnd type="arrow"/>
        </a:ln>
        <a:effectLst>
          <a:outerShdw blurRad="40000" dist="23000" dir="5400000" rotWithShape="0">
            <a:srgbClr val="000000">
              <a:alpha val="35000"/>
            </a:srgbClr>
          </a:outerShdw>
        </a:effectLst>
      </xdr:spPr>
    </xdr:cxnSp>
    <xdr:clientData/>
  </xdr:twoCellAnchor>
  <xdr:twoCellAnchor>
    <xdr:from>
      <xdr:col>7</xdr:col>
      <xdr:colOff>123658</xdr:colOff>
      <xdr:row>14</xdr:row>
      <xdr:rowOff>418579</xdr:rowOff>
    </xdr:from>
    <xdr:to>
      <xdr:col>12</xdr:col>
      <xdr:colOff>809448</xdr:colOff>
      <xdr:row>19</xdr:row>
      <xdr:rowOff>133945</xdr:rowOff>
    </xdr:to>
    <xdr:sp macro="" textlink="" fLocksText="0">
      <xdr:nvSpPr>
        <xdr:cNvPr id="2753" name="正方形/長方形 5"/>
        <xdr:cNvSpPr/>
      </xdr:nvSpPr>
      <xdr:spPr bwMode="auto">
        <a:xfrm>
          <a:off x="4743450" y="5619750"/>
          <a:ext cx="3105150" cy="143827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「要か不要か」を判断するのに必要な場合は、所管部署に相談してください。相談した場合には</a:t>
          </a:r>
          <a:r>
            <a:rPr lang="ja-JP" altLang="en-US" sz="1200" b="0" i="0" u="none" kern="0" spc="0" baseline="0">
              <a:ln>
                <a:noFill/>
              </a:ln>
              <a:solidFill>
                <a:srgbClr val="FF0000"/>
              </a:solidFill>
              <a:latin typeface="+mn-lt"/>
              <a:ea typeface="+mn-ea"/>
              <a:cs typeface="+mn-cs"/>
            </a:rPr>
            <a:t>部署名</a:t>
          </a:r>
          <a:r>
            <a:rPr lang="ja-JP" altLang="ja-JP" sz="1200" b="0" i="0" baseline="0">
              <a:solidFill>
                <a:srgbClr val="FF0000"/>
              </a:solidFill>
              <a:latin typeface="+mn-lt"/>
              <a:ea typeface="+mn-ea"/>
              <a:cs typeface="+mn-cs"/>
            </a:rPr>
            <a:t>、担当者、確認年月日、及び概要を記載してください。</a:t>
          </a:r>
          <a:endParaRPr lang="en-US" altLang="ja-JP" sz="1200" b="0" i="0" u="none" kern="0" spc="0" baseline="0">
            <a:ln>
              <a:noFill/>
            </a:ln>
            <a:solidFill>
              <a:srgbClr val="FF0000"/>
            </a:solidFill>
            <a:latin typeface="ＭＳ Ｐゴシック"/>
            <a:ea typeface="+mn-ea"/>
          </a:endParaRPr>
        </a:p>
      </xdr:txBody>
    </xdr:sp>
    <xdr:clientData/>
  </xdr:twoCellAnchor>
  <xdr:twoCellAnchor>
    <xdr:from>
      <xdr:col>6</xdr:col>
      <xdr:colOff>1190997</xdr:colOff>
      <xdr:row>24</xdr:row>
      <xdr:rowOff>390674</xdr:rowOff>
    </xdr:from>
    <xdr:to>
      <xdr:col>12</xdr:col>
      <xdr:colOff>304809</xdr:colOff>
      <xdr:row>28</xdr:row>
      <xdr:rowOff>38137</xdr:rowOff>
    </xdr:to>
    <xdr:sp macro="" textlink="" fLocksText="0">
      <xdr:nvSpPr>
        <xdr:cNvPr id="2754" name="正方形/長方形 6"/>
        <xdr:cNvSpPr/>
      </xdr:nvSpPr>
      <xdr:spPr bwMode="auto">
        <a:xfrm>
          <a:off x="4552950" y="9229725"/>
          <a:ext cx="2790825" cy="1133475"/>
        </a:xfrm>
        <a:prstGeom prst="rect">
          <a:avLst/>
        </a:prstGeom>
        <a:solidFill>
          <a:srgbClr val="FFFFFF"/>
        </a:solidFill>
        <a:ln w="9525">
          <a:solidFill>
            <a:srgbClr val="000000"/>
          </a:solidFill>
          <a:miter lim="800000"/>
        </a:ln>
      </xdr:spPr>
      <xdr:txBody>
        <a:bodyPr vertOverflow="clip" horzOverflow="clip" wrap="square" lIns="72000" tIns="0" rIns="36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ＭＳ Ｐゴシック"/>
            </a:rPr>
            <a:t>申請・手続きの必要性が「要」の場合、「今後の協議・手続き等予定」欄は必ず記載してください。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24848</xdr:colOff>
      <xdr:row>9</xdr:row>
      <xdr:rowOff>66973</xdr:rowOff>
    </xdr:from>
    <xdr:to>
      <xdr:col>3</xdr:col>
      <xdr:colOff>596347</xdr:colOff>
      <xdr:row>18</xdr:row>
      <xdr:rowOff>149087</xdr:rowOff>
    </xdr:to>
    <xdr:sp macro="" textlink="">
      <xdr:nvSpPr>
        <xdr:cNvPr id="8669" name="テキスト ボックス 12"/>
        <xdr:cNvSpPr txBox="1"/>
      </xdr:nvSpPr>
      <xdr:spPr>
        <a:xfrm>
          <a:off x="24848" y="1673799"/>
          <a:ext cx="2633869" cy="164752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r>
            <a:rPr lang="ja-JP" altLang="ja-JP" sz="1100" b="0" i="0" baseline="0">
              <a:solidFill>
                <a:schemeClr val="tx1"/>
              </a:solidFill>
              <a:latin typeface="+mn-lt"/>
              <a:ea typeface="+mn-ea"/>
              <a:cs typeface="+mn-cs"/>
            </a:rPr>
            <a:t>横浜市行政地図情報提供システム「まちづくり地図情報</a:t>
          </a:r>
          <a:r>
            <a:rPr lang="en-US" altLang="ja-JP" sz="1100" b="0" i="0" baseline="0">
              <a:solidFill>
                <a:schemeClr val="tx1"/>
              </a:solidFill>
              <a:latin typeface="+mn-lt"/>
              <a:ea typeface="+mn-ea"/>
              <a:cs typeface="+mn-cs"/>
            </a:rPr>
            <a:t>i</a:t>
          </a:r>
          <a:r>
            <a:rPr lang="ja-JP" altLang="ja-JP" sz="1100" b="0" i="0" baseline="0">
              <a:solidFill>
                <a:schemeClr val="tx1"/>
              </a:solidFill>
              <a:latin typeface="+mn-lt"/>
              <a:ea typeface="+mn-ea"/>
              <a:cs typeface="+mn-cs"/>
            </a:rPr>
            <a:t>マッピー」　</a:t>
          </a:r>
          <a:r>
            <a:rPr lang="en-US" altLang="ja-JP" sz="1100" b="0" i="0" baseline="0">
              <a:solidFill>
                <a:schemeClr val="tx1"/>
              </a:solidFill>
              <a:latin typeface="+mn-lt"/>
              <a:ea typeface="+mn-ea"/>
              <a:cs typeface="+mn-cs"/>
            </a:rPr>
            <a:t>http://wwwm.city.yokohama.lg.jp/</a:t>
          </a:r>
          <a:r>
            <a:rPr lang="ja-JP" altLang="ja-JP" sz="1100" b="0" i="0" baseline="0">
              <a:solidFill>
                <a:schemeClr val="tx1"/>
              </a:solidFill>
              <a:latin typeface="+mn-lt"/>
              <a:ea typeface="+mn-ea"/>
              <a:cs typeface="+mn-cs"/>
            </a:rPr>
            <a:t>　で</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①用途地域、②建築基準法道路種別、旗マーク　</a:t>
          </a:r>
          <a:r>
            <a:rPr lang="en-US" altLang="ja-JP"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を</a:t>
          </a:r>
          <a:r>
            <a:rPr lang="ja-JP" altLang="en-US" sz="1100" b="0" i="0" baseline="0">
              <a:solidFill>
                <a:schemeClr val="tx1"/>
              </a:solidFill>
              <a:latin typeface="+mn-lt"/>
              <a:ea typeface="+mn-ea"/>
              <a:cs typeface="+mn-cs"/>
            </a:rPr>
            <a:t>立てて</a:t>
          </a:r>
          <a:r>
            <a:rPr lang="ja-JP" altLang="ja-JP" sz="1100" b="0" i="0" baseline="0">
              <a:solidFill>
                <a:schemeClr val="tx1"/>
              </a:solidFill>
              <a:latin typeface="+mn-lt"/>
              <a:ea typeface="+mn-ea"/>
              <a:cs typeface="+mn-cs"/>
            </a:rPr>
            <a:t>印刷したもの</a:t>
          </a:r>
          <a:endParaRPr lang="en-US" altLang="ja-JP" sz="1100" b="0" i="0" baseline="0">
            <a:solidFill>
              <a:schemeClr val="tx1"/>
            </a:solidFill>
            <a:latin typeface="+mn-lt"/>
            <a:ea typeface="+mn-ea"/>
            <a:cs typeface="+mn-cs"/>
          </a:endParaRPr>
        </a:p>
        <a:p>
          <a:pPr rtl="0">
            <a:lnSpc>
              <a:spcPts val="1100"/>
            </a:lnSpc>
          </a:pPr>
          <a:endParaRPr lang="ja-JP" altLang="ja-JP">
            <a:solidFill>
              <a:srgbClr val="000000"/>
            </a:solidFill>
          </a:endParaRPr>
        </a:p>
        <a:p>
          <a:pPr rtl="0">
            <a:lnSpc>
              <a:spcPts val="1100"/>
            </a:lnSpc>
          </a:pP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①②以外は、協議が必要な場合において添付</a:t>
          </a:r>
          <a:endParaRPr lang="ja-JP" altLang="ja-JP">
            <a:solidFill>
              <a:srgbClr val="000000"/>
            </a:solidFill>
          </a:endParaRPr>
        </a:p>
      </xdr:txBody>
    </xdr:sp>
    <xdr:clientData/>
  </xdr:twoCellAnchor>
  <xdr:twoCellAnchor>
    <xdr:from>
      <xdr:col>1</xdr:col>
      <xdr:colOff>16553</xdr:colOff>
      <xdr:row>13</xdr:row>
      <xdr:rowOff>173933</xdr:rowOff>
    </xdr:from>
    <xdr:to>
      <xdr:col>1</xdr:col>
      <xdr:colOff>115943</xdr:colOff>
      <xdr:row>14</xdr:row>
      <xdr:rowOff>132521</xdr:rowOff>
    </xdr:to>
    <xdr:grpSp>
      <xdr:nvGrpSpPr>
        <xdr:cNvPr id="542174" name="Group 9"/>
        <xdr:cNvGrpSpPr>
          <a:grpSpLocks/>
        </xdr:cNvGrpSpPr>
      </xdr:nvGrpSpPr>
      <xdr:grpSpPr bwMode="auto">
        <a:xfrm>
          <a:off x="704010" y="2476498"/>
          <a:ext cx="99390" cy="132523"/>
          <a:chOff x="1101" y="89"/>
          <a:chExt cx="14" cy="27"/>
        </a:xfrm>
      </xdr:grpSpPr>
      <xdr:sp macro="" textlink="">
        <xdr:nvSpPr>
          <xdr:cNvPr id="542179" name="AutoShape 10"/>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180" name="Line 11"/>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662613</xdr:colOff>
      <xdr:row>3</xdr:row>
      <xdr:rowOff>104775</xdr:rowOff>
    </xdr:from>
    <xdr:to>
      <xdr:col>10</xdr:col>
      <xdr:colOff>329238</xdr:colOff>
      <xdr:row>20</xdr:row>
      <xdr:rowOff>57150</xdr:rowOff>
    </xdr:to>
    <xdr:pic>
      <xdr:nvPicPr>
        <xdr:cNvPr id="542198"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983" y="626579"/>
          <a:ext cx="4478820" cy="29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624513</xdr:colOff>
      <xdr:row>21</xdr:row>
      <xdr:rowOff>38100</xdr:rowOff>
    </xdr:from>
    <xdr:to>
      <xdr:col>10</xdr:col>
      <xdr:colOff>405438</xdr:colOff>
      <xdr:row>38</xdr:row>
      <xdr:rowOff>57150</xdr:rowOff>
    </xdr:to>
    <xdr:pic>
      <xdr:nvPicPr>
        <xdr:cNvPr id="542199"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6883" y="3732143"/>
          <a:ext cx="4593120" cy="297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621196</xdr:colOff>
      <xdr:row>3</xdr:row>
      <xdr:rowOff>207066</xdr:rowOff>
    </xdr:from>
    <xdr:to>
      <xdr:col>7</xdr:col>
      <xdr:colOff>612914</xdr:colOff>
      <xdr:row>37</xdr:row>
      <xdr:rowOff>157370</xdr:rowOff>
    </xdr:to>
    <xdr:sp macro="" textlink="" fLocksText="0">
      <xdr:nvSpPr>
        <xdr:cNvPr id="8673" name="円/楕円 3"/>
        <xdr:cNvSpPr/>
      </xdr:nvSpPr>
      <xdr:spPr>
        <a:xfrm>
          <a:off x="2683566" y="728870"/>
          <a:ext cx="2741544" cy="5905500"/>
        </a:xfrm>
        <a:prstGeom prst="ellipse">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517253</xdr:colOff>
      <xdr:row>20</xdr:row>
      <xdr:rowOff>87529</xdr:rowOff>
    </xdr:from>
    <xdr:to>
      <xdr:col>10</xdr:col>
      <xdr:colOff>460326</xdr:colOff>
      <xdr:row>25</xdr:row>
      <xdr:rowOff>39978</xdr:rowOff>
    </xdr:to>
    <xdr:sp macro="" textlink="" fLocksText="0">
      <xdr:nvSpPr>
        <xdr:cNvPr id="8674" name="正方形/長方形 44"/>
        <xdr:cNvSpPr/>
      </xdr:nvSpPr>
      <xdr:spPr bwMode="auto">
        <a:xfrm>
          <a:off x="3267079" y="3607638"/>
          <a:ext cx="4067812" cy="822123"/>
        </a:xfrm>
        <a:prstGeom prst="rect">
          <a:avLst/>
        </a:prstGeom>
        <a:solidFill>
          <a:srgbClr val="FFFFFF"/>
        </a:solidFill>
        <a:ln w="63500">
          <a:solidFill>
            <a:srgbClr val="FFC000"/>
          </a:solidFill>
          <a:miter lim="800000"/>
        </a:ln>
      </xdr:spPr>
      <xdr:txBody>
        <a:bodyPr vertOverflow="clip" horzOverflow="clip" wrap="square" lIns="18288" tIns="18288" rIns="0" bIns="0" anchor="t" upright="1"/>
        <a:lstStyle/>
        <a:p>
          <a:pPr algn="l" rtl="0">
            <a:lnSpc>
              <a:spcPts val="2500"/>
            </a:lnSpc>
          </a:pPr>
          <a:r>
            <a:rPr lang="ja-JP" altLang="en-US" sz="2000" b="1" i="0" u="none" baseline="0">
              <a:solidFill>
                <a:srgbClr val="000000"/>
              </a:solidFill>
              <a:latin typeface="ＭＳ Ｐゴシック"/>
              <a:ea typeface="ＭＳ Ｐゴシック"/>
            </a:rPr>
            <a:t>情報が表示されていることを確認してから、印刷してください。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47718</xdr:colOff>
      <xdr:row>43</xdr:row>
      <xdr:rowOff>95510</xdr:rowOff>
    </xdr:from>
    <xdr:to>
      <xdr:col>27</xdr:col>
      <xdr:colOff>171534</xdr:colOff>
      <xdr:row>44</xdr:row>
      <xdr:rowOff>0</xdr:rowOff>
    </xdr:to>
    <xdr:sp macro="" textlink="" fLocksText="0">
      <xdr:nvSpPr>
        <xdr:cNvPr id="848" name="大かっこ 2"/>
        <xdr:cNvSpPr/>
      </xdr:nvSpPr>
      <xdr:spPr>
        <a:xfrm>
          <a:off x="2619375" y="8496300"/>
          <a:ext cx="4495800" cy="66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123816</xdr:colOff>
      <xdr:row>45</xdr:row>
      <xdr:rowOff>84534</xdr:rowOff>
    </xdr:from>
    <xdr:to>
      <xdr:col>27</xdr:col>
      <xdr:colOff>123816</xdr:colOff>
      <xdr:row>45</xdr:row>
      <xdr:rowOff>618158</xdr:rowOff>
    </xdr:to>
    <xdr:sp macro="" textlink="" fLocksText="0">
      <xdr:nvSpPr>
        <xdr:cNvPr id="849" name="大かっこ 3"/>
        <xdr:cNvSpPr/>
      </xdr:nvSpPr>
      <xdr:spPr>
        <a:xfrm>
          <a:off x="2695575" y="8905875"/>
          <a:ext cx="437197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219001</xdr:colOff>
      <xdr:row>2</xdr:row>
      <xdr:rowOff>18976</xdr:rowOff>
    </xdr:from>
    <xdr:to>
      <xdr:col>27</xdr:col>
      <xdr:colOff>123816</xdr:colOff>
      <xdr:row>3</xdr:row>
      <xdr:rowOff>219001</xdr:rowOff>
    </xdr:to>
    <xdr:sp macro="" textlink="" fLocksText="0">
      <xdr:nvSpPr>
        <xdr:cNvPr id="4769" name="AutoShape 5"/>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0</xdr:col>
      <xdr:colOff>209457</xdr:colOff>
      <xdr:row>22</xdr:row>
      <xdr:rowOff>152698</xdr:rowOff>
    </xdr:from>
    <xdr:to>
      <xdr:col>18</xdr:col>
      <xdr:colOff>161990</xdr:colOff>
      <xdr:row>25</xdr:row>
      <xdr:rowOff>47551</xdr:rowOff>
    </xdr:to>
    <xdr:sp macro="" textlink="" fLocksText="0">
      <xdr:nvSpPr>
        <xdr:cNvPr id="4770" name="AutoShape 2"/>
        <xdr:cNvSpPr/>
      </xdr:nvSpPr>
      <xdr:spPr bwMode="auto">
        <a:xfrm>
          <a:off x="209550" y="4343400"/>
          <a:ext cx="4581525" cy="409575"/>
        </a:xfrm>
        <a:prstGeom prst="borderCallout1">
          <a:avLst>
            <a:gd name="adj1" fmla="val 95809"/>
            <a:gd name="adj2" fmla="val 11434"/>
            <a:gd name="adj3" fmla="val 163554"/>
            <a:gd name="adj4" fmla="val 2235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【総事業費について】</a:t>
          </a:r>
        </a:p>
        <a:p>
          <a:pPr algn="l" rtl="0">
            <a:lnSpc>
              <a:spcPts val="1200"/>
            </a:lnSpc>
            <a:defRPr sz="1000"/>
          </a:pPr>
          <a:r>
            <a:rPr lang="ja-JP" altLang="en-US" sz="1100" b="0" i="0" u="none" baseline="0">
              <a:solidFill>
                <a:srgbClr val="000000"/>
              </a:solidFill>
              <a:latin typeface="ＭＳ Ｐゴシック"/>
              <a:ea typeface="ＭＳ Ｐゴシック"/>
            </a:rPr>
            <a:t>　（１）事業費内訳と（２）財源内訳の数字が合うように記入してください。</a:t>
          </a:r>
        </a:p>
      </xdr:txBody>
    </xdr:sp>
    <xdr:clientData/>
  </xdr:twoCellAnchor>
  <xdr:twoCellAnchor editAs="oneCell">
    <xdr:from>
      <xdr:col>7</xdr:col>
      <xdr:colOff>9544</xdr:colOff>
      <xdr:row>6</xdr:row>
      <xdr:rowOff>104477</xdr:rowOff>
    </xdr:from>
    <xdr:to>
      <xdr:col>27</xdr:col>
      <xdr:colOff>47718</xdr:colOff>
      <xdr:row>9</xdr:row>
      <xdr:rowOff>152698</xdr:rowOff>
    </xdr:to>
    <xdr:sp macro="" textlink="" fLocksText="0">
      <xdr:nvSpPr>
        <xdr:cNvPr id="4771" name="AutoShape 3"/>
        <xdr:cNvSpPr/>
      </xdr:nvSpPr>
      <xdr:spPr bwMode="auto">
        <a:xfrm>
          <a:off x="1809750" y="1381125"/>
          <a:ext cx="5181600" cy="647700"/>
        </a:xfrm>
        <a:prstGeom prst="borderCallout1">
          <a:avLst>
            <a:gd name="adj1" fmla="val 101668"/>
            <a:gd name="adj2" fmla="val 76766"/>
            <a:gd name="adj3" fmla="val 130400"/>
            <a:gd name="adj4" fmla="val 675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【うち当該事業所分 について】</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000" b="0" i="0" baseline="0">
              <a:solidFill>
                <a:srgbClr val="000000"/>
              </a:solidFill>
              <a:latin typeface="+mn-lt"/>
              <a:ea typeface="+mn-ea"/>
              <a:cs typeface="+mn-cs"/>
            </a:rPr>
            <a:t>　</a:t>
          </a:r>
          <a:r>
            <a:rPr lang="ja-JP" altLang="ja-JP" sz="1000" b="0" i="0" baseline="0">
              <a:solidFill>
                <a:srgbClr val="000000"/>
              </a:solidFill>
              <a:latin typeface="+mn-lt"/>
              <a:ea typeface="+mn-ea"/>
              <a:cs typeface="+mn-cs"/>
            </a:rPr>
            <a:t>併設する事業がない場合</a:t>
          </a:r>
          <a:r>
            <a:rPr lang="ja-JP" altLang="en-US" sz="1000" b="0" i="0" baseline="0">
              <a:solidFill>
                <a:srgbClr val="000000"/>
              </a:solidFill>
              <a:latin typeface="+mn-lt"/>
              <a:ea typeface="+mn-ea"/>
              <a:cs typeface="+mn-cs"/>
            </a:rPr>
            <a:t>は</a:t>
          </a:r>
          <a:r>
            <a:rPr lang="ja-JP" altLang="ja-JP" sz="1000" b="0" i="0" baseline="0">
              <a:solidFill>
                <a:srgbClr val="000000"/>
              </a:solidFill>
              <a:latin typeface="+mn-lt"/>
              <a:ea typeface="+mn-ea"/>
              <a:cs typeface="+mn-cs"/>
            </a:rPr>
            <a:t>、事業費と同額を記載してください。</a:t>
          </a:r>
          <a:endParaRPr lang="ja-JP" altLang="ja-JP" sz="1100">
            <a:solidFill>
              <a:srgbClr val="000000"/>
            </a:solidFill>
          </a:endParaRPr>
        </a:p>
        <a:p>
          <a:pPr algn="l" rtl="0">
            <a:lnSpc>
              <a:spcPts val="1200"/>
            </a:lnSpc>
            <a:defRPr sz="1000"/>
          </a:pPr>
          <a:r>
            <a:rPr lang="ja-JP" altLang="en-US" sz="1100" b="0" i="0" u="none" baseline="0">
              <a:solidFill>
                <a:srgbClr val="000000"/>
              </a:solidFill>
              <a:latin typeface="ＭＳ Ｐゴシック"/>
              <a:ea typeface="ＭＳ Ｐゴシック"/>
            </a:rPr>
            <a:t>　併設する事業がある場合は、当該事業のみの事業費を算定してください。</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baseline="0">
              <a:solidFill>
                <a:srgbClr val="000000"/>
              </a:solidFill>
              <a:latin typeface="ＭＳ Ｐゴシック"/>
              <a:ea typeface="ＭＳ Ｐゴシック"/>
            </a:rPr>
            <a:t>　</a:t>
          </a:r>
        </a:p>
      </xdr:txBody>
    </xdr:sp>
    <xdr:clientData/>
  </xdr:twoCellAnchor>
  <xdr:twoCellAnchor>
    <xdr:from>
      <xdr:col>16</xdr:col>
      <xdr:colOff>219001</xdr:colOff>
      <xdr:row>2</xdr:row>
      <xdr:rowOff>18976</xdr:rowOff>
    </xdr:from>
    <xdr:to>
      <xdr:col>27</xdr:col>
      <xdr:colOff>123816</xdr:colOff>
      <xdr:row>3</xdr:row>
      <xdr:rowOff>219001</xdr:rowOff>
    </xdr:to>
    <xdr:sp macro="" textlink="" fLocksText="0">
      <xdr:nvSpPr>
        <xdr:cNvPr id="4772" name="AutoShape 5"/>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85641</xdr:colOff>
      <xdr:row>45</xdr:row>
      <xdr:rowOff>123341</xdr:rowOff>
    </xdr:from>
    <xdr:to>
      <xdr:col>27</xdr:col>
      <xdr:colOff>181077</xdr:colOff>
      <xdr:row>45</xdr:row>
      <xdr:rowOff>657820</xdr:rowOff>
    </xdr:to>
    <xdr:sp macro="" textlink="" fLocksText="0">
      <xdr:nvSpPr>
        <xdr:cNvPr id="4773" name="大かっこ 21"/>
        <xdr:cNvSpPr/>
      </xdr:nvSpPr>
      <xdr:spPr>
        <a:xfrm>
          <a:off x="2657475" y="8953500"/>
          <a:ext cx="446722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17</xdr:col>
      <xdr:colOff>9544</xdr:colOff>
      <xdr:row>40</xdr:row>
      <xdr:rowOff>28129</xdr:rowOff>
    </xdr:from>
    <xdr:to>
      <xdr:col>26</xdr:col>
      <xdr:colOff>209457</xdr:colOff>
      <xdr:row>42</xdr:row>
      <xdr:rowOff>199913</xdr:rowOff>
    </xdr:to>
    <xdr:sp macro="" textlink="" fLocksText="0">
      <xdr:nvSpPr>
        <xdr:cNvPr id="4774" name="AutoShape 4"/>
        <xdr:cNvSpPr/>
      </xdr:nvSpPr>
      <xdr:spPr bwMode="auto">
        <a:xfrm>
          <a:off x="4381500" y="7667625"/>
          <a:ext cx="2514600" cy="685800"/>
        </a:xfrm>
        <a:prstGeom prst="borderCallout1">
          <a:avLst>
            <a:gd name="adj1" fmla="val 98249"/>
            <a:gd name="adj2" fmla="val 10428"/>
            <a:gd name="adj3" fmla="val 210130"/>
            <a:gd name="adj4" fmla="val -462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【折衝金融機関について】</a:t>
          </a:r>
          <a:endParaRPr lang="en-US" altLang="ja-JP" sz="1100" b="0" i="0" u="none" baseline="0">
            <a:solidFill>
              <a:srgbClr val="000000"/>
            </a:solidFill>
            <a:latin typeface="ＭＳ Ｐゴシック"/>
            <a:ea typeface="+mn-ea"/>
          </a:endParaRPr>
        </a:p>
        <a:p>
          <a:pPr algn="l" rtl="0">
            <a:lnSpc>
              <a:spcPts val="1300"/>
            </a:lnSpc>
            <a:defRPr sz="1000"/>
          </a:pPr>
          <a:r>
            <a:rPr lang="ja-JP" altLang="en-US" sz="1100" b="0" i="0" u="none" baseline="0">
              <a:solidFill>
                <a:srgbClr val="000000"/>
              </a:solidFill>
              <a:latin typeface="ＭＳ Ｐゴシック"/>
              <a:ea typeface="+mn-ea"/>
            </a:rPr>
            <a:t>福祉医療機構、○○銀行等具体的な金融機関名を記載してください。</a:t>
          </a: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12</xdr:col>
      <xdr:colOff>199913</xdr:colOff>
      <xdr:row>46</xdr:row>
      <xdr:rowOff>104477</xdr:rowOff>
    </xdr:from>
    <xdr:to>
      <xdr:col>26</xdr:col>
      <xdr:colOff>66554</xdr:colOff>
      <xdr:row>59</xdr:row>
      <xdr:rowOff>47551</xdr:rowOff>
    </xdr:to>
    <xdr:sp macro="" textlink="" fLocksText="0">
      <xdr:nvSpPr>
        <xdr:cNvPr id="4775" name="AutoShape 4"/>
        <xdr:cNvSpPr/>
      </xdr:nvSpPr>
      <xdr:spPr bwMode="auto">
        <a:xfrm>
          <a:off x="3286125" y="9744075"/>
          <a:ext cx="3467100" cy="2171700"/>
        </a:xfrm>
        <a:prstGeom prst="borderCallout1">
          <a:avLst>
            <a:gd name="adj1" fmla="val -26899"/>
            <a:gd name="adj2" fmla="val 43515"/>
            <a:gd name="adj3" fmla="val -194"/>
            <a:gd name="adj4" fmla="val 510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【折衝状況の記載例】</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050" b="0" i="0" u="none" baseline="0">
              <a:solidFill>
                <a:srgbClr val="000000"/>
              </a:solidFill>
              <a:latin typeface="ＭＳ Ｐゴシック"/>
              <a:ea typeface="ＭＳ Ｐゴシック"/>
            </a:rPr>
            <a:t>・事業計画が選定されれば、年利●％、償還年数●年での借入が可能であることを調整済み。</a:t>
          </a:r>
          <a:endParaRPr lang="en-US" altLang="ja-JP" sz="1050" b="0" i="0" u="none" baseline="0">
            <a:solidFill>
              <a:srgbClr val="000000"/>
            </a:solidFill>
            <a:latin typeface="ＭＳ Ｐゴシック"/>
            <a:ea typeface="ＭＳ Ｐゴシック"/>
          </a:endParaRPr>
        </a:p>
        <a:p>
          <a:pPr algn="l" rtl="0">
            <a:lnSpc>
              <a:spcPts val="1300"/>
            </a:lnSpc>
          </a:pPr>
          <a:endParaRPr lang="en-US" altLang="ja-JP" sz="1100" b="0" i="0" u="non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u="none" baseline="0">
              <a:solidFill>
                <a:srgbClr val="000000"/>
              </a:solidFill>
              <a:latin typeface="ＭＳ Ｐゴシック"/>
              <a:ea typeface="ＭＳ Ｐゴシック"/>
            </a:rPr>
            <a:t>・事業計画が選定され、信用保証協会へ保証申込をして承諾が得られれば</a:t>
          </a:r>
          <a:r>
            <a:rPr lang="ja-JP" altLang="ja-JP" sz="1050" b="0" i="0" baseline="0">
              <a:solidFill>
                <a:srgbClr val="000000"/>
              </a:solidFill>
              <a:latin typeface="+mn-lt"/>
              <a:ea typeface="+mn-ea"/>
              <a:cs typeface="+mn-cs"/>
            </a:rPr>
            <a:t>借入が可能であることを調整済み。</a:t>
          </a:r>
          <a:r>
            <a:rPr lang="ja-JP" altLang="en-US" sz="1050" b="0" i="0" baseline="0">
              <a:solidFill>
                <a:srgbClr val="000000"/>
              </a:solidFill>
              <a:latin typeface="+mn-lt"/>
              <a:ea typeface="+mn-ea"/>
              <a:cs typeface="+mn-cs"/>
            </a:rPr>
            <a:t>信用保証協会には、承諾が得られる見込みとの回答をもらっている。</a:t>
          </a: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pP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baseline="0">
              <a:solidFill>
                <a:srgbClr val="000000"/>
              </a:solidFill>
              <a:latin typeface="+mn-lt"/>
              <a:ea typeface="+mn-ea"/>
              <a:cs typeface="+mn-cs"/>
            </a:rPr>
            <a:t>・具体的な調整は、事業計画が選定されてから行うとの回答であったため、選定後に交渉を行う予定。</a:t>
          </a:r>
          <a:endParaRPr lang="ja-JP" altLang="en-US" sz="1050" b="0" i="0" u="none" baseline="0">
            <a:solidFill>
              <a:srgbClr val="000000"/>
            </a:solidFill>
            <a:latin typeface="ＭＳ Ｐゴシック"/>
            <a:ea typeface="ＭＳ Ｐゴシック"/>
          </a:endParaRPr>
        </a:p>
        <a:p>
          <a:pPr algn="l" rtl="0">
            <a:lnSpc>
              <a:spcPts val="12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0</xdr:col>
      <xdr:colOff>133359</xdr:colOff>
      <xdr:row>49</xdr:row>
      <xdr:rowOff>85725</xdr:rowOff>
    </xdr:from>
    <xdr:to>
      <xdr:col>10</xdr:col>
      <xdr:colOff>171534</xdr:colOff>
      <xdr:row>53</xdr:row>
      <xdr:rowOff>9376</xdr:rowOff>
    </xdr:to>
    <xdr:sp macro="" textlink="" fLocksText="0">
      <xdr:nvSpPr>
        <xdr:cNvPr id="4776" name="AutoShape 4"/>
        <xdr:cNvSpPr/>
      </xdr:nvSpPr>
      <xdr:spPr bwMode="auto">
        <a:xfrm>
          <a:off x="133350" y="10239375"/>
          <a:ext cx="2609850" cy="609600"/>
        </a:xfrm>
        <a:prstGeom prst="borderCallout1">
          <a:avLst>
            <a:gd name="adj1" fmla="val 98249"/>
            <a:gd name="adj2" fmla="val 10428"/>
            <a:gd name="adj3" fmla="val 96491"/>
            <a:gd name="adj4" fmla="val 1099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mn-ea"/>
            </a:rPr>
            <a:t>借入金に対する償還計画は、元金が０となる年次までご記載ください。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19</xdr:col>
      <xdr:colOff>66554</xdr:colOff>
      <xdr:row>20</xdr:row>
      <xdr:rowOff>123899</xdr:rowOff>
    </xdr:from>
    <xdr:to>
      <xdr:col>27</xdr:col>
      <xdr:colOff>209457</xdr:colOff>
      <xdr:row>27</xdr:row>
      <xdr:rowOff>95436</xdr:rowOff>
    </xdr:to>
    <xdr:sp macro="" textlink="" fLocksText="0">
      <xdr:nvSpPr>
        <xdr:cNvPr id="4777" name="AutoShape 4"/>
        <xdr:cNvSpPr/>
      </xdr:nvSpPr>
      <xdr:spPr bwMode="auto">
        <a:xfrm>
          <a:off x="4953000" y="3971925"/>
          <a:ext cx="2200275" cy="1257300"/>
        </a:xfrm>
        <a:prstGeom prst="borderCallout1">
          <a:avLst>
            <a:gd name="adj1" fmla="val 100702"/>
            <a:gd name="adj2" fmla="val 83246"/>
            <a:gd name="adj3" fmla="val 179691"/>
            <a:gd name="adj4" fmla="val 776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【補助金の備考欄】</a:t>
          </a:r>
        </a:p>
        <a:p>
          <a:pPr algn="l" rtl="0">
            <a:lnSpc>
              <a:spcPts val="1300"/>
            </a:lnSpc>
            <a:defRPr sz="1000"/>
          </a:pPr>
          <a:r>
            <a:rPr lang="ja-JP" altLang="en-US" sz="1100" b="0" i="0" u="none" baseline="0">
              <a:solidFill>
                <a:sysClr val="windowText" lastClr="000000"/>
              </a:solidFill>
              <a:latin typeface="ＭＳ Ｐゴシック"/>
              <a:ea typeface="ＭＳ Ｐゴシック"/>
            </a:rPr>
            <a:t>整備費補助金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en-US" altLang="ja-JP" sz="1100" b="0" i="0" u="none" baseline="0">
              <a:solidFill>
                <a:sysClr val="windowText" lastClr="000000"/>
              </a:solidFill>
              <a:latin typeface="ＭＳ Ｐゴシック"/>
              <a:ea typeface="ＭＳ Ｐゴシック"/>
            </a:rPr>
            <a:t>36,600</a:t>
          </a:r>
          <a:r>
            <a:rPr lang="ja-JP" altLang="en-US" sz="1100" b="0" i="0" u="none" baseline="0">
              <a:solidFill>
                <a:sysClr val="windowText" lastClr="000000"/>
              </a:solidFill>
              <a:latin typeface="ＭＳ Ｐゴシック"/>
              <a:ea typeface="ＭＳ Ｐゴシック"/>
            </a:rPr>
            <a:t>千円（予定）</a:t>
          </a:r>
        </a:p>
        <a:p>
          <a:pPr algn="l" rtl="0">
            <a:lnSpc>
              <a:spcPts val="1300"/>
            </a:lnSpc>
            <a:defRPr sz="1000"/>
          </a:pPr>
          <a:r>
            <a:rPr lang="ja-JP" altLang="en-US" sz="1100" b="0" i="0" u="none" baseline="0">
              <a:solidFill>
                <a:sysClr val="windowText" lastClr="000000"/>
              </a:solidFill>
              <a:latin typeface="ＭＳ Ｐゴシック"/>
              <a:ea typeface="ＭＳ Ｐゴシック"/>
            </a:rPr>
            <a:t>開設準備経費補助金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ja-JP" altLang="en-US" sz="1100" b="0" i="0" u="none" baseline="0">
              <a:solidFill>
                <a:sysClr val="windowText" lastClr="000000"/>
              </a:solidFill>
              <a:latin typeface="ＭＳ Ｐゴシック"/>
              <a:ea typeface="ＭＳ Ｐゴシック"/>
            </a:rPr>
            <a:t>定員（宿泊）×</a:t>
          </a:r>
          <a:r>
            <a:rPr lang="en-US" altLang="ja-JP" sz="1100" b="0" i="0" u="none" baseline="0">
              <a:solidFill>
                <a:sysClr val="windowText" lastClr="000000"/>
              </a:solidFill>
              <a:latin typeface="ＭＳ Ｐゴシック"/>
              <a:ea typeface="ＭＳ Ｐゴシック"/>
            </a:rPr>
            <a:t>914</a:t>
          </a:r>
          <a:r>
            <a:rPr lang="ja-JP" altLang="en-US" sz="1100" b="0" i="0" u="none" baseline="0">
              <a:solidFill>
                <a:sysClr val="windowText" lastClr="000000"/>
              </a:solidFill>
              <a:latin typeface="ＭＳ Ｐゴシック"/>
              <a:ea typeface="ＭＳ Ｐゴシック"/>
            </a:rPr>
            <a:t>千円（予定）</a:t>
          </a:r>
        </a:p>
        <a:p>
          <a:pPr algn="l" rtl="0">
            <a:lnSpc>
              <a:spcPts val="1200"/>
            </a:lnSpc>
            <a:defRPr sz="1000"/>
          </a:pPr>
          <a:r>
            <a:rPr lang="ja-JP" altLang="en-US" sz="1100" b="0" i="0" u="none" baseline="0">
              <a:solidFill>
                <a:sysClr val="windowText" lastClr="000000"/>
              </a:solidFill>
              <a:latin typeface="ＭＳ Ｐゴシック"/>
              <a:ea typeface="ＭＳ Ｐゴシック"/>
            </a:rPr>
            <a:t>等を記入してください。</a:t>
          </a:r>
        </a:p>
      </xdr:txBody>
    </xdr:sp>
    <xdr:clientData/>
  </xdr:twoCellAnchor>
  <xdr:twoCellAnchor>
    <xdr:from>
      <xdr:col>2</xdr:col>
      <xdr:colOff>238125</xdr:colOff>
      <xdr:row>25</xdr:row>
      <xdr:rowOff>28575</xdr:rowOff>
    </xdr:from>
    <xdr:to>
      <xdr:col>5</xdr:col>
      <xdr:colOff>19050</xdr:colOff>
      <xdr:row>39</xdr:row>
      <xdr:rowOff>190500</xdr:rowOff>
    </xdr:to>
    <xdr:cxnSp macro="">
      <xdr:nvCxnSpPr>
        <xdr:cNvPr id="12" name="直線コネクタ 11"/>
        <xdr:cNvCxnSpPr/>
      </xdr:nvCxnSpPr>
      <xdr:spPr>
        <a:xfrm>
          <a:off x="752475" y="4733925"/>
          <a:ext cx="552450" cy="28384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9599</xdr:colOff>
      <xdr:row>10</xdr:row>
      <xdr:rowOff>0</xdr:rowOff>
    </xdr:from>
    <xdr:to>
      <xdr:col>27</xdr:col>
      <xdr:colOff>114300</xdr:colOff>
      <xdr:row>13</xdr:row>
      <xdr:rowOff>229046</xdr:rowOff>
    </xdr:to>
    <xdr:sp macro="" textlink="" fLocksText="0">
      <xdr:nvSpPr>
        <xdr:cNvPr id="3561" name="AutoShape 1"/>
        <xdr:cNvSpPr/>
      </xdr:nvSpPr>
      <xdr:spPr bwMode="auto">
        <a:xfrm>
          <a:off x="2209800" y="3314700"/>
          <a:ext cx="4314825" cy="1085850"/>
        </a:xfrm>
        <a:prstGeom prst="borderCallout1">
          <a:avLst>
            <a:gd name="adj1" fmla="val -556"/>
            <a:gd name="adj2" fmla="val -585"/>
            <a:gd name="adj3" fmla="val -59612"/>
            <a:gd name="adj4" fmla="val -30463"/>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【月別状況一覧表について】</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①登録見込数：当該月の登録人数の見込みを記入してください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②通い見込数：当該月の通い利用者の延人数を記入してください。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③宿泊見込数：当該月の宿泊の利用者の延人数を記入してください。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13</xdr:col>
      <xdr:colOff>9599</xdr:colOff>
      <xdr:row>43</xdr:row>
      <xdr:rowOff>19087</xdr:rowOff>
    </xdr:from>
    <xdr:to>
      <xdr:col>30</xdr:col>
      <xdr:colOff>161851</xdr:colOff>
      <xdr:row>46</xdr:row>
      <xdr:rowOff>161739</xdr:rowOff>
    </xdr:to>
    <xdr:sp macro="" textlink="" fLocksText="0">
      <xdr:nvSpPr>
        <xdr:cNvPr id="3562" name="AutoShape 1"/>
        <xdr:cNvSpPr/>
      </xdr:nvSpPr>
      <xdr:spPr bwMode="auto">
        <a:xfrm>
          <a:off x="3162300" y="13801725"/>
          <a:ext cx="4324350" cy="914400"/>
        </a:xfrm>
        <a:prstGeom prst="borderCallout1">
          <a:avLst>
            <a:gd name="adj1" fmla="val -556"/>
            <a:gd name="adj2" fmla="val 37468"/>
            <a:gd name="adj3" fmla="val -206487"/>
            <a:gd name="adj4" fmla="val 1865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【数量】</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数量は、</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ページ目の「２登録定員見込数内訳」の数が自動的に反映されます。</a:t>
          </a:r>
          <a:endParaRPr lang="en-US" altLang="ja-JP" sz="1100" b="0" i="0" u="none" baseline="0">
            <a:solidFill>
              <a:srgbClr val="000000"/>
            </a:solidFill>
            <a:latin typeface="ＭＳ Ｐゴシック"/>
            <a:ea typeface="ＭＳ Ｐゴシック"/>
          </a:endParaRPr>
        </a:p>
      </xdr:txBody>
    </xdr:sp>
    <xdr:clientData/>
  </xdr:twoCellAnchor>
  <xdr:twoCellAnchor>
    <xdr:from>
      <xdr:col>20</xdr:col>
      <xdr:colOff>0</xdr:colOff>
      <xdr:row>2</xdr:row>
      <xdr:rowOff>0</xdr:rowOff>
    </xdr:from>
    <xdr:to>
      <xdr:col>30</xdr:col>
      <xdr:colOff>200174</xdr:colOff>
      <xdr:row>3</xdr:row>
      <xdr:rowOff>161739</xdr:rowOff>
    </xdr:to>
    <xdr:sp macro="" textlink="" fLocksText="0">
      <xdr:nvSpPr>
        <xdr:cNvPr id="3563" name="AutoShape 15"/>
        <xdr:cNvSpPr/>
      </xdr:nvSpPr>
      <xdr:spPr bwMode="auto">
        <a:xfrm>
          <a:off x="4810125" y="504825"/>
          <a:ext cx="27146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171450</xdr:colOff>
      <xdr:row>100</xdr:row>
      <xdr:rowOff>85390</xdr:rowOff>
    </xdr:from>
    <xdr:to>
      <xdr:col>26</xdr:col>
      <xdr:colOff>114300</xdr:colOff>
      <xdr:row>103</xdr:row>
      <xdr:rowOff>248134</xdr:rowOff>
    </xdr:to>
    <xdr:sp macro="" textlink="" fLocksText="0">
      <xdr:nvSpPr>
        <xdr:cNvPr id="3564" name="角丸四角形 4"/>
        <xdr:cNvSpPr/>
      </xdr:nvSpPr>
      <xdr:spPr bwMode="auto">
        <a:xfrm>
          <a:off x="1457325" y="2861310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２年目で収支が黒字転換していない場合、黒字転換する年まで収支予算書を作成してください。令和令和</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76126</xdr:colOff>
      <xdr:row>13</xdr:row>
      <xdr:rowOff>257175</xdr:rowOff>
    </xdr:from>
    <xdr:to>
      <xdr:col>29</xdr:col>
      <xdr:colOff>209476</xdr:colOff>
      <xdr:row>16</xdr:row>
      <xdr:rowOff>180826</xdr:rowOff>
    </xdr:to>
    <xdr:sp macro="" textlink="" fLocksText="0">
      <xdr:nvSpPr>
        <xdr:cNvPr id="7169" name="AutoShape 5"/>
        <xdr:cNvSpPr/>
      </xdr:nvSpPr>
      <xdr:spPr bwMode="auto">
        <a:xfrm>
          <a:off x="2047875" y="4200525"/>
          <a:ext cx="4972050" cy="866775"/>
        </a:xfrm>
        <a:prstGeom prst="borderCallout1">
          <a:avLst>
            <a:gd name="adj1" fmla="val 16218"/>
            <a:gd name="adj2" fmla="val -1602"/>
            <a:gd name="adj3" fmla="val -16218"/>
            <a:gd name="adj4" fmla="val -1080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【月別状況一覧表について】</a:t>
          </a:r>
        </a:p>
        <a:p>
          <a:pPr algn="l" rtl="0">
            <a:lnSpc>
              <a:spcPts val="1300"/>
            </a:lnSpc>
            <a:defRPr sz="1000"/>
          </a:pPr>
          <a:r>
            <a:rPr lang="ja-JP" altLang="en-US" sz="1100" b="0" i="0" u="none" baseline="0">
              <a:solidFill>
                <a:srgbClr val="000000"/>
              </a:solidFill>
              <a:latin typeface="ＭＳ Ｐゴシック"/>
              <a:ea typeface="ＭＳ Ｐゴシック"/>
            </a:rPr>
            <a:t>　月ごとの入居見込数、雇用する職員見込数（人数）を記入してください。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なお、入居見込数と職員見込数が、指定基準の人員配置以上の数値を入力してください。</a:t>
          </a:r>
        </a:p>
      </xdr:txBody>
    </xdr:sp>
    <xdr:clientData/>
  </xdr:twoCellAnchor>
  <xdr:twoCellAnchor editAs="oneCell">
    <xdr:from>
      <xdr:col>17</xdr:col>
      <xdr:colOff>162037</xdr:colOff>
      <xdr:row>21</xdr:row>
      <xdr:rowOff>85725</xdr:rowOff>
    </xdr:from>
    <xdr:to>
      <xdr:col>29</xdr:col>
      <xdr:colOff>123899</xdr:colOff>
      <xdr:row>24</xdr:row>
      <xdr:rowOff>85725</xdr:rowOff>
    </xdr:to>
    <xdr:sp macro="" textlink="" fLocksText="0">
      <xdr:nvSpPr>
        <xdr:cNvPr id="7170" name="AutoShape 6"/>
        <xdr:cNvSpPr/>
      </xdr:nvSpPr>
      <xdr:spPr bwMode="auto">
        <a:xfrm>
          <a:off x="4191000" y="6600825"/>
          <a:ext cx="2743200" cy="1028700"/>
        </a:xfrm>
        <a:prstGeom prst="borderCallout1">
          <a:avLst>
            <a:gd name="adj1" fmla="val 12844"/>
            <a:gd name="adj2" fmla="val 3459"/>
            <a:gd name="adj3" fmla="val -51375"/>
            <a:gd name="adj4" fmla="val -3598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【見込数の内訳】</a:t>
          </a:r>
        </a:p>
        <a:p>
          <a:pPr algn="l" rtl="0">
            <a:lnSpc>
              <a:spcPts val="1300"/>
            </a:lnSpc>
            <a:defRPr sz="1000"/>
          </a:pPr>
          <a:r>
            <a:rPr lang="ja-JP" altLang="en-US" sz="1100" b="0" i="0" u="none" baseline="0">
              <a:solidFill>
                <a:srgbClr val="000000"/>
              </a:solidFill>
              <a:latin typeface="ＭＳ Ｐゴシック"/>
              <a:ea typeface="ＭＳ Ｐゴシック"/>
            </a:rPr>
            <a:t>　要介護度別の入居見込数の内訳を記入してください。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a:t>
          </a:r>
        </a:p>
      </xdr:txBody>
    </xdr:sp>
    <xdr:clientData/>
  </xdr:twoCellAnchor>
  <xdr:twoCellAnchor editAs="oneCell">
    <xdr:from>
      <xdr:col>14</xdr:col>
      <xdr:colOff>114300</xdr:colOff>
      <xdr:row>39</xdr:row>
      <xdr:rowOff>114523</xdr:rowOff>
    </xdr:from>
    <xdr:to>
      <xdr:col>27</xdr:col>
      <xdr:colOff>209624</xdr:colOff>
      <xdr:row>41</xdr:row>
      <xdr:rowOff>9041</xdr:rowOff>
    </xdr:to>
    <xdr:sp macro="" textlink="" fLocksText="0">
      <xdr:nvSpPr>
        <xdr:cNvPr id="7171" name="AutoShape 11"/>
        <xdr:cNvSpPr/>
      </xdr:nvSpPr>
      <xdr:spPr bwMode="auto">
        <a:xfrm>
          <a:off x="3457575" y="11715750"/>
          <a:ext cx="3105150" cy="409575"/>
        </a:xfrm>
        <a:prstGeom prst="borderCallout1">
          <a:avLst>
            <a:gd name="adj1" fmla="val 24155"/>
            <a:gd name="adj2" fmla="val 300"/>
            <a:gd name="adj3" fmla="val 194940"/>
            <a:gd name="adj4" fmla="val -342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【家賃について】</a:t>
          </a:r>
        </a:p>
        <a:p>
          <a:pPr algn="l" rtl="0">
            <a:lnSpc>
              <a:spcPts val="1200"/>
            </a:lnSpc>
            <a:defRPr sz="1000"/>
          </a:pPr>
          <a:r>
            <a:rPr lang="ja-JP" altLang="en-US" sz="1100" b="0" i="0" u="none" baseline="0">
              <a:solidFill>
                <a:srgbClr val="000000"/>
              </a:solidFill>
              <a:latin typeface="ＭＳ Ｐゴシック"/>
              <a:ea typeface="ＭＳ Ｐゴシック"/>
            </a:rPr>
            <a:t>　　家賃は、積算根拠を別途添付してください。</a:t>
          </a:r>
        </a:p>
      </xdr:txBody>
    </xdr:sp>
    <xdr:clientData/>
  </xdr:twoCellAnchor>
  <xdr:twoCellAnchor editAs="oneCell">
    <xdr:from>
      <xdr:col>13</xdr:col>
      <xdr:colOff>219001</xdr:colOff>
      <xdr:row>49</xdr:row>
      <xdr:rowOff>248134</xdr:rowOff>
    </xdr:from>
    <xdr:to>
      <xdr:col>29</xdr:col>
      <xdr:colOff>152549</xdr:colOff>
      <xdr:row>53</xdr:row>
      <xdr:rowOff>180826</xdr:rowOff>
    </xdr:to>
    <xdr:sp macro="" textlink="" fLocksText="0">
      <xdr:nvSpPr>
        <xdr:cNvPr id="7172" name="AutoShape 12"/>
        <xdr:cNvSpPr/>
      </xdr:nvSpPr>
      <xdr:spPr bwMode="auto">
        <a:xfrm>
          <a:off x="3333750" y="14420850"/>
          <a:ext cx="3629025" cy="962025"/>
        </a:xfrm>
        <a:prstGeom prst="borderCallout1">
          <a:avLst>
            <a:gd name="adj1" fmla="val 21467"/>
            <a:gd name="adj2" fmla="val 71534"/>
            <a:gd name="adj3" fmla="val -27297"/>
            <a:gd name="adj4" fmla="val 856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【敷金等入居一時金について】</a:t>
          </a:r>
        </a:p>
        <a:p>
          <a:pPr algn="l" rtl="0">
            <a:lnSpc>
              <a:spcPts val="1300"/>
            </a:lnSpc>
            <a:defRPr sz="1000"/>
          </a:pPr>
          <a:r>
            <a:rPr lang="ja-JP" altLang="en-US" sz="1100" b="0" i="0" u="none" baseline="0">
              <a:solidFill>
                <a:srgbClr val="000000"/>
              </a:solidFill>
              <a:latin typeface="ＭＳ Ｐゴシック"/>
              <a:ea typeface="ＭＳ Ｐゴシック"/>
            </a:rPr>
            <a:t>　備考欄に</a:t>
          </a:r>
        </a:p>
        <a:p>
          <a:pPr algn="l" rtl="0">
            <a:lnSpc>
              <a:spcPts val="1300"/>
            </a:lnSpc>
            <a:defRPr sz="1000"/>
          </a:pPr>
          <a:r>
            <a:rPr lang="ja-JP" altLang="en-US" sz="1100" b="0" i="0" u="none" baseline="0">
              <a:solidFill>
                <a:srgbClr val="000000"/>
              </a:solidFill>
              <a:latin typeface="ＭＳ Ｐゴシック"/>
              <a:ea typeface="ＭＳ Ｐゴシック"/>
            </a:rPr>
            <a:t>　「※敷金としての預かり金、家賃○か月分相当額」</a:t>
          </a:r>
        </a:p>
        <a:p>
          <a:pPr algn="l" rtl="0">
            <a:lnSpc>
              <a:spcPts val="1300"/>
            </a:lnSpc>
            <a:defRPr sz="1000"/>
          </a:pPr>
          <a:r>
            <a:rPr lang="ja-JP" altLang="en-US" sz="1100" b="0" i="0" u="none" baseline="0">
              <a:solidFill>
                <a:srgbClr val="000000"/>
              </a:solidFill>
              <a:latin typeface="ＭＳ Ｐゴシック"/>
              <a:ea typeface="ＭＳ Ｐゴシック"/>
            </a:rPr>
            <a:t>等説明を記入してください。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85725</xdr:colOff>
      <xdr:row>1</xdr:row>
      <xdr:rowOff>38174</xdr:rowOff>
    </xdr:from>
    <xdr:to>
      <xdr:col>30</xdr:col>
      <xdr:colOff>371326</xdr:colOff>
      <xdr:row>2</xdr:row>
      <xdr:rowOff>142652</xdr:rowOff>
    </xdr:to>
    <xdr:sp macro="" textlink="" fLocksText="0">
      <xdr:nvSpPr>
        <xdr:cNvPr id="7173" name="AutoShape 15"/>
        <xdr:cNvSpPr/>
      </xdr:nvSpPr>
      <xdr:spPr bwMode="auto">
        <a:xfrm>
          <a:off x="4838700" y="295275"/>
          <a:ext cx="272415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6</xdr:col>
      <xdr:colOff>47551</xdr:colOff>
      <xdr:row>90</xdr:row>
      <xdr:rowOff>133610</xdr:rowOff>
    </xdr:from>
    <xdr:to>
      <xdr:col>27</xdr:col>
      <xdr:colOff>47551</xdr:colOff>
      <xdr:row>94</xdr:row>
      <xdr:rowOff>38174</xdr:rowOff>
    </xdr:to>
    <xdr:sp macro="" textlink="" fLocksText="0">
      <xdr:nvSpPr>
        <xdr:cNvPr id="7174" name="角丸四角形 7"/>
        <xdr:cNvSpPr/>
      </xdr:nvSpPr>
      <xdr:spPr bwMode="auto">
        <a:xfrm>
          <a:off x="1562100" y="2497455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a:t>
          </a:r>
        </a:p>
      </xdr:txBody>
    </xdr:sp>
    <xdr:clientData/>
  </xdr:twoCellAnchor>
  <xdr:twoCellAnchor editAs="oneCell">
    <xdr:from>
      <xdr:col>14</xdr:col>
      <xdr:colOff>171450</xdr:colOff>
      <xdr:row>41</xdr:row>
      <xdr:rowOff>133610</xdr:rowOff>
    </xdr:from>
    <xdr:to>
      <xdr:col>30</xdr:col>
      <xdr:colOff>180826</xdr:colOff>
      <xdr:row>43</xdr:row>
      <xdr:rowOff>57262</xdr:rowOff>
    </xdr:to>
    <xdr:sp macro="" textlink="" fLocksText="0">
      <xdr:nvSpPr>
        <xdr:cNvPr id="7175" name="AutoShape 11"/>
        <xdr:cNvSpPr/>
      </xdr:nvSpPr>
      <xdr:spPr bwMode="auto">
        <a:xfrm>
          <a:off x="3514725" y="12249150"/>
          <a:ext cx="3857625" cy="438150"/>
        </a:xfrm>
        <a:prstGeom prst="borderCallout1">
          <a:avLst>
            <a:gd name="adj1" fmla="val 24155"/>
            <a:gd name="adj2" fmla="val 300"/>
            <a:gd name="adj3" fmla="val 67592"/>
            <a:gd name="adj4" fmla="val -2499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【管理費について】</a:t>
          </a:r>
        </a:p>
        <a:p>
          <a:pPr algn="l" rtl="0">
            <a:lnSpc>
              <a:spcPts val="1200"/>
            </a:lnSpc>
            <a:defRPr sz="1000"/>
          </a:pPr>
          <a:r>
            <a:rPr lang="ja-JP" altLang="en-US" sz="1100" b="0" i="0" u="none" baseline="0">
              <a:solidFill>
                <a:srgbClr val="000000"/>
              </a:solidFill>
              <a:latin typeface="ＭＳ Ｐゴシック"/>
              <a:ea typeface="ＭＳ Ｐゴシック"/>
            </a:rPr>
            <a:t>　　光熱水費は含んでいる場合は、別計上としてください。</a:t>
          </a:r>
        </a:p>
      </xdr:txBody>
    </xdr:sp>
    <xdr:clientData/>
  </xdr:twoCellAnchor>
  <xdr:twoCellAnchor>
    <xdr:from>
      <xdr:col>10</xdr:col>
      <xdr:colOff>28575</xdr:colOff>
      <xdr:row>42</xdr:row>
      <xdr:rowOff>219001</xdr:rowOff>
    </xdr:from>
    <xdr:to>
      <xdr:col>14</xdr:col>
      <xdr:colOff>95324</xdr:colOff>
      <xdr:row>45</xdr:row>
      <xdr:rowOff>161739</xdr:rowOff>
    </xdr:to>
    <xdr:cxnSp macro="">
      <xdr:nvCxnSpPr>
        <xdr:cNvPr id="7176" name="直線コネクタ 2"/>
        <xdr:cNvCxnSpPr/>
      </xdr:nvCxnSpPr>
      <xdr:spPr>
        <a:xfrm flipV="1">
          <a:off x="2457450" y="12592050"/>
          <a:ext cx="981075" cy="7143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551937" name="図 15"/>
            <xdr:cNvPicPr>
              <a:picLocks noChangeAspect="1" noChangeArrowheads="1"/>
              <a:extLst>
                <a:ext uri="{84589F7E-364E-4C9E-8A38-B11213B215E9}">
                  <a14:cameraTool cellRange="#REF!" spid="_x0000_s55211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9</xdr:col>
      <xdr:colOff>238088</xdr:colOff>
      <xdr:row>7</xdr:row>
      <xdr:rowOff>95436</xdr:rowOff>
    </xdr:from>
    <xdr:to>
      <xdr:col>26</xdr:col>
      <xdr:colOff>209457</xdr:colOff>
      <xdr:row>13</xdr:row>
      <xdr:rowOff>0</xdr:rowOff>
    </xdr:to>
    <xdr:sp macro="" textlink="" fLocksText="0">
      <xdr:nvSpPr>
        <xdr:cNvPr id="2542" name="AutoShape 1"/>
        <xdr:cNvSpPr/>
      </xdr:nvSpPr>
      <xdr:spPr bwMode="auto">
        <a:xfrm>
          <a:off x="2552700" y="2781300"/>
          <a:ext cx="4343400" cy="1790700"/>
        </a:xfrm>
        <a:prstGeom prst="borderCallout1">
          <a:avLst>
            <a:gd name="adj1" fmla="val 31255"/>
            <a:gd name="adj2" fmla="val -1455"/>
            <a:gd name="adj3" fmla="val 21151"/>
            <a:gd name="adj4" fmla="val -11679"/>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【地元への説明経緯について】</a:t>
          </a:r>
        </a:p>
        <a:p>
          <a:pPr algn="l" rtl="0">
            <a:lnSpc>
              <a:spcPts val="1300"/>
            </a:lnSpc>
            <a:defRPr sz="1000"/>
          </a:pPr>
          <a:r>
            <a:rPr lang="ja-JP" altLang="en-US" sz="1100" b="0" i="0" u="none" baseline="0">
              <a:solidFill>
                <a:srgbClr val="000000"/>
              </a:solidFill>
              <a:latin typeface="ＭＳ Ｐゴシック"/>
              <a:ea typeface="ＭＳ Ｐゴシック"/>
            </a:rPr>
            <a:t>　現時点でどこまで地域の理解・同意を得られているのか、また、何が調整中なのかがわかるよう、詳しく記入してください。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■説明日時：説明をした月日を記入してください。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■説明相手：役職、個人名などを記入してください。</a:t>
          </a:r>
        </a:p>
        <a:p>
          <a:pPr algn="l" rtl="0">
            <a:defRPr sz="1000"/>
          </a:pPr>
          <a:r>
            <a:rPr lang="ja-JP" altLang="en-US" sz="1100" b="0" i="0" u="none" baseline="0">
              <a:solidFill>
                <a:srgbClr val="000000"/>
              </a:solidFill>
              <a:latin typeface="ＭＳ Ｐゴシック"/>
              <a:ea typeface="ＭＳ Ｐゴシック"/>
            </a:rPr>
            <a:t>　　（例）○○町内会長　□□氏、近隣住民○○氏、</a:t>
          </a:r>
          <a:endParaRPr lang="ja-JP" altLang="en-US" sz="1100" b="0" i="0" u="sng"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■説明内容及び説明相手からの意見・要望</a:t>
          </a:r>
        </a:p>
        <a:p>
          <a:pPr algn="l" rtl="0">
            <a:lnSpc>
              <a:spcPts val="1300"/>
            </a:lnSpc>
            <a:defRPr sz="1000"/>
          </a:pPr>
          <a:r>
            <a:rPr lang="ja-JP" altLang="en-US" sz="1100" b="0" i="0" u="none" baseline="0">
              <a:solidFill>
                <a:srgbClr val="000000"/>
              </a:solidFill>
              <a:latin typeface="ＭＳ Ｐゴシック"/>
              <a:ea typeface="ＭＳ Ｐゴシック"/>
            </a:rPr>
            <a:t>　 前述「説明相手」に対しどのような説明を行ったのか、また、要望・意見等はあったのか、などを詳しく記入してください。</a:t>
          </a:r>
        </a:p>
      </xdr:txBody>
    </xdr:sp>
    <xdr:clientData/>
  </xdr:twoCellAnchor>
  <xdr:twoCellAnchor>
    <xdr:from>
      <xdr:col>19</xdr:col>
      <xdr:colOff>123816</xdr:colOff>
      <xdr:row>1</xdr:row>
      <xdr:rowOff>180826</xdr:rowOff>
    </xdr:from>
    <xdr:to>
      <xdr:col>28</xdr:col>
      <xdr:colOff>181077</xdr:colOff>
      <xdr:row>3</xdr:row>
      <xdr:rowOff>115528</xdr:rowOff>
    </xdr:to>
    <xdr:sp macro="" textlink="" fLocksText="0">
      <xdr:nvSpPr>
        <xdr:cNvPr id="2543" name="AutoShape 2"/>
        <xdr:cNvSpPr/>
      </xdr:nvSpPr>
      <xdr:spPr bwMode="auto">
        <a:xfrm>
          <a:off x="5010150" y="438150"/>
          <a:ext cx="23717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496117" name="図 15"/>
            <xdr:cNvPicPr>
              <a:picLocks noChangeAspect="1" noChangeArrowheads="1"/>
              <a:extLst>
                <a:ext uri="{84589F7E-364E-4C9E-8A38-B11213B215E9}">
                  <a14:cameraTool cellRange="#REF!" spid="_x0000_s4962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3</xdr:col>
      <xdr:colOff>971494</xdr:colOff>
      <xdr:row>4</xdr:row>
      <xdr:rowOff>248134</xdr:rowOff>
    </xdr:from>
    <xdr:to>
      <xdr:col>4</xdr:col>
      <xdr:colOff>1867421</xdr:colOff>
      <xdr:row>5</xdr:row>
      <xdr:rowOff>886048</xdr:rowOff>
    </xdr:to>
    <xdr:sp macro="" textlink="" fLocksText="0">
      <xdr:nvSpPr>
        <xdr:cNvPr id="826" name="AutoShape 1"/>
        <xdr:cNvSpPr/>
      </xdr:nvSpPr>
      <xdr:spPr bwMode="auto">
        <a:xfrm>
          <a:off x="3228975" y="1371600"/>
          <a:ext cx="2857500" cy="895350"/>
        </a:xfrm>
        <a:prstGeom prst="borderCallout1">
          <a:avLst>
            <a:gd name="adj1" fmla="val 12903"/>
            <a:gd name="adj2" fmla="val -2648"/>
            <a:gd name="adj3" fmla="val 247752"/>
            <a:gd name="adj4" fmla="val -5106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【連携を予定している地域資源  】</a:t>
          </a:r>
        </a:p>
        <a:p>
          <a:pPr algn="l" rtl="0">
            <a:lnSpc>
              <a:spcPts val="1200"/>
            </a:lnSpc>
            <a:defRPr sz="1000"/>
          </a:pPr>
          <a:r>
            <a:rPr lang="ja-JP" altLang="en-US" sz="1100" b="0" i="0" u="none" baseline="0">
              <a:solidFill>
                <a:srgbClr val="000000"/>
              </a:solidFill>
              <a:latin typeface="ＭＳ Ｐゴシック"/>
              <a:ea typeface="ＭＳ Ｐゴシック"/>
            </a:rPr>
            <a:t>　法人が運営する他事業所等も地域資源として見込んで構いません。</a:t>
          </a:r>
        </a:p>
      </xdr:txBody>
    </xdr:sp>
    <xdr:clientData/>
  </xdr:twoCellAnchor>
  <xdr:twoCellAnchor>
    <xdr:from>
      <xdr:col>5</xdr:col>
      <xdr:colOff>1513712</xdr:colOff>
      <xdr:row>1</xdr:row>
      <xdr:rowOff>94878</xdr:rowOff>
    </xdr:from>
    <xdr:to>
      <xdr:col>6</xdr:col>
      <xdr:colOff>2553779</xdr:colOff>
      <xdr:row>3</xdr:row>
      <xdr:rowOff>0</xdr:rowOff>
    </xdr:to>
    <xdr:sp macro="" textlink="" fLocksText="0">
      <xdr:nvSpPr>
        <xdr:cNvPr id="827" name="AutoShape 3"/>
        <xdr:cNvSpPr/>
      </xdr:nvSpPr>
      <xdr:spPr bwMode="auto">
        <a:xfrm>
          <a:off x="8401050" y="400050"/>
          <a:ext cx="3762375" cy="3143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627757</xdr:colOff>
      <xdr:row>8</xdr:row>
      <xdr:rowOff>65745</xdr:rowOff>
    </xdr:from>
    <xdr:to>
      <xdr:col>2</xdr:col>
      <xdr:colOff>2246709</xdr:colOff>
      <xdr:row>9</xdr:row>
      <xdr:rowOff>371921</xdr:rowOff>
    </xdr:to>
    <xdr:sp macro="" textlink="" fLocksText="0">
      <xdr:nvSpPr>
        <xdr:cNvPr id="2367" name="四角形: 角を丸くする 5"/>
        <xdr:cNvSpPr/>
      </xdr:nvSpPr>
      <xdr:spPr>
        <a:xfrm>
          <a:off x="1581150" y="1809750"/>
          <a:ext cx="4438650" cy="847725"/>
        </a:xfrm>
        <a:prstGeom prst="roundRect">
          <a:avLst/>
        </a:prstGeom>
        <a:noFill/>
        <a:ln>
          <a:solidFill>
            <a:srgbClr val="00B05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713110</xdr:colOff>
      <xdr:row>8</xdr:row>
      <xdr:rowOff>534442</xdr:rowOff>
    </xdr:from>
    <xdr:to>
      <xdr:col>2</xdr:col>
      <xdr:colOff>2087017</xdr:colOff>
      <xdr:row>9</xdr:row>
      <xdr:rowOff>390674</xdr:rowOff>
    </xdr:to>
    <xdr:sp macro="" textlink="" fLocksText="0">
      <xdr:nvSpPr>
        <xdr:cNvPr id="2368" name="楕円 3"/>
        <xdr:cNvSpPr/>
      </xdr:nvSpPr>
      <xdr:spPr>
        <a:xfrm>
          <a:off x="4486275" y="2276475"/>
          <a:ext cx="1371600" cy="4000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524991</xdr:colOff>
      <xdr:row>2</xdr:row>
      <xdr:rowOff>76274</xdr:rowOff>
    </xdr:from>
    <xdr:to>
      <xdr:col>2</xdr:col>
      <xdr:colOff>2763441</xdr:colOff>
      <xdr:row>3</xdr:row>
      <xdr:rowOff>161999</xdr:rowOff>
    </xdr:to>
    <xdr:sp macro="" textlink="" fLocksText="0">
      <xdr:nvSpPr>
        <xdr:cNvPr id="2370" name="AutoShape 3"/>
        <xdr:cNvSpPr/>
      </xdr:nvSpPr>
      <xdr:spPr bwMode="auto">
        <a:xfrm>
          <a:off x="4296891" y="419174"/>
          <a:ext cx="2238450" cy="25717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★：記入の手引き</a:t>
          </a:r>
        </a:p>
      </xdr:txBody>
    </xdr:sp>
    <xdr:clientData/>
  </xdr:twoCellAnchor>
  <xdr:twoCellAnchor>
    <xdr:from>
      <xdr:col>1</xdr:col>
      <xdr:colOff>1847478</xdr:colOff>
      <xdr:row>20</xdr:row>
      <xdr:rowOff>809030</xdr:rowOff>
    </xdr:from>
    <xdr:to>
      <xdr:col>2</xdr:col>
      <xdr:colOff>2676227</xdr:colOff>
      <xdr:row>22</xdr:row>
      <xdr:rowOff>714375</xdr:rowOff>
    </xdr:to>
    <xdr:sp macro="" textlink="" fLocksText="0">
      <xdr:nvSpPr>
        <xdr:cNvPr id="2371" name="四角形: 角を丸くする 5"/>
        <xdr:cNvSpPr/>
      </xdr:nvSpPr>
      <xdr:spPr>
        <a:xfrm>
          <a:off x="2799978" y="8905280"/>
          <a:ext cx="3648149" cy="192464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twoCellAnchor>
    <xdr:from>
      <xdr:col>1</xdr:col>
      <xdr:colOff>1161455</xdr:colOff>
      <xdr:row>29</xdr:row>
      <xdr:rowOff>134392</xdr:rowOff>
    </xdr:from>
    <xdr:to>
      <xdr:col>2</xdr:col>
      <xdr:colOff>2552849</xdr:colOff>
      <xdr:row>34</xdr:row>
      <xdr:rowOff>29245</xdr:rowOff>
    </xdr:to>
    <xdr:sp macro="" textlink="" fLocksText="0">
      <xdr:nvSpPr>
        <xdr:cNvPr id="2372" name="正方形/長方形 10"/>
        <xdr:cNvSpPr/>
      </xdr:nvSpPr>
      <xdr:spPr bwMode="auto">
        <a:xfrm>
          <a:off x="2113955" y="13526542"/>
          <a:ext cx="4210794" cy="2809503"/>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rgbClr val="000000"/>
              </a:solidFill>
              <a:latin typeface="+mn-lt"/>
              <a:ea typeface="+mn-ea"/>
              <a:cs typeface="+mn-cs"/>
            </a:rPr>
            <a:t>（例）○○に係るマニュアルを策定し、それに基づいた研修を行う。</a:t>
          </a:r>
          <a:endParaRPr lang="ja-JP" altLang="ja-JP" sz="1600">
            <a:solidFill>
              <a:srgbClr val="000000"/>
            </a:solidFill>
          </a:endParaRPr>
        </a:p>
        <a:p>
          <a:pPr rtl="0"/>
          <a:r>
            <a:rPr lang="ja-JP" altLang="ja-JP" sz="1100" b="0" i="0" baseline="0">
              <a:solidFill>
                <a:srgbClr val="000000"/>
              </a:solidFill>
              <a:latin typeface="+mn-lt"/>
              <a:ea typeface="+mn-ea"/>
              <a:cs typeface="+mn-cs"/>
            </a:rPr>
            <a:t>（例）○</a:t>
          </a:r>
          <a:r>
            <a:rPr lang="ja-JP" altLang="en-US" sz="1100" b="0" i="0" baseline="0">
              <a:solidFill>
                <a:srgbClr val="000000"/>
              </a:solidFill>
              <a:latin typeface="+mn-lt"/>
              <a:ea typeface="+mn-ea"/>
              <a:cs typeface="+mn-cs"/>
            </a:rPr>
            <a:t>か</a:t>
          </a:r>
          <a:r>
            <a:rPr lang="ja-JP" altLang="ja-JP" sz="1100" b="0" i="0" baseline="0">
              <a:solidFill>
                <a:srgbClr val="000000"/>
              </a:solidFill>
              <a:latin typeface="+mn-lt"/>
              <a:ea typeface="+mn-ea"/>
              <a:cs typeface="+mn-cs"/>
            </a:rPr>
            <a:t>月に１回避難訓練を実施する。</a:t>
          </a:r>
          <a:endParaRPr lang="ja-JP" altLang="ja-JP" sz="1600">
            <a:solidFill>
              <a:srgbClr val="000000"/>
            </a:solidFill>
          </a:endParaRPr>
        </a:p>
        <a:p>
          <a:pPr rtl="0"/>
          <a:r>
            <a:rPr lang="ja-JP" altLang="ja-JP" sz="1100" b="0" i="0" baseline="0">
              <a:solidFill>
                <a:srgbClr val="000000"/>
              </a:solidFill>
              <a:latin typeface="+mn-lt"/>
              <a:ea typeface="+mn-ea"/>
              <a:cs typeface="+mn-cs"/>
            </a:rPr>
            <a:t>（例）避難訓練を、地域の住民や消防署と一緒に実施する。協力も依頼している。</a:t>
          </a:r>
          <a:endParaRPr lang="ja-JP" altLang="ja-JP" sz="1600">
            <a:solidFill>
              <a:srgbClr val="000000"/>
            </a:solidFill>
          </a:endParaRPr>
        </a:p>
        <a:p>
          <a:pPr rtl="0"/>
          <a:r>
            <a:rPr lang="ja-JP" altLang="ja-JP" sz="1100" b="0" i="0" baseline="0">
              <a:solidFill>
                <a:srgbClr val="000000"/>
              </a:solidFill>
              <a:latin typeface="+mn-lt"/>
              <a:ea typeface="+mn-ea"/>
              <a:cs typeface="+mn-cs"/>
            </a:rPr>
            <a:t>（例）定期的に防犯講習会へ参加する。</a:t>
          </a:r>
          <a:endParaRPr lang="ja-JP" altLang="ja-JP" sz="1600">
            <a:solidFill>
              <a:srgbClr val="000000"/>
            </a:solidFill>
          </a:endParaRPr>
        </a:p>
        <a:p>
          <a:pPr rtl="0"/>
          <a:r>
            <a:rPr lang="ja-JP" altLang="ja-JP" sz="1100" b="0" i="0" baseline="0">
              <a:solidFill>
                <a:srgbClr val="000000"/>
              </a:solidFill>
              <a:latin typeface="+mn-lt"/>
              <a:ea typeface="+mn-ea"/>
              <a:cs typeface="+mn-cs"/>
            </a:rPr>
            <a:t>（例）介護度が重い高齢者にも配慮した避難設備を設置する。</a:t>
          </a:r>
          <a:endParaRPr lang="ja-JP" altLang="ja-JP" sz="1600">
            <a:solidFill>
              <a:srgbClr val="000000"/>
            </a:solidFill>
          </a:endParaRPr>
        </a:p>
        <a:p>
          <a:pPr rtl="0"/>
          <a:r>
            <a:rPr lang="ja-JP" altLang="ja-JP" sz="1100" b="0" i="0" baseline="0">
              <a:solidFill>
                <a:srgbClr val="000000"/>
              </a:solidFill>
              <a:latin typeface="+mn-lt"/>
              <a:ea typeface="+mn-ea"/>
              <a:cs typeface="+mn-cs"/>
            </a:rPr>
            <a:t>（例）安全かつ短時間で避難できる経路を確保する。</a:t>
          </a:r>
          <a:endParaRPr lang="ja-JP" altLang="ja-JP" sz="1600">
            <a:solidFill>
              <a:srgbClr val="000000"/>
            </a:solidFill>
          </a:endParaRPr>
        </a:p>
        <a:p>
          <a:pPr rtl="0"/>
          <a:r>
            <a:rPr lang="ja-JP" altLang="ja-JP" sz="1100" b="0" i="0" baseline="0">
              <a:solidFill>
                <a:srgbClr val="000000"/>
              </a:solidFill>
              <a:latin typeface="+mn-lt"/>
              <a:ea typeface="+mn-ea"/>
              <a:cs typeface="+mn-cs"/>
            </a:rPr>
            <a:t>（例）防犯カメラを設置する。</a:t>
          </a:r>
          <a:endParaRPr lang="ja-JP" altLang="ja-JP" sz="1600">
            <a:solidFill>
              <a:srgbClr val="000000"/>
            </a:solidFill>
          </a:endParaRPr>
        </a:p>
        <a:p>
          <a:pPr rtl="0" eaLnBrk="1" fontAlgn="auto" latinLnBrk="0" hangingPunct="1"/>
          <a:r>
            <a:rPr lang="ja-JP" altLang="ja-JP" sz="1100" b="0" i="0" baseline="0">
              <a:solidFill>
                <a:srgbClr val="000000"/>
              </a:solidFill>
              <a:latin typeface="+mn-lt"/>
              <a:ea typeface="+mn-ea"/>
              <a:cs typeface="+mn-cs"/>
            </a:rPr>
            <a:t>（例）既存の事業所で、感染症対策のための委員会の開催、指針の整備、研修の実施、訓練（シミュレーション）を行っている。</a:t>
          </a:r>
          <a:endParaRPr lang="ja-JP" altLang="ja-JP" sz="1600">
            <a:solidFill>
              <a:srgbClr val="000000"/>
            </a:solidFill>
          </a:endParaRPr>
        </a:p>
        <a:p>
          <a:pPr rtl="0" eaLnBrk="1" fontAlgn="auto" latinLnBrk="0" hangingPunct="1">
            <a:lnSpc>
              <a:spcPts val="1300"/>
            </a:lnSpc>
          </a:pPr>
          <a:r>
            <a:rPr lang="ja-JP" altLang="ja-JP" sz="1100" b="0" i="0" baseline="0">
              <a:solidFill>
                <a:srgbClr val="000000"/>
              </a:solidFill>
              <a:latin typeface="+mn-lt"/>
              <a:ea typeface="+mn-ea"/>
              <a:cs typeface="+mn-cs"/>
            </a:rPr>
            <a:t>（例）既存の事業所で、感染症発生時の事業継続に向けた計画を策定している。</a:t>
          </a:r>
          <a:endParaRPr lang="ja-JP" altLang="ja-JP" sz="1600">
            <a:solidFill>
              <a:srgbClr val="000000"/>
            </a:solidFill>
          </a:endParaRPr>
        </a:p>
        <a:p>
          <a:pPr marL="0" marR="0" lvl="0" indent="0" algn="l" defTabSz="914400" rtl="0" eaLnBrk="1" fontAlgn="auto" latinLnBrk="0" hangingPunct="1">
            <a:lnSpc>
              <a:spcPts val="1500"/>
            </a:lnSpc>
            <a:spcBef>
              <a:spcPts val="0"/>
            </a:spcBef>
            <a:spcAft>
              <a:spcPts val="0"/>
            </a:spcAft>
            <a:buClrTx/>
            <a:buSzTx/>
            <a:buFontTx/>
            <a:buNone/>
          </a:pPr>
          <a:endParaRPr lang="ja-JP" altLang="ja-JP" sz="1600">
            <a:solidFill>
              <a:srgbClr val="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410245</xdr:colOff>
      <xdr:row>17</xdr:row>
      <xdr:rowOff>342901</xdr:rowOff>
    </xdr:from>
    <xdr:to>
      <xdr:col>2</xdr:col>
      <xdr:colOff>2724150</xdr:colOff>
      <xdr:row>18</xdr:row>
      <xdr:rowOff>323851</xdr:rowOff>
    </xdr:to>
    <xdr:sp macro="" textlink="" fLocksText="0">
      <xdr:nvSpPr>
        <xdr:cNvPr id="2373" name="吹き出し: 角を丸めた四角形 6"/>
        <xdr:cNvSpPr/>
      </xdr:nvSpPr>
      <xdr:spPr>
        <a:xfrm>
          <a:off x="1362745" y="5410201"/>
          <a:ext cx="5133305" cy="990600"/>
        </a:xfrm>
        <a:prstGeom prst="wedgeRoundRectCallout">
          <a:avLst>
            <a:gd name="adj1" fmla="val 5047"/>
            <a:gd name="adj2" fmla="val -308180"/>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300"/>
            </a:lnSpc>
          </a:pPr>
          <a:r>
            <a:rPr lang="ja-JP" altLang="ja-JP" sz="1100">
              <a:solidFill>
                <a:srgbClr val="00B050"/>
              </a:solidFill>
              <a:latin typeface="ＭＳ 明朝" panose="02020609040205080304" pitchFamily="17" charset="-128"/>
              <a:ea typeface="ＭＳ 明朝" panose="02020609040205080304" pitchFamily="17" charset="-128"/>
              <a:cs typeface="+mn-cs"/>
            </a:rPr>
            <a:t>・該当する場合は、浸水深＊を記入</a:t>
          </a:r>
          <a:endParaRPr lang="ja-JP" altLang="ja-JP">
            <a:solidFill>
              <a:srgbClr val="00B050"/>
            </a:solidFill>
            <a:latin typeface="ＭＳ 明朝" panose="02020609040205080304" pitchFamily="17" charset="-128"/>
            <a:ea typeface="ＭＳ 明朝" panose="02020609040205080304" pitchFamily="17" charset="-128"/>
          </a:endParaRPr>
        </a:p>
        <a:p>
          <a:r>
            <a:rPr lang="ja-JP" altLang="ja-JP" sz="1100">
              <a:solidFill>
                <a:srgbClr val="00B050"/>
              </a:solidFill>
              <a:latin typeface="ＭＳ 明朝" panose="02020609040205080304" pitchFamily="17" charset="-128"/>
              <a:ea typeface="ＭＳ 明朝" panose="02020609040205080304" pitchFamily="17" charset="-128"/>
              <a:cs typeface="+mn-cs"/>
            </a:rPr>
            <a:t>（＊わいわい防災マップ（別紙８記載要領参照）の</a:t>
          </a:r>
          <a:r>
            <a:rPr lang="ja-JP" altLang="en-US" sz="1100">
              <a:solidFill>
                <a:srgbClr val="00B050"/>
              </a:solidFill>
              <a:latin typeface="ＭＳ 明朝" panose="02020609040205080304" pitchFamily="17" charset="-128"/>
              <a:ea typeface="ＭＳ 明朝" panose="02020609040205080304" pitchFamily="17" charset="-128"/>
              <a:cs typeface="+mn-cs"/>
            </a:rPr>
            <a:t>該当する凡例の浸水深。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複数の区分に該当する場合は、最も深い区分の浸水深。）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・該当しない場合は「該当しない」と記入</a:t>
          </a:r>
          <a:endParaRPr lang="ja-JP" altLang="en-US" sz="1100">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685800</xdr:colOff>
      <xdr:row>9</xdr:row>
      <xdr:rowOff>247650</xdr:rowOff>
    </xdr:from>
    <xdr:to>
      <xdr:col>2</xdr:col>
      <xdr:colOff>752475</xdr:colOff>
      <xdr:row>14</xdr:row>
      <xdr:rowOff>152400</xdr:rowOff>
    </xdr:to>
    <xdr:sp macro="" textlink="">
      <xdr:nvSpPr>
        <xdr:cNvPr id="540993" name="下矢印 5"/>
        <xdr:cNvSpPr>
          <a:spLocks noChangeArrowheads="1"/>
        </xdr:cNvSpPr>
      </xdr:nvSpPr>
      <xdr:spPr bwMode="auto">
        <a:xfrm rot="1592341">
          <a:off x="4457700" y="2914650"/>
          <a:ext cx="66675" cy="1743075"/>
        </a:xfrm>
        <a:prstGeom prst="downArrow">
          <a:avLst>
            <a:gd name="adj1" fmla="val 50000"/>
            <a:gd name="adj2" fmla="val 67415"/>
          </a:avLst>
        </a:prstGeom>
        <a:solidFill>
          <a:srgbClr val="FFC000"/>
        </a:solidFill>
        <a:ln w="9525">
          <a:solidFill>
            <a:srgbClr val="FFC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3406588</xdr:colOff>
      <xdr:row>0</xdr:row>
      <xdr:rowOff>28537</xdr:rowOff>
    </xdr:from>
    <xdr:to>
      <xdr:col>0</xdr:col>
      <xdr:colOff>6341344</xdr:colOff>
      <xdr:row>1</xdr:row>
      <xdr:rowOff>156882</xdr:rowOff>
    </xdr:to>
    <xdr:sp macro="" textlink="" fLocksText="0">
      <xdr:nvSpPr>
        <xdr:cNvPr id="2829" name="AutoShape 3"/>
        <xdr:cNvSpPr/>
      </xdr:nvSpPr>
      <xdr:spPr bwMode="auto">
        <a:xfrm>
          <a:off x="3406588" y="28537"/>
          <a:ext cx="2934756" cy="25161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添付資料作成要領</a:t>
          </a:r>
        </a:p>
      </xdr:txBody>
    </xdr:sp>
    <xdr:clientData/>
  </xdr:twoCellAnchor>
  <xdr:twoCellAnchor editAs="oneCell">
    <xdr:from>
      <xdr:col>0</xdr:col>
      <xdr:colOff>695324</xdr:colOff>
      <xdr:row>10</xdr:row>
      <xdr:rowOff>219075</xdr:rowOff>
    </xdr:from>
    <xdr:to>
      <xdr:col>0</xdr:col>
      <xdr:colOff>5938609</xdr:colOff>
      <xdr:row>34</xdr:row>
      <xdr:rowOff>95250</xdr:rowOff>
    </xdr:to>
    <xdr:pic>
      <xdr:nvPicPr>
        <xdr:cNvPr id="1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4" y="8105775"/>
          <a:ext cx="5243285"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258532</xdr:colOff>
      <xdr:row>6</xdr:row>
      <xdr:rowOff>273743</xdr:rowOff>
    </xdr:from>
    <xdr:to>
      <xdr:col>0</xdr:col>
      <xdr:colOff>4381497</xdr:colOff>
      <xdr:row>7</xdr:row>
      <xdr:rowOff>2790309</xdr:rowOff>
    </xdr:to>
    <xdr:grpSp>
      <xdr:nvGrpSpPr>
        <xdr:cNvPr id="39" name="グループ化 38"/>
        <xdr:cNvGrpSpPr/>
      </xdr:nvGrpSpPr>
      <xdr:grpSpPr>
        <a:xfrm>
          <a:off x="258532" y="4094949"/>
          <a:ext cx="4122965" cy="3054448"/>
          <a:chOff x="340175" y="3960478"/>
          <a:chExt cx="4122965" cy="3054448"/>
        </a:xfrm>
      </xdr:grpSpPr>
      <xdr:pic>
        <xdr:nvPicPr>
          <xdr:cNvPr id="29" name="図 28"/>
          <xdr:cNvPicPr>
            <a:picLocks noChangeAspect="1"/>
          </xdr:cNvPicPr>
        </xdr:nvPicPr>
        <xdr:blipFill rotWithShape="1">
          <a:blip xmlns:r="http://schemas.openxmlformats.org/officeDocument/2006/relationships" r:embed="rId2"/>
          <a:srcRect l="33561" t="18125" r="9587" b="6998"/>
          <a:stretch/>
        </xdr:blipFill>
        <xdr:spPr>
          <a:xfrm>
            <a:off x="340175" y="3960478"/>
            <a:ext cx="4122965" cy="3054448"/>
          </a:xfrm>
          <a:prstGeom prst="rect">
            <a:avLst/>
          </a:prstGeom>
        </xdr:spPr>
      </xdr:pic>
      <xdr:sp macro="" textlink="" fLocksText="0">
        <xdr:nvSpPr>
          <xdr:cNvPr id="32" name="円/楕円 9"/>
          <xdr:cNvSpPr/>
        </xdr:nvSpPr>
        <xdr:spPr>
          <a:xfrm>
            <a:off x="489852" y="5606940"/>
            <a:ext cx="1129395" cy="50346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grpSp>
    <xdr:clientData/>
  </xdr:twoCellAnchor>
  <xdr:twoCellAnchor>
    <xdr:from>
      <xdr:col>0</xdr:col>
      <xdr:colOff>2427501</xdr:colOff>
      <xdr:row>6</xdr:row>
      <xdr:rowOff>421718</xdr:rowOff>
    </xdr:from>
    <xdr:to>
      <xdr:col>0</xdr:col>
      <xdr:colOff>6360359</xdr:colOff>
      <xdr:row>7</xdr:row>
      <xdr:rowOff>1905000</xdr:rowOff>
    </xdr:to>
    <xdr:sp macro="" textlink="">
      <xdr:nvSpPr>
        <xdr:cNvPr id="25" name="テキスト ボックス 11">
          <a:hlinkClick xmlns:r="http://schemas.openxmlformats.org/officeDocument/2006/relationships" r:id="rId3"/>
        </xdr:cNvPr>
        <xdr:cNvSpPr txBox="1"/>
      </xdr:nvSpPr>
      <xdr:spPr>
        <a:xfrm>
          <a:off x="2427501" y="4242924"/>
          <a:ext cx="3932858" cy="202116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lnSpc>
              <a:spcPts val="1200"/>
            </a:lnSpc>
          </a:pPr>
          <a:r>
            <a:rPr lang="ja-JP" altLang="ja-JP" sz="1100" b="0" i="0" baseline="0">
              <a:solidFill>
                <a:schemeClr val="tx1"/>
              </a:solidFill>
              <a:latin typeface="+mn-lt"/>
              <a:ea typeface="+mn-ea"/>
              <a:cs typeface="+mn-cs"/>
            </a:rPr>
            <a:t>神奈川県土砂災害情報ポータル</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　項目一覧　</a:t>
          </a:r>
          <a:r>
            <a:rPr lang="en-US" altLang="ja-JP" sz="900" u="sng">
              <a:solidFill>
                <a:schemeClr val="tx1"/>
              </a:solidFill>
              <a:latin typeface="+mn-lt"/>
              <a:ea typeface="+mn-ea"/>
              <a:cs typeface="+mn-cs"/>
            </a:rPr>
            <a:t>http://dosyasaigai.pref.kanagawa.jp/website/kanagawa/gis/index.html</a:t>
          </a:r>
          <a:r>
            <a:rPr lang="ja-JP" altLang="ja-JP" sz="1100" b="0" i="0" baseline="0">
              <a:solidFill>
                <a:schemeClr val="tx1"/>
              </a:solidFill>
              <a:latin typeface="+mn-lt"/>
              <a:ea typeface="+mn-ea"/>
              <a:cs typeface="+mn-cs"/>
            </a:rPr>
            <a:t>　の</a:t>
          </a:r>
          <a:endParaRPr lang="en-US" altLang="ja-JP" sz="1100" b="0" i="0" baseline="0">
            <a:solidFill>
              <a:schemeClr val="tx1"/>
            </a:solidFill>
            <a:latin typeface="+mn-lt"/>
            <a:ea typeface="+mn-ea"/>
            <a:cs typeface="+mn-cs"/>
          </a:endParaRPr>
        </a:p>
        <a:p>
          <a:pPr rtl="0">
            <a:lnSpc>
              <a:spcPts val="1200"/>
            </a:lnSpc>
          </a:pP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「土砂災害のおそれのある区域」から入り、住所検索等で予定地を表示する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凡例を移動し、凡例と予定地が入るよう</a:t>
          </a:r>
          <a:r>
            <a:rPr lang="ja-JP" altLang="en-US" sz="1100" b="0" i="0" baseline="0">
              <a:solidFill>
                <a:schemeClr val="tx1"/>
              </a:solidFill>
              <a:latin typeface="+mn-lt"/>
              <a:ea typeface="+mn-ea"/>
              <a:cs typeface="+mn-cs"/>
            </a:rPr>
            <a:t>ＰＤＦ化</a:t>
          </a:r>
          <a:r>
            <a:rPr lang="ja-JP" altLang="ja-JP" sz="1100" b="0" i="0" baseline="0">
              <a:solidFill>
                <a:schemeClr val="tx1"/>
              </a:solidFill>
              <a:latin typeface="+mn-lt"/>
              <a:ea typeface="+mn-ea"/>
              <a:cs typeface="+mn-cs"/>
            </a:rPr>
            <a:t>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事業所の予定地の箇所にペンなどで印をつける（該当・非該当がわかるように）</a:t>
          </a:r>
          <a:endParaRPr lang="ja-JP" altLang="ja-JP">
            <a:solidFill>
              <a:srgbClr val="000000"/>
            </a:solidFill>
          </a:endParaRPr>
        </a:p>
        <a:p>
          <a:pPr>
            <a:lnSpc>
              <a:spcPts val="900"/>
            </a:lnSpc>
          </a:pPr>
          <a:endParaRPr lang="ja-JP" altLang="en-US" sz="1100"/>
        </a:p>
      </xdr:txBody>
    </xdr:sp>
    <xdr:clientData/>
  </xdr:twoCellAnchor>
  <xdr:twoCellAnchor>
    <xdr:from>
      <xdr:col>0</xdr:col>
      <xdr:colOff>0</xdr:colOff>
      <xdr:row>7</xdr:row>
      <xdr:rowOff>1926609</xdr:rowOff>
    </xdr:from>
    <xdr:to>
      <xdr:col>0</xdr:col>
      <xdr:colOff>3850821</xdr:colOff>
      <xdr:row>7</xdr:row>
      <xdr:rowOff>4895796</xdr:rowOff>
    </xdr:to>
    <xdr:grpSp>
      <xdr:nvGrpSpPr>
        <xdr:cNvPr id="38" name="グループ化 37"/>
        <xdr:cNvGrpSpPr/>
      </xdr:nvGrpSpPr>
      <xdr:grpSpPr>
        <a:xfrm>
          <a:off x="0" y="6285697"/>
          <a:ext cx="3850821" cy="2969187"/>
          <a:chOff x="81643" y="6151226"/>
          <a:chExt cx="3850821" cy="2969186"/>
        </a:xfrm>
      </xdr:grpSpPr>
      <xdr:pic>
        <xdr:nvPicPr>
          <xdr:cNvPr id="34" name="図 33"/>
          <xdr:cNvPicPr>
            <a:picLocks noChangeAspect="1"/>
          </xdr:cNvPicPr>
        </xdr:nvPicPr>
        <xdr:blipFill rotWithShape="1">
          <a:blip xmlns:r="http://schemas.openxmlformats.org/officeDocument/2006/relationships" r:embed="rId4"/>
          <a:srcRect l="33764" t="18025" r="11971" b="7592"/>
          <a:stretch/>
        </xdr:blipFill>
        <xdr:spPr>
          <a:xfrm>
            <a:off x="81643" y="6151226"/>
            <a:ext cx="3850821" cy="2969186"/>
          </a:xfrm>
          <a:prstGeom prst="rect">
            <a:avLst/>
          </a:prstGeom>
        </xdr:spPr>
      </xdr:pic>
      <xdr:sp macro="" textlink="" fLocksText="0">
        <xdr:nvSpPr>
          <xdr:cNvPr id="23" name="円/楕円 9"/>
          <xdr:cNvSpPr/>
        </xdr:nvSpPr>
        <xdr:spPr>
          <a:xfrm>
            <a:off x="204106" y="6976354"/>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5" name="線吹き出し 1 (枠付き) 34"/>
          <xdr:cNvSpPr/>
        </xdr:nvSpPr>
        <xdr:spPr bwMode="auto">
          <a:xfrm>
            <a:off x="884465" y="7901106"/>
            <a:ext cx="587829" cy="223156"/>
          </a:xfrm>
          <a:prstGeom prst="borderCallout1">
            <a:avLst>
              <a:gd name="adj1" fmla="val 1250"/>
              <a:gd name="adj2" fmla="val 88138"/>
              <a:gd name="adj3" fmla="val -289575"/>
              <a:gd name="adj4" fmla="val -14925"/>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急傾斜地</a:t>
            </a:r>
          </a:p>
        </xdr:txBody>
      </xdr:sp>
    </xdr:grpSp>
    <xdr:clientData/>
  </xdr:twoCellAnchor>
  <xdr:twoCellAnchor>
    <xdr:from>
      <xdr:col>0</xdr:col>
      <xdr:colOff>2556544</xdr:colOff>
      <xdr:row>7</xdr:row>
      <xdr:rowOff>2225172</xdr:rowOff>
    </xdr:from>
    <xdr:to>
      <xdr:col>1</xdr:col>
      <xdr:colOff>1565</xdr:colOff>
      <xdr:row>7</xdr:row>
      <xdr:rowOff>5191530</xdr:rowOff>
    </xdr:to>
    <xdr:grpSp>
      <xdr:nvGrpSpPr>
        <xdr:cNvPr id="36" name="グループ化 35"/>
        <xdr:cNvGrpSpPr/>
      </xdr:nvGrpSpPr>
      <xdr:grpSpPr>
        <a:xfrm>
          <a:off x="2556544" y="6584260"/>
          <a:ext cx="3832374" cy="2966358"/>
          <a:chOff x="2503714" y="6281701"/>
          <a:chExt cx="3832374" cy="2966357"/>
        </a:xfrm>
      </xdr:grpSpPr>
      <xdr:pic>
        <xdr:nvPicPr>
          <xdr:cNvPr id="31" name="図 30"/>
          <xdr:cNvPicPr>
            <a:picLocks noChangeAspect="1"/>
          </xdr:cNvPicPr>
        </xdr:nvPicPr>
        <xdr:blipFill rotWithShape="1">
          <a:blip xmlns:r="http://schemas.openxmlformats.org/officeDocument/2006/relationships" r:embed="rId5"/>
          <a:srcRect l="33866" t="17842" r="11709" b="7265"/>
          <a:stretch/>
        </xdr:blipFill>
        <xdr:spPr>
          <a:xfrm>
            <a:off x="2503714" y="6281701"/>
            <a:ext cx="3832374" cy="2966357"/>
          </a:xfrm>
          <a:prstGeom prst="rect">
            <a:avLst/>
          </a:prstGeom>
        </xdr:spPr>
      </xdr:pic>
      <xdr:sp macro="" textlink="" fLocksText="0">
        <xdr:nvSpPr>
          <xdr:cNvPr id="30" name="円/楕円 9"/>
          <xdr:cNvSpPr/>
        </xdr:nvSpPr>
        <xdr:spPr>
          <a:xfrm>
            <a:off x="2571751" y="6789965"/>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7" name="線吹き出し 1 (枠付き) 36"/>
          <xdr:cNvSpPr/>
        </xdr:nvSpPr>
        <xdr:spPr bwMode="auto">
          <a:xfrm>
            <a:off x="3497036" y="7669626"/>
            <a:ext cx="587829" cy="223156"/>
          </a:xfrm>
          <a:prstGeom prst="borderCallout1">
            <a:avLst>
              <a:gd name="adj1" fmla="val 1250"/>
              <a:gd name="adj2" fmla="val 88138"/>
              <a:gd name="adj3" fmla="val -277380"/>
              <a:gd name="adj4" fmla="val -36848"/>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土砂災害</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3261932</xdr:colOff>
      <xdr:row>18</xdr:row>
      <xdr:rowOff>997322</xdr:rowOff>
    </xdr:from>
    <xdr:to>
      <xdr:col>1</xdr:col>
      <xdr:colOff>7530352</xdr:colOff>
      <xdr:row>21</xdr:row>
      <xdr:rowOff>156881</xdr:rowOff>
    </xdr:to>
    <xdr:pic>
      <xdr:nvPicPr>
        <xdr:cNvPr id="3" name="図 2"/>
        <xdr:cNvPicPr>
          <a:picLocks noChangeAspect="1"/>
        </xdr:cNvPicPr>
      </xdr:nvPicPr>
      <xdr:blipFill rotWithShape="1">
        <a:blip xmlns:r="http://schemas.openxmlformats.org/officeDocument/2006/relationships" r:embed="rId1"/>
        <a:srcRect l="31622" t="10928" r="36850" b="10113"/>
        <a:stretch/>
      </xdr:blipFill>
      <xdr:spPr>
        <a:xfrm>
          <a:off x="3586903" y="5580528"/>
          <a:ext cx="4268420" cy="5647765"/>
        </a:xfrm>
        <a:prstGeom prst="rect">
          <a:avLst/>
        </a:prstGeom>
        <a:ln>
          <a:solidFill>
            <a:schemeClr val="bg1">
              <a:lumMod val="65000"/>
            </a:schemeClr>
          </a:solidFill>
        </a:ln>
      </xdr:spPr>
    </xdr:pic>
    <xdr:clientData/>
  </xdr:twoCellAnchor>
  <xdr:twoCellAnchor>
    <xdr:from>
      <xdr:col>1</xdr:col>
      <xdr:colOff>4048989</xdr:colOff>
      <xdr:row>0</xdr:row>
      <xdr:rowOff>28539</xdr:rowOff>
    </xdr:from>
    <xdr:to>
      <xdr:col>1</xdr:col>
      <xdr:colOff>7440705</xdr:colOff>
      <xdr:row>1</xdr:row>
      <xdr:rowOff>495300</xdr:rowOff>
    </xdr:to>
    <xdr:sp macro="" textlink="" fLocksText="0">
      <xdr:nvSpPr>
        <xdr:cNvPr id="6" name="AutoShape 3"/>
        <xdr:cNvSpPr/>
      </xdr:nvSpPr>
      <xdr:spPr bwMode="auto">
        <a:xfrm flipH="1">
          <a:off x="4373960" y="28539"/>
          <a:ext cx="3391716" cy="590026"/>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関連資料の作成について</a:t>
          </a:r>
          <a:endParaRPr lang="en-US" altLang="ja-JP" sz="1400" b="1" i="0" u="none" baseline="0">
            <a:solidFill>
              <a:srgbClr val="0000FF"/>
            </a:solidFill>
            <a:latin typeface="HG丸ｺﾞｼｯｸM-PRO"/>
            <a:ea typeface="HG丸ｺﾞｼｯｸM-PRO"/>
          </a:endParaRPr>
        </a:p>
        <a:p>
          <a:pPr algn="ctr" rtl="0"/>
          <a:r>
            <a:rPr lang="en-US" altLang="ja-JP" sz="1400" b="1" i="0" u="none" baseline="0">
              <a:solidFill>
                <a:srgbClr val="0000FF"/>
              </a:solidFill>
              <a:latin typeface="HG丸ｺﾞｼｯｸM-PRO"/>
              <a:ea typeface="HG丸ｺﾞｼｯｸM-PRO"/>
            </a:rPr>
            <a:t>※</a:t>
          </a:r>
          <a:r>
            <a:rPr lang="ja-JP" altLang="en-US" sz="1400" b="1" i="0" u="none" baseline="0">
              <a:solidFill>
                <a:srgbClr val="0000FF"/>
              </a:solidFill>
              <a:latin typeface="HG丸ｺﾞｼｯｸM-PRO"/>
              <a:ea typeface="HG丸ｺﾞｼｯｸM-PRO"/>
            </a:rPr>
            <a:t>必要に応じて作成</a:t>
          </a:r>
          <a:endParaRPr lang="ja-JP" altLang="en-US" sz="1800" b="1" i="0" u="none" baseline="0">
            <a:solidFill>
              <a:srgbClr val="0000FF"/>
            </a:solidFill>
            <a:latin typeface="HG丸ｺﾞｼｯｸM-PRO"/>
            <a:ea typeface="HG丸ｺﾞｼｯｸM-PRO"/>
          </a:endParaRPr>
        </a:p>
      </xdr:txBody>
    </xdr:sp>
    <xdr:clientData/>
  </xdr:twoCellAnchor>
  <xdr:twoCellAnchor>
    <xdr:from>
      <xdr:col>0</xdr:col>
      <xdr:colOff>241728</xdr:colOff>
      <xdr:row>16</xdr:row>
      <xdr:rowOff>179294</xdr:rowOff>
    </xdr:from>
    <xdr:to>
      <xdr:col>1</xdr:col>
      <xdr:colOff>4168587</xdr:colOff>
      <xdr:row>19</xdr:row>
      <xdr:rowOff>3704610</xdr:rowOff>
    </xdr:to>
    <xdr:grpSp>
      <xdr:nvGrpSpPr>
        <xdr:cNvPr id="26" name="グループ化 25"/>
        <xdr:cNvGrpSpPr/>
      </xdr:nvGrpSpPr>
      <xdr:grpSpPr>
        <a:xfrm>
          <a:off x="241728" y="4314265"/>
          <a:ext cx="4251830" cy="5620816"/>
          <a:chOff x="297758" y="4966606"/>
          <a:chExt cx="3792389" cy="5259828"/>
        </a:xfrm>
      </xdr:grpSpPr>
      <xdr:pic>
        <xdr:nvPicPr>
          <xdr:cNvPr id="7" name="図 6"/>
          <xdr:cNvPicPr>
            <a:picLocks noChangeAspect="1"/>
          </xdr:cNvPicPr>
        </xdr:nvPicPr>
        <xdr:blipFill rotWithShape="1">
          <a:blip xmlns:r="http://schemas.openxmlformats.org/officeDocument/2006/relationships" r:embed="rId2"/>
          <a:srcRect l="18827" t="16403" r="49622" b="5147"/>
          <a:stretch/>
        </xdr:blipFill>
        <xdr:spPr>
          <a:xfrm>
            <a:off x="297758" y="4966606"/>
            <a:ext cx="3792389" cy="5259828"/>
          </a:xfrm>
          <a:prstGeom prst="rect">
            <a:avLst/>
          </a:prstGeom>
        </xdr:spPr>
      </xdr:pic>
      <xdr:grpSp>
        <xdr:nvGrpSpPr>
          <xdr:cNvPr id="8" name="グループ化 7"/>
          <xdr:cNvGrpSpPr>
            <a:grpSpLocks noChangeAspect="1"/>
          </xdr:cNvGrpSpPr>
        </xdr:nvGrpSpPr>
        <xdr:grpSpPr>
          <a:xfrm>
            <a:off x="1658470" y="5135819"/>
            <a:ext cx="746433" cy="856161"/>
            <a:chOff x="615993" y="5452686"/>
            <a:chExt cx="4802741" cy="5508757"/>
          </a:xfrm>
        </xdr:grpSpPr>
        <xdr:sp macro="" textlink="">
          <xdr:nvSpPr>
            <xdr:cNvPr id="9" name="フリーフォーム 8"/>
            <xdr:cNvSpPr/>
          </xdr:nvSpPr>
          <xdr:spPr>
            <a:xfrm>
              <a:off x="2884850" y="5479966"/>
              <a:ext cx="77239" cy="81843"/>
            </a:xfrm>
            <a:custGeom>
              <a:avLst/>
              <a:gdLst>
                <a:gd name="connsiteX0" fmla="*/ 0 w 65484"/>
                <a:gd name="connsiteY0" fmla="*/ 71438 h 71438"/>
                <a:gd name="connsiteX1" fmla="*/ 41672 w 65484"/>
                <a:gd name="connsiteY1" fmla="*/ 29766 h 71438"/>
                <a:gd name="connsiteX2" fmla="*/ 47625 w 65484"/>
                <a:gd name="connsiteY2" fmla="*/ 11906 h 71438"/>
                <a:gd name="connsiteX3" fmla="*/ 65484 w 65484"/>
                <a:gd name="connsiteY3" fmla="*/ 0 h 71438"/>
              </a:gdLst>
              <a:ahLst/>
              <a:cxnLst>
                <a:cxn ang="0">
                  <a:pos x="connsiteX0" y="connsiteY0"/>
                </a:cxn>
                <a:cxn ang="0">
                  <a:pos x="connsiteX1" y="connsiteY1"/>
                </a:cxn>
                <a:cxn ang="0">
                  <a:pos x="connsiteX2" y="connsiteY2"/>
                </a:cxn>
                <a:cxn ang="0">
                  <a:pos x="connsiteX3" y="connsiteY3"/>
                </a:cxn>
              </a:cxnLst>
              <a:rect l="l" t="t" r="r" b="b"/>
              <a:pathLst>
                <a:path w="65484" h="71438">
                  <a:moveTo>
                    <a:pt x="0" y="71438"/>
                  </a:moveTo>
                  <a:cubicBezTo>
                    <a:pt x="21326" y="54377"/>
                    <a:pt x="30616" y="51879"/>
                    <a:pt x="41672" y="29766"/>
                  </a:cubicBezTo>
                  <a:cubicBezTo>
                    <a:pt x="44478" y="24153"/>
                    <a:pt x="43705" y="16806"/>
                    <a:pt x="47625" y="11906"/>
                  </a:cubicBezTo>
                  <a:cubicBezTo>
                    <a:pt x="52094" y="6319"/>
                    <a:pt x="65484" y="0"/>
                    <a:pt x="65484"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リーフォーム 9"/>
            <xdr:cNvSpPr/>
          </xdr:nvSpPr>
          <xdr:spPr>
            <a:xfrm>
              <a:off x="615993" y="7918880"/>
              <a:ext cx="2760554" cy="3042563"/>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リーフォーム 10"/>
            <xdr:cNvSpPr/>
          </xdr:nvSpPr>
          <xdr:spPr>
            <a:xfrm>
              <a:off x="617825" y="5554988"/>
              <a:ext cx="2309950" cy="2383727"/>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リーフォーム 11"/>
            <xdr:cNvSpPr/>
          </xdr:nvSpPr>
          <xdr:spPr>
            <a:xfrm>
              <a:off x="2962089" y="5452686"/>
              <a:ext cx="2456645" cy="3560133"/>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リーフォーム 12"/>
            <xdr:cNvSpPr/>
          </xdr:nvSpPr>
          <xdr:spPr>
            <a:xfrm>
              <a:off x="3346370" y="8995038"/>
              <a:ext cx="1848152" cy="1961793"/>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14" name="楕円 13"/>
            <xdr:cNvSpPr/>
          </xdr:nvSpPr>
          <xdr:spPr>
            <a:xfrm>
              <a:off x="3994357" y="7012656"/>
              <a:ext cx="563173" cy="5898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4763520</xdr:colOff>
      <xdr:row>18</xdr:row>
      <xdr:rowOff>1176616</xdr:rowOff>
    </xdr:from>
    <xdr:to>
      <xdr:col>1</xdr:col>
      <xdr:colOff>5600332</xdr:colOff>
      <xdr:row>19</xdr:row>
      <xdr:rowOff>441038</xdr:rowOff>
    </xdr:to>
    <xdr:grpSp>
      <xdr:nvGrpSpPr>
        <xdr:cNvPr id="40" name="グループ化 39"/>
        <xdr:cNvGrpSpPr/>
      </xdr:nvGrpSpPr>
      <xdr:grpSpPr>
        <a:xfrm>
          <a:off x="5088491" y="5759822"/>
          <a:ext cx="836812" cy="911687"/>
          <a:chOff x="3631727" y="5378822"/>
          <a:chExt cx="836812" cy="911687"/>
        </a:xfrm>
      </xdr:grpSpPr>
      <xdr:sp macro="" textlink="">
        <xdr:nvSpPr>
          <xdr:cNvPr id="35" name="フリーフォーム 34"/>
          <xdr:cNvSpPr/>
        </xdr:nvSpPr>
        <xdr:spPr>
          <a:xfrm>
            <a:off x="3631727" y="5784018"/>
            <a:ext cx="480989" cy="506491"/>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リーフォーム 35"/>
          <xdr:cNvSpPr/>
        </xdr:nvSpPr>
        <xdr:spPr>
          <a:xfrm>
            <a:off x="3632046" y="5395852"/>
            <a:ext cx="402477" cy="391468"/>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フリーフォーム 36"/>
          <xdr:cNvSpPr/>
        </xdr:nvSpPr>
        <xdr:spPr>
          <a:xfrm>
            <a:off x="4040502" y="5378822"/>
            <a:ext cx="428037" cy="587302"/>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リーフォーム 37"/>
          <xdr:cNvSpPr/>
        </xdr:nvSpPr>
        <xdr:spPr>
          <a:xfrm>
            <a:off x="4107458" y="5963164"/>
            <a:ext cx="322015" cy="326577"/>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39" name="楕円 38"/>
          <xdr:cNvSpPr/>
        </xdr:nvSpPr>
        <xdr:spPr>
          <a:xfrm>
            <a:off x="4220361" y="5633160"/>
            <a:ext cx="98125" cy="981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xdr:cNvSpPr/>
      </xdr:nvSpPr>
      <xdr:spPr bwMode="auto">
        <a:xfrm>
          <a:off x="7721600" y="552450"/>
          <a:ext cx="2339873" cy="352164"/>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xdr:cNvSpPr/>
      </xdr:nvSpPr>
      <xdr:spPr bwMode="auto">
        <a:xfrm>
          <a:off x="7721600" y="546100"/>
          <a:ext cx="2339873" cy="348989"/>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2</xdr:col>
      <xdr:colOff>495300</xdr:colOff>
      <xdr:row>4</xdr:row>
      <xdr:rowOff>114300</xdr:rowOff>
    </xdr:from>
    <xdr:to>
      <xdr:col>5</xdr:col>
      <xdr:colOff>675773</xdr:colOff>
      <xdr:row>7</xdr:row>
      <xdr:rowOff>176944</xdr:rowOff>
    </xdr:to>
    <xdr:sp macro="" textlink="">
      <xdr:nvSpPr>
        <xdr:cNvPr id="3" name="テキスト ボックス 7"/>
        <xdr:cNvSpPr txBox="1"/>
      </xdr:nvSpPr>
      <xdr:spPr>
        <a:xfrm>
          <a:off x="2514600" y="1689100"/>
          <a:ext cx="2923673" cy="63414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latin typeface="+mn-ea"/>
              <a:ea typeface="+mn-ea"/>
            </a:rPr>
            <a:t>合計人数のうち、新規採用及び法人内からの異動者の人数を記入してください。</a:t>
          </a:r>
        </a:p>
      </xdr:txBody>
    </xdr:sp>
    <xdr:clientData/>
  </xdr:twoCellAnchor>
  <xdr:twoCellAnchor>
    <xdr:from>
      <xdr:col>3</xdr:col>
      <xdr:colOff>546100</xdr:colOff>
      <xdr:row>8</xdr:row>
      <xdr:rowOff>9041</xdr:rowOff>
    </xdr:from>
    <xdr:to>
      <xdr:col>3</xdr:col>
      <xdr:colOff>825267</xdr:colOff>
      <xdr:row>9</xdr:row>
      <xdr:rowOff>63500</xdr:rowOff>
    </xdr:to>
    <xdr:cxnSp macro="">
      <xdr:nvCxnSpPr>
        <xdr:cNvPr id="4" name="直線コネクタ 9"/>
        <xdr:cNvCxnSpPr/>
      </xdr:nvCxnSpPr>
      <xdr:spPr>
        <a:xfrm flipH="1">
          <a:off x="3479800" y="2333141"/>
          <a:ext cx="279167" cy="232259"/>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130296</xdr:colOff>
      <xdr:row>7</xdr:row>
      <xdr:rowOff>176944</xdr:rowOff>
    </xdr:from>
    <xdr:to>
      <xdr:col>4</xdr:col>
      <xdr:colOff>396949</xdr:colOff>
      <xdr:row>9</xdr:row>
      <xdr:rowOff>37951</xdr:rowOff>
    </xdr:to>
    <xdr:cxnSp macro="">
      <xdr:nvCxnSpPr>
        <xdr:cNvPr id="5" name="直線コネクタ 12"/>
        <xdr:cNvCxnSpPr/>
      </xdr:nvCxnSpPr>
      <xdr:spPr>
        <a:xfrm flipH="1" flipV="1">
          <a:off x="3978396" y="2323244"/>
          <a:ext cx="266653" cy="216607"/>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165100</xdr:colOff>
      <xdr:row>28</xdr:row>
      <xdr:rowOff>203200</xdr:rowOff>
    </xdr:from>
    <xdr:to>
      <xdr:col>7</xdr:col>
      <xdr:colOff>856767</xdr:colOff>
      <xdr:row>36</xdr:row>
      <xdr:rowOff>18157</xdr:rowOff>
    </xdr:to>
    <xdr:sp macro="" textlink="">
      <xdr:nvSpPr>
        <xdr:cNvPr id="7" name="テキスト ボックス 5"/>
        <xdr:cNvSpPr txBox="1"/>
      </xdr:nvSpPr>
      <xdr:spPr>
        <a:xfrm>
          <a:off x="2184400" y="15049500"/>
          <a:ext cx="5263667" cy="197395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indent="0" defTabSz="914400" eaLnBrk="1" fontAlgn="auto" latinLnBrk="0" hangingPunct="1">
            <a:lnSpc>
              <a:spcPts val="2000"/>
            </a:lnSpc>
            <a:spcBef>
              <a:spcPts val="0"/>
            </a:spcBef>
            <a:spcAft>
              <a:spcPts val="0"/>
            </a:spcAft>
            <a:buClrTx/>
            <a:buSzTx/>
            <a:buFontTx/>
            <a:buNone/>
          </a:pPr>
          <a:r>
            <a:rPr lang="ja-JP" altLang="ja-JP" sz="1100">
              <a:solidFill>
                <a:schemeClr val="tx1"/>
              </a:solidFill>
              <a:latin typeface="+mn-lt"/>
              <a:ea typeface="+mn-ea"/>
              <a:cs typeface="+mn-cs"/>
            </a:rPr>
            <a:t>法人内職員数は、「法人全体」の職員数です。本部の事務・営業等、職種部分に記載されていない職種の職員がいる場合は、「その他」の（）内に職種を記載の上、人数を記入してください。</a:t>
          </a:r>
          <a:endParaRPr lang="en-US" altLang="ja-JP" sz="1100">
            <a:solidFill>
              <a:schemeClr val="tx1"/>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r>
            <a:rPr lang="ja-JP" altLang="en-US" sz="1100" b="0" i="0" u="none" baseline="0">
              <a:solidFill>
                <a:schemeClr val="tx1"/>
              </a:solidFill>
              <a:latin typeface="+mn-lt"/>
              <a:ea typeface="+mn-ea"/>
              <a:cs typeface="+mn-cs"/>
            </a:rPr>
            <a:t>介護に従事する職員は、「介護職員」または「介護支援専門員等」のどちらかに計上してください。</a:t>
          </a:r>
          <a:endParaRPr lang="en-US" altLang="ja-JP" sz="1100" b="0" i="0" u="none" baseline="0">
            <a:solidFill>
              <a:schemeClr val="tx1"/>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r>
            <a:rPr lang="ja-JP" altLang="en-US" sz="1100" b="0" i="0" u="none" baseline="0">
              <a:solidFill>
                <a:schemeClr val="tx1"/>
              </a:solidFill>
              <a:latin typeface="+mn-lt"/>
              <a:ea typeface="+mn-ea"/>
              <a:cs typeface="+mn-cs"/>
            </a:rPr>
            <a:t>例：管理者兼介護職員は「介護職員」、サービス提供責任者は「介護職員」等</a:t>
          </a:r>
          <a:endParaRPr lang="ja-JP" altLang="ja-JP">
            <a:solidFill>
              <a:srgbClr val="000000"/>
            </a:solidFill>
          </a:endParaRPr>
        </a:p>
        <a:p>
          <a:pPr>
            <a:lnSpc>
              <a:spcPts val="2000"/>
            </a:lnSpc>
          </a:pPr>
          <a:endParaRPr lang="ja-JP" altLang="en-US" sz="1100">
            <a:latin typeface="+mn-ea"/>
            <a:ea typeface="+mn-ea"/>
          </a:endParaRPr>
        </a:p>
      </xdr:txBody>
    </xdr:sp>
    <xdr:clientData/>
  </xdr:twoCellAnchor>
  <xdr:twoCellAnchor>
    <xdr:from>
      <xdr:col>7</xdr:col>
      <xdr:colOff>660400</xdr:colOff>
      <xdr:row>3</xdr:row>
      <xdr:rowOff>736600</xdr:rowOff>
    </xdr:from>
    <xdr:to>
      <xdr:col>10</xdr:col>
      <xdr:colOff>840873</xdr:colOff>
      <xdr:row>6</xdr:row>
      <xdr:rowOff>164244</xdr:rowOff>
    </xdr:to>
    <xdr:sp macro="" textlink="">
      <xdr:nvSpPr>
        <xdr:cNvPr id="8" name="テキスト ボックス 7"/>
        <xdr:cNvSpPr txBox="1"/>
      </xdr:nvSpPr>
      <xdr:spPr>
        <a:xfrm>
          <a:off x="7251700" y="1498600"/>
          <a:ext cx="2923673" cy="63414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solidFill>
                <a:sysClr val="windowText" lastClr="000000"/>
              </a:solidFill>
              <a:latin typeface="+mn-ea"/>
              <a:ea typeface="+mn-ea"/>
            </a:rPr>
            <a:t>補助対象となる併設施設がある場合、</a:t>
          </a:r>
          <a:endParaRPr lang="en-US" altLang="ja-JP" sz="1100">
            <a:solidFill>
              <a:sysClr val="windowText" lastClr="000000"/>
            </a:solidFill>
            <a:latin typeface="+mn-ea"/>
            <a:ea typeface="+mn-ea"/>
          </a:endParaRPr>
        </a:p>
        <a:p>
          <a:pPr>
            <a:lnSpc>
              <a:spcPts val="2000"/>
            </a:lnSpc>
          </a:pPr>
          <a:r>
            <a:rPr lang="ja-JP" altLang="en-US" sz="1100">
              <a:solidFill>
                <a:sysClr val="windowText" lastClr="000000"/>
              </a:solidFill>
              <a:latin typeface="+mn-ea"/>
              <a:ea typeface="+mn-ea"/>
            </a:rPr>
            <a:t>欄を追加してください。</a:t>
          </a:r>
        </a:p>
      </xdr:txBody>
    </xdr:sp>
    <xdr:clientData/>
  </xdr:twoCellAnchor>
  <xdr:twoCellAnchor>
    <xdr:from>
      <xdr:col>8</xdr:col>
      <xdr:colOff>736600</xdr:colOff>
      <xdr:row>6</xdr:row>
      <xdr:rowOff>174141</xdr:rowOff>
    </xdr:from>
    <xdr:to>
      <xdr:col>9</xdr:col>
      <xdr:colOff>75968</xdr:colOff>
      <xdr:row>9</xdr:row>
      <xdr:rowOff>12700</xdr:rowOff>
    </xdr:to>
    <xdr:cxnSp macro="">
      <xdr:nvCxnSpPr>
        <xdr:cNvPr id="9" name="直線コネクタ 9"/>
        <xdr:cNvCxnSpPr/>
      </xdr:nvCxnSpPr>
      <xdr:spPr>
        <a:xfrm flipH="1">
          <a:off x="8242300" y="2142641"/>
          <a:ext cx="253768" cy="371959"/>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29</xdr:col>
      <xdr:colOff>9525</xdr:colOff>
      <xdr:row>22</xdr:row>
      <xdr:rowOff>6723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4168588"/>
          <a:ext cx="7226114" cy="6550959"/>
        </a:xfrm>
        <a:prstGeom prst="rect">
          <a:avLst/>
        </a:prstGeom>
        <a:solidFill>
          <a:schemeClr val="bg1"/>
        </a:solidFill>
      </xdr:spPr>
    </xdr:pic>
    <xdr:clientData/>
  </xdr:twoCellAnchor>
  <xdr:twoCellAnchor editAs="oneCell">
    <xdr:from>
      <xdr:col>1</xdr:col>
      <xdr:colOff>0</xdr:colOff>
      <xdr:row>37</xdr:row>
      <xdr:rowOff>0</xdr:rowOff>
    </xdr:from>
    <xdr:to>
      <xdr:col>29</xdr:col>
      <xdr:colOff>9525</xdr:colOff>
      <xdr:row>46</xdr:row>
      <xdr:rowOff>9525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735" y="20764500"/>
          <a:ext cx="7226114" cy="6564966"/>
        </a:xfrm>
        <a:prstGeom prst="rect">
          <a:avLst/>
        </a:prstGeom>
        <a:solidFill>
          <a:schemeClr val="bg1"/>
        </a:solidFill>
      </xdr:spPr>
    </xdr:pic>
    <xdr:clientData/>
  </xdr:twoCellAnchor>
  <xdr:twoCellAnchor editAs="oneCell">
    <xdr:from>
      <xdr:col>1</xdr:col>
      <xdr:colOff>0</xdr:colOff>
      <xdr:row>22</xdr:row>
      <xdr:rowOff>0</xdr:rowOff>
    </xdr:from>
    <xdr:to>
      <xdr:col>29</xdr:col>
      <xdr:colOff>9525</xdr:colOff>
      <xdr:row>37</xdr:row>
      <xdr:rowOff>9525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35" y="10712824"/>
          <a:ext cx="7226114" cy="10061201"/>
        </a:xfrm>
        <a:prstGeom prst="rect">
          <a:avLst/>
        </a:prstGeom>
        <a:solidFill>
          <a:schemeClr val="bg1"/>
        </a:solidFill>
      </xdr:spPr>
    </xdr:pic>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xdr:cNvSpPr txBox="1"/>
      </xdr:nvSpPr>
      <xdr:spPr>
        <a:xfrm>
          <a:off x="697005" y="4456021"/>
          <a:ext cx="5497607" cy="27398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3192D7D-046F-461D-9E11-1BC37A1054DD}">
  <header guid="{93192D7D-046F-461D-9E11-1BC37A1054DD}" dateTime="2024-05-23T14:48:14" maxSheetId="39" userName="Administrator" r:id="rId1">
    <sheetIdMap count="3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3192D7D-046F-461D-9E11-1BC37A1054DD}" name="Administrator" id="-524775474" dateTime="2024-05-23T14:48:1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18288" tIns="18288" rIns="0" bIns="0" anchor="t" upright="1"/>
      <a:lstStyle>
        <a:defPPr algn="l" rtl="0">
          <a:defRPr sz="1600" b="0" i="0" u="none" strike="noStrike" baseline="0">
            <a:solidFill>
              <a:sysClr val="windowText" lastClr="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vmlDrawing" Target="../drawings/vmlDrawing1.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s://www.city.yokohama.lg.jp/kurashi/bousai-kyukyu-bohan/bousai-saigai/map/sinsuiHM.html" TargetMode="External"/><Relationship Id="rId1" Type="http://schemas.openxmlformats.org/officeDocument/2006/relationships/printerSettings" Target="../printerSettings/printerSettings67.bin"/><Relationship Id="rId4"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A54"/>
  <sheetViews>
    <sheetView tabSelected="1" view="pageBreakPreview" zoomScale="85" zoomScaleNormal="100" zoomScaleSheetLayoutView="85" workbookViewId="0">
      <selection sqref="A1:AT1"/>
    </sheetView>
  </sheetViews>
  <sheetFormatPr defaultColWidth="2.25" defaultRowHeight="13.5"/>
  <cols>
    <col min="1" max="1" width="2" style="178" customWidth="1"/>
    <col min="2" max="2" width="2.25" style="178"/>
    <col min="3" max="45" width="2.25" style="178" customWidth="1"/>
    <col min="46" max="46" width="3.875" style="178" customWidth="1"/>
    <col min="47" max="16384" width="2.25" style="178"/>
  </cols>
  <sheetData>
    <row r="1" spans="1:73" ht="17.25">
      <c r="A1" s="1108" t="s">
        <v>682</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row>
    <row r="2" spans="1:73" ht="21">
      <c r="A2" s="398"/>
      <c r="B2" s="398"/>
      <c r="C2" s="1109" t="s">
        <v>272</v>
      </c>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row>
    <row r="3" spans="1:73" ht="13.5" customHeight="1">
      <c r="A3" s="398"/>
      <c r="B3" s="398"/>
      <c r="C3" s="398"/>
      <c r="D3" s="1110"/>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567"/>
      <c r="AT3" s="399"/>
      <c r="AU3" s="179"/>
      <c r="AV3" s="179"/>
      <c r="AW3" s="179"/>
      <c r="AX3" s="179"/>
      <c r="AY3" s="179"/>
      <c r="AZ3" s="179"/>
      <c r="BA3" s="179"/>
      <c r="BB3" s="179"/>
      <c r="BC3" s="179"/>
    </row>
    <row r="4" spans="1:73" ht="178.5" customHeight="1">
      <c r="A4" s="398"/>
      <c r="B4" s="398"/>
      <c r="C4" s="1148" t="s">
        <v>984</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BD4" s="178" t="s">
        <v>849</v>
      </c>
      <c r="BF4" s="178" t="s">
        <v>39</v>
      </c>
      <c r="BN4" s="178" t="s">
        <v>39</v>
      </c>
    </row>
    <row r="5" spans="1:73">
      <c r="A5" s="398"/>
      <c r="B5" s="398"/>
      <c r="C5" s="398"/>
      <c r="D5" s="398"/>
      <c r="E5" s="398"/>
      <c r="F5" s="398"/>
      <c r="G5" s="398"/>
      <c r="H5" s="398"/>
      <c r="I5" s="398"/>
      <c r="J5" s="398"/>
      <c r="K5" s="398"/>
      <c r="L5" s="398"/>
      <c r="M5" s="398"/>
      <c r="N5" s="398"/>
      <c r="O5" s="398"/>
      <c r="P5" s="398"/>
      <c r="Q5" s="398"/>
      <c r="R5" s="398"/>
      <c r="S5" s="398"/>
      <c r="T5" s="398"/>
      <c r="U5" s="398"/>
      <c r="V5" s="398"/>
      <c r="W5" s="399"/>
      <c r="X5" s="399"/>
      <c r="Y5" s="399"/>
      <c r="Z5" s="399"/>
      <c r="AA5" s="399"/>
      <c r="AB5" s="399"/>
      <c r="AC5" s="399"/>
      <c r="AD5" s="399"/>
      <c r="AE5" s="399"/>
      <c r="AF5" s="1106"/>
      <c r="AG5" s="1107"/>
      <c r="AH5" s="1107"/>
      <c r="AI5" s="1107"/>
      <c r="AJ5" s="1107"/>
      <c r="AK5" s="1107"/>
      <c r="AL5" s="1107"/>
      <c r="AM5" s="1107"/>
      <c r="AN5" s="1107"/>
      <c r="AO5" s="1107"/>
      <c r="AP5" s="1107"/>
      <c r="AQ5" s="1107"/>
      <c r="AR5" s="1107"/>
      <c r="AS5" s="1107"/>
      <c r="AT5" s="1107"/>
      <c r="AU5" s="179"/>
      <c r="AV5" s="179"/>
      <c r="AW5" s="179"/>
      <c r="AX5" s="179"/>
      <c r="AY5" s="179"/>
      <c r="AZ5" s="179"/>
      <c r="BA5" s="179"/>
      <c r="BB5" s="179"/>
      <c r="BC5" s="179"/>
    </row>
    <row r="6" spans="1:73" ht="13.5" customHeight="1">
      <c r="A6" s="398"/>
      <c r="B6" s="398"/>
      <c r="C6" s="398"/>
      <c r="E6" s="407"/>
      <c r="F6" s="407"/>
      <c r="G6" s="407"/>
      <c r="H6" s="407"/>
      <c r="I6" s="407"/>
      <c r="J6" s="407"/>
      <c r="K6" s="407"/>
      <c r="L6" s="407"/>
      <c r="M6" s="407"/>
      <c r="N6" s="407"/>
      <c r="O6" s="407"/>
      <c r="P6" s="407"/>
      <c r="Q6" s="407"/>
      <c r="R6" s="407"/>
      <c r="S6" s="407"/>
      <c r="T6" s="407"/>
      <c r="U6" s="407"/>
      <c r="V6" s="407"/>
      <c r="W6" s="407"/>
      <c r="X6" s="399"/>
      <c r="Y6" s="399"/>
      <c r="Z6" s="399"/>
      <c r="AA6" s="399"/>
      <c r="AB6" s="399"/>
      <c r="AC6" s="399"/>
      <c r="AD6" s="399"/>
      <c r="AE6" s="399"/>
      <c r="AF6" s="1107"/>
      <c r="AG6" s="1107"/>
      <c r="AH6" s="1107"/>
      <c r="AI6" s="1107"/>
      <c r="AJ6" s="1107"/>
      <c r="AK6" s="1107"/>
      <c r="AL6" s="1107"/>
      <c r="AM6" s="1107"/>
      <c r="AN6" s="1107"/>
      <c r="AO6" s="1107"/>
      <c r="AP6" s="1107"/>
      <c r="AQ6" s="1107"/>
      <c r="AR6" s="1107"/>
      <c r="AS6" s="1107"/>
      <c r="AT6" s="1107"/>
      <c r="AU6" s="179"/>
      <c r="AV6" s="179"/>
      <c r="AW6" s="179"/>
      <c r="AX6" s="179"/>
      <c r="AY6" s="179"/>
      <c r="AZ6" s="179"/>
      <c r="BA6" s="179"/>
      <c r="BB6" s="179"/>
      <c r="BC6" s="179"/>
    </row>
    <row r="7" spans="1:73" ht="13.5" customHeight="1">
      <c r="A7" s="398"/>
      <c r="B7" s="398"/>
      <c r="C7" s="398"/>
      <c r="D7" s="407"/>
      <c r="E7" s="407"/>
      <c r="F7" s="407"/>
      <c r="G7" s="407"/>
      <c r="H7" s="407"/>
      <c r="I7" s="407"/>
      <c r="J7" s="407"/>
      <c r="K7" s="407"/>
      <c r="L7" s="407"/>
      <c r="M7" s="407"/>
      <c r="N7" s="407"/>
      <c r="O7" s="407"/>
      <c r="P7" s="407"/>
      <c r="Q7" s="407"/>
      <c r="R7" s="407"/>
      <c r="S7" s="407"/>
      <c r="T7" s="407"/>
      <c r="U7" s="407"/>
      <c r="V7" s="407"/>
      <c r="W7" s="407"/>
      <c r="X7" s="399"/>
      <c r="Y7" s="399"/>
      <c r="Z7" s="399"/>
      <c r="AA7" s="399"/>
      <c r="AB7" s="399"/>
      <c r="AC7" s="399"/>
      <c r="AD7" s="399"/>
      <c r="AE7" s="399"/>
      <c r="AF7" s="1107"/>
      <c r="AG7" s="1107"/>
      <c r="AH7" s="1107"/>
      <c r="AI7" s="1107"/>
      <c r="AJ7" s="1107"/>
      <c r="AK7" s="1107"/>
      <c r="AL7" s="1107"/>
      <c r="AM7" s="1107"/>
      <c r="AN7" s="1107"/>
      <c r="AO7" s="1107"/>
      <c r="AP7" s="1107"/>
      <c r="AQ7" s="1107"/>
      <c r="AR7" s="1107"/>
      <c r="AS7" s="1107"/>
      <c r="AT7" s="1107"/>
      <c r="AU7" s="179"/>
      <c r="AV7" s="179"/>
      <c r="AW7" s="179"/>
      <c r="AX7" s="573"/>
      <c r="AY7" s="573"/>
      <c r="AZ7" s="573"/>
      <c r="BA7" s="573"/>
      <c r="BB7" s="573"/>
      <c r="BC7" s="573"/>
      <c r="BD7" s="574"/>
      <c r="BE7" s="574"/>
      <c r="BF7" s="574"/>
      <c r="BG7" s="574"/>
      <c r="BH7" s="574"/>
      <c r="BI7" s="574"/>
      <c r="BJ7" s="574"/>
      <c r="BK7" s="574"/>
      <c r="BL7" s="574"/>
      <c r="BM7" s="574"/>
      <c r="BN7" s="574"/>
      <c r="BO7" s="574"/>
      <c r="BP7" s="574"/>
      <c r="BQ7" s="574"/>
      <c r="BR7" s="574"/>
      <c r="BS7" s="574"/>
      <c r="BT7" s="574"/>
      <c r="BU7" s="574"/>
    </row>
    <row r="8" spans="1:73" ht="13.5" customHeight="1">
      <c r="A8" s="398"/>
      <c r="B8" s="398"/>
      <c r="C8" s="398"/>
      <c r="D8" s="407"/>
      <c r="E8" s="407"/>
      <c r="F8" s="407"/>
      <c r="G8" s="407"/>
      <c r="H8" s="407"/>
      <c r="I8" s="407"/>
      <c r="J8" s="407"/>
      <c r="K8" s="407"/>
      <c r="L8" s="407"/>
      <c r="M8" s="407"/>
      <c r="N8" s="407"/>
      <c r="O8" s="407"/>
      <c r="P8" s="407"/>
      <c r="Q8" s="407"/>
      <c r="R8" s="407"/>
      <c r="S8" s="407"/>
      <c r="T8" s="407"/>
      <c r="U8" s="407"/>
      <c r="V8" s="407"/>
      <c r="W8" s="407"/>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179"/>
      <c r="AV8" s="179"/>
      <c r="AW8" s="179"/>
      <c r="AX8" s="573"/>
      <c r="AY8" s="573"/>
      <c r="AZ8" s="573"/>
      <c r="BA8" s="573"/>
      <c r="BB8" s="573"/>
      <c r="BC8" s="573"/>
      <c r="BD8" s="574"/>
      <c r="BE8" s="574"/>
      <c r="BF8" s="574"/>
      <c r="BG8" s="574"/>
      <c r="BH8" s="574"/>
      <c r="BI8" s="574"/>
      <c r="BJ8" s="574"/>
      <c r="BK8" s="574"/>
      <c r="BL8" s="574"/>
      <c r="BM8" s="574"/>
      <c r="BN8" s="574"/>
      <c r="BO8" s="574"/>
      <c r="BP8" s="574"/>
      <c r="BQ8" s="574"/>
      <c r="BR8" s="574"/>
      <c r="BS8" s="574"/>
      <c r="BT8" s="574"/>
      <c r="BU8" s="574"/>
    </row>
    <row r="9" spans="1:73" ht="13.5" customHeight="1">
      <c r="A9" s="1139" t="s">
        <v>1118</v>
      </c>
      <c r="B9" s="1140"/>
      <c r="C9" s="1140"/>
      <c r="D9" s="1140"/>
      <c r="E9" s="1140"/>
      <c r="F9" s="1140"/>
      <c r="G9" s="1140"/>
      <c r="H9" s="1140"/>
      <c r="I9" s="1140"/>
      <c r="J9" s="1140"/>
      <c r="K9" s="1140"/>
      <c r="L9" s="1140"/>
      <c r="M9" s="1140"/>
      <c r="N9" s="1140"/>
      <c r="O9" s="1140"/>
      <c r="P9" s="1140"/>
      <c r="Q9" s="1140"/>
      <c r="R9" s="1140"/>
      <c r="S9" s="1140"/>
      <c r="T9" s="1140"/>
      <c r="U9" s="1141"/>
      <c r="V9" s="570"/>
      <c r="W9" s="407"/>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179"/>
      <c r="AV9" s="179"/>
      <c r="AW9" s="179"/>
      <c r="AX9" s="573"/>
      <c r="AY9" s="571"/>
      <c r="AZ9" s="571"/>
      <c r="BA9" s="571"/>
      <c r="BB9" s="571"/>
      <c r="BC9" s="571"/>
      <c r="BD9" s="571"/>
      <c r="BE9" s="571"/>
      <c r="BF9" s="571"/>
      <c r="BG9" s="571"/>
      <c r="BH9" s="571"/>
      <c r="BI9" s="571"/>
      <c r="BJ9" s="571"/>
      <c r="BK9" s="571"/>
      <c r="BL9" s="571"/>
      <c r="BM9" s="571"/>
      <c r="BN9" s="571"/>
      <c r="BO9" s="571"/>
      <c r="BP9" s="571"/>
      <c r="BQ9" s="571"/>
      <c r="BR9" s="571"/>
      <c r="BS9" s="571"/>
      <c r="BT9" s="574"/>
      <c r="BU9" s="574"/>
    </row>
    <row r="10" spans="1:73" ht="13.5" customHeight="1">
      <c r="A10" s="1142"/>
      <c r="B10" s="1143"/>
      <c r="C10" s="1143"/>
      <c r="D10" s="1143"/>
      <c r="E10" s="1143"/>
      <c r="F10" s="1143"/>
      <c r="G10" s="1143"/>
      <c r="H10" s="1143"/>
      <c r="I10" s="1143"/>
      <c r="J10" s="1143"/>
      <c r="K10" s="1143"/>
      <c r="L10" s="1143"/>
      <c r="M10" s="1143"/>
      <c r="N10" s="1143"/>
      <c r="O10" s="1143"/>
      <c r="P10" s="1143"/>
      <c r="Q10" s="1143"/>
      <c r="R10" s="1143"/>
      <c r="S10" s="1143"/>
      <c r="T10" s="1143"/>
      <c r="U10" s="1144"/>
      <c r="V10" s="570"/>
      <c r="W10" s="506"/>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179"/>
      <c r="AV10" s="179"/>
      <c r="AW10" s="179"/>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4"/>
      <c r="BU10" s="574"/>
    </row>
    <row r="11" spans="1:73" ht="13.5" customHeight="1">
      <c r="A11" s="1142"/>
      <c r="B11" s="1143"/>
      <c r="C11" s="1143"/>
      <c r="D11" s="1143"/>
      <c r="E11" s="1143"/>
      <c r="F11" s="1143"/>
      <c r="G11" s="1143"/>
      <c r="H11" s="1143"/>
      <c r="I11" s="1143"/>
      <c r="J11" s="1143"/>
      <c r="K11" s="1143"/>
      <c r="L11" s="1143"/>
      <c r="M11" s="1143"/>
      <c r="N11" s="1143"/>
      <c r="O11" s="1143"/>
      <c r="P11" s="1143"/>
      <c r="Q11" s="1143"/>
      <c r="R11" s="1143"/>
      <c r="S11" s="1143"/>
      <c r="T11" s="1143"/>
      <c r="U11" s="1144"/>
      <c r="V11" s="570"/>
      <c r="W11" s="506"/>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179"/>
      <c r="AV11" s="179"/>
      <c r="AW11" s="179"/>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4"/>
      <c r="BU11" s="574"/>
    </row>
    <row r="12" spans="1:73" ht="13.5" customHeight="1">
      <c r="A12" s="1142"/>
      <c r="B12" s="1143"/>
      <c r="C12" s="1143"/>
      <c r="D12" s="1143"/>
      <c r="E12" s="1143"/>
      <c r="F12" s="1143"/>
      <c r="G12" s="1143"/>
      <c r="H12" s="1143"/>
      <c r="I12" s="1143"/>
      <c r="J12" s="1143"/>
      <c r="K12" s="1143"/>
      <c r="L12" s="1143"/>
      <c r="M12" s="1143"/>
      <c r="N12" s="1143"/>
      <c r="O12" s="1143"/>
      <c r="P12" s="1143"/>
      <c r="Q12" s="1143"/>
      <c r="R12" s="1143"/>
      <c r="S12" s="1143"/>
      <c r="T12" s="1143"/>
      <c r="U12" s="1144"/>
      <c r="V12" s="570"/>
      <c r="W12" s="506"/>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W12" s="571"/>
      <c r="AX12" s="571"/>
      <c r="AY12" s="571"/>
      <c r="AZ12" s="571"/>
      <c r="BA12" s="571"/>
      <c r="BB12" s="571"/>
      <c r="BC12" s="571"/>
      <c r="BD12" s="571"/>
      <c r="BE12" s="571"/>
      <c r="BF12" s="571"/>
      <c r="BG12" s="574"/>
      <c r="BH12" s="574"/>
    </row>
    <row r="13" spans="1:73" ht="13.5" customHeight="1">
      <c r="A13" s="1142"/>
      <c r="B13" s="1143"/>
      <c r="C13" s="1143"/>
      <c r="D13" s="1143"/>
      <c r="E13" s="1143"/>
      <c r="F13" s="1143"/>
      <c r="G13" s="1143"/>
      <c r="H13" s="1143"/>
      <c r="I13" s="1143"/>
      <c r="J13" s="1143"/>
      <c r="K13" s="1143"/>
      <c r="L13" s="1143"/>
      <c r="M13" s="1143"/>
      <c r="N13" s="1143"/>
      <c r="O13" s="1143"/>
      <c r="P13" s="1143"/>
      <c r="Q13" s="1143"/>
      <c r="R13" s="1143"/>
      <c r="S13" s="1143"/>
      <c r="T13" s="1143"/>
      <c r="U13" s="1144"/>
      <c r="V13" s="570"/>
      <c r="W13" s="506"/>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W13" s="571"/>
      <c r="AX13" s="571"/>
      <c r="AY13" s="571"/>
      <c r="AZ13" s="571"/>
      <c r="BA13" s="571"/>
      <c r="BB13" s="571"/>
      <c r="BC13" s="571"/>
      <c r="BD13" s="571"/>
      <c r="BE13" s="571"/>
      <c r="BF13" s="571"/>
      <c r="BG13" s="574"/>
      <c r="BH13" s="574"/>
    </row>
    <row r="14" spans="1:73" ht="6.75" customHeight="1">
      <c r="A14" s="1142"/>
      <c r="B14" s="1143"/>
      <c r="C14" s="1143"/>
      <c r="D14" s="1143"/>
      <c r="E14" s="1143"/>
      <c r="F14" s="1143"/>
      <c r="G14" s="1143"/>
      <c r="H14" s="1143"/>
      <c r="I14" s="1143"/>
      <c r="J14" s="1143"/>
      <c r="K14" s="1143"/>
      <c r="L14" s="1143"/>
      <c r="M14" s="1143"/>
      <c r="N14" s="1143"/>
      <c r="O14" s="1143"/>
      <c r="P14" s="1143"/>
      <c r="Q14" s="1143"/>
      <c r="R14" s="1143"/>
      <c r="S14" s="1143"/>
      <c r="T14" s="1143"/>
      <c r="U14" s="1144"/>
      <c r="V14" s="570"/>
      <c r="W14" s="506"/>
      <c r="X14" s="1157"/>
      <c r="Y14" s="1158"/>
      <c r="Z14" s="398"/>
      <c r="AA14" s="398"/>
      <c r="AB14" s="398"/>
      <c r="AC14" s="398"/>
      <c r="AD14" s="398"/>
      <c r="AE14" s="398"/>
      <c r="AF14" s="398"/>
      <c r="AG14" s="398"/>
      <c r="AH14" s="398"/>
      <c r="AI14" s="398"/>
      <c r="AJ14" s="398"/>
      <c r="AK14" s="398"/>
      <c r="AL14" s="398"/>
      <c r="AM14" s="398"/>
      <c r="AN14" s="398"/>
      <c r="AO14" s="398"/>
      <c r="AP14" s="398"/>
      <c r="AQ14" s="398"/>
      <c r="AR14" s="398"/>
      <c r="AS14" s="398"/>
      <c r="AT14" s="398"/>
      <c r="AW14" s="571"/>
      <c r="AX14" s="571"/>
      <c r="AY14" s="571"/>
      <c r="AZ14" s="571"/>
      <c r="BA14" s="571"/>
      <c r="BB14" s="571"/>
      <c r="BC14" s="571"/>
      <c r="BD14" s="571"/>
      <c r="BE14" s="571"/>
      <c r="BF14" s="571"/>
      <c r="BG14" s="574"/>
      <c r="BH14" s="574"/>
    </row>
    <row r="15" spans="1:73" ht="36.75" customHeight="1">
      <c r="A15" s="1142"/>
      <c r="B15" s="1143"/>
      <c r="C15" s="1143"/>
      <c r="D15" s="1143"/>
      <c r="E15" s="1143"/>
      <c r="F15" s="1143"/>
      <c r="G15" s="1143"/>
      <c r="H15" s="1143"/>
      <c r="I15" s="1143"/>
      <c r="J15" s="1143"/>
      <c r="K15" s="1143"/>
      <c r="L15" s="1143"/>
      <c r="M15" s="1143"/>
      <c r="N15" s="1143"/>
      <c r="O15" s="1143"/>
      <c r="P15" s="1143"/>
      <c r="Q15" s="1143"/>
      <c r="R15" s="1143"/>
      <c r="S15" s="1143"/>
      <c r="T15" s="1143"/>
      <c r="U15" s="1144"/>
      <c r="V15" s="570"/>
      <c r="W15" s="506"/>
      <c r="X15" s="1161" t="s">
        <v>987</v>
      </c>
      <c r="Y15" s="1162"/>
      <c r="Z15" s="398"/>
      <c r="AA15" s="398"/>
      <c r="AB15" s="398"/>
      <c r="AC15" s="398"/>
      <c r="AD15" s="398"/>
      <c r="AE15" s="398"/>
      <c r="AF15" s="398"/>
      <c r="AG15" s="398"/>
      <c r="AH15" s="398"/>
      <c r="AI15" s="398"/>
      <c r="AJ15" s="398"/>
      <c r="AK15" s="398"/>
      <c r="AL15" s="398"/>
      <c r="AM15" s="398"/>
      <c r="AN15" s="398"/>
      <c r="AO15" s="398"/>
      <c r="AP15" s="398"/>
      <c r="AQ15" s="398"/>
      <c r="AR15" s="398"/>
      <c r="AS15" s="398"/>
      <c r="AT15" s="398"/>
    </row>
    <row r="16" spans="1:73" ht="17.25" customHeight="1">
      <c r="A16" s="1142"/>
      <c r="B16" s="1143"/>
      <c r="C16" s="1143"/>
      <c r="D16" s="1143"/>
      <c r="E16" s="1143"/>
      <c r="F16" s="1143"/>
      <c r="G16" s="1143"/>
      <c r="H16" s="1143"/>
      <c r="I16" s="1143"/>
      <c r="J16" s="1143"/>
      <c r="K16" s="1143"/>
      <c r="L16" s="1143"/>
      <c r="M16" s="1143"/>
      <c r="N16" s="1143"/>
      <c r="O16" s="1143"/>
      <c r="P16" s="1143"/>
      <c r="Q16" s="1143"/>
      <c r="R16" s="1143"/>
      <c r="S16" s="1143"/>
      <c r="T16" s="1143"/>
      <c r="U16" s="1144"/>
      <c r="V16" s="570"/>
      <c r="W16" s="506"/>
      <c r="X16" s="1161"/>
      <c r="Y16" s="1162"/>
      <c r="Z16" s="398"/>
      <c r="AA16" s="398"/>
      <c r="AB16" s="398"/>
      <c r="AC16" s="398"/>
      <c r="AD16" s="398"/>
      <c r="AE16" s="398"/>
      <c r="AF16" s="398"/>
      <c r="AG16" s="398"/>
      <c r="AH16" s="398"/>
      <c r="AI16" s="398"/>
      <c r="AJ16" s="398"/>
      <c r="AK16" s="398"/>
      <c r="AL16" s="398"/>
      <c r="AM16" s="398"/>
      <c r="AN16" s="398"/>
      <c r="AO16" s="398"/>
      <c r="AP16" s="398"/>
      <c r="AQ16" s="398"/>
      <c r="AR16" s="398"/>
      <c r="AS16" s="398"/>
      <c r="AT16" s="398"/>
    </row>
    <row r="17" spans="1:46" ht="6.75" customHeight="1">
      <c r="A17" s="1142"/>
      <c r="B17" s="1143"/>
      <c r="C17" s="1143"/>
      <c r="D17" s="1143"/>
      <c r="E17" s="1143"/>
      <c r="F17" s="1143"/>
      <c r="G17" s="1143"/>
      <c r="H17" s="1143"/>
      <c r="I17" s="1143"/>
      <c r="J17" s="1143"/>
      <c r="K17" s="1143"/>
      <c r="L17" s="1143"/>
      <c r="M17" s="1143"/>
      <c r="N17" s="1143"/>
      <c r="O17" s="1143"/>
      <c r="P17" s="1143"/>
      <c r="Q17" s="1143"/>
      <c r="R17" s="1143"/>
      <c r="S17" s="1143"/>
      <c r="T17" s="1143"/>
      <c r="U17" s="1144"/>
      <c r="V17" s="570"/>
      <c r="W17" s="506"/>
      <c r="X17" s="1161"/>
      <c r="Y17" s="1162"/>
      <c r="Z17" s="398"/>
      <c r="AA17" s="398"/>
      <c r="AB17" s="398"/>
      <c r="AC17" s="398"/>
      <c r="AD17" s="398"/>
      <c r="AE17" s="398"/>
      <c r="AF17" s="398"/>
      <c r="AG17" s="398"/>
      <c r="AH17" s="398"/>
      <c r="AI17" s="398"/>
      <c r="AJ17" s="398"/>
      <c r="AK17" s="398"/>
      <c r="AL17" s="398"/>
      <c r="AM17" s="398"/>
      <c r="AN17" s="398"/>
      <c r="AO17" s="398"/>
      <c r="AP17" s="398"/>
      <c r="AQ17" s="398"/>
      <c r="AR17" s="398"/>
      <c r="AS17" s="398"/>
      <c r="AT17" s="398"/>
    </row>
    <row r="18" spans="1:46" ht="17.25" customHeight="1">
      <c r="A18" s="1142"/>
      <c r="B18" s="1143"/>
      <c r="C18" s="1143"/>
      <c r="D18" s="1143"/>
      <c r="E18" s="1143"/>
      <c r="F18" s="1143"/>
      <c r="G18" s="1143"/>
      <c r="H18" s="1143"/>
      <c r="I18" s="1143"/>
      <c r="J18" s="1143"/>
      <c r="K18" s="1143"/>
      <c r="L18" s="1143"/>
      <c r="M18" s="1143"/>
      <c r="N18" s="1143"/>
      <c r="O18" s="1143"/>
      <c r="P18" s="1143"/>
      <c r="Q18" s="1143"/>
      <c r="R18" s="1143"/>
      <c r="S18" s="1143"/>
      <c r="T18" s="1143"/>
      <c r="U18" s="1144"/>
      <c r="V18" s="570"/>
      <c r="W18" s="506"/>
      <c r="X18" s="1161"/>
      <c r="Y18" s="1162"/>
      <c r="Z18" s="398"/>
      <c r="AA18" s="398"/>
      <c r="AB18" s="398"/>
      <c r="AC18" s="398"/>
      <c r="AD18" s="398"/>
      <c r="AE18" s="398"/>
      <c r="AF18" s="398"/>
      <c r="AG18" s="398"/>
      <c r="AH18" s="398"/>
      <c r="AI18" s="398"/>
      <c r="AJ18" s="398"/>
      <c r="AK18" s="398"/>
      <c r="AL18" s="398"/>
      <c r="AM18" s="398"/>
      <c r="AN18" s="398"/>
      <c r="AO18" s="398"/>
      <c r="AP18" s="398"/>
      <c r="AQ18" s="398"/>
      <c r="AR18" s="398"/>
      <c r="AS18" s="398"/>
      <c r="AT18" s="398"/>
    </row>
    <row r="19" spans="1:46" ht="6.75" customHeight="1">
      <c r="A19" s="1142"/>
      <c r="B19" s="1143"/>
      <c r="C19" s="1143"/>
      <c r="D19" s="1143"/>
      <c r="E19" s="1143"/>
      <c r="F19" s="1143"/>
      <c r="G19" s="1143"/>
      <c r="H19" s="1143"/>
      <c r="I19" s="1143"/>
      <c r="J19" s="1143"/>
      <c r="K19" s="1143"/>
      <c r="L19" s="1143"/>
      <c r="M19" s="1143"/>
      <c r="N19" s="1143"/>
      <c r="O19" s="1143"/>
      <c r="P19" s="1143"/>
      <c r="Q19" s="1143"/>
      <c r="R19" s="1143"/>
      <c r="S19" s="1143"/>
      <c r="T19" s="1143"/>
      <c r="U19" s="1144"/>
      <c r="V19" s="570"/>
      <c r="W19" s="506"/>
      <c r="X19" s="1161"/>
      <c r="Y19" s="1162"/>
      <c r="Z19" s="398"/>
      <c r="AA19" s="398"/>
      <c r="AB19" s="398"/>
      <c r="AC19" s="398"/>
      <c r="AD19" s="398"/>
      <c r="AE19" s="398"/>
      <c r="AF19" s="398"/>
      <c r="AG19" s="398"/>
      <c r="AH19" s="398"/>
      <c r="AI19" s="398"/>
      <c r="AJ19" s="398"/>
      <c r="AK19" s="398"/>
      <c r="AL19" s="398"/>
      <c r="AM19" s="398"/>
      <c r="AN19" s="398"/>
      <c r="AO19" s="398"/>
      <c r="AP19" s="398"/>
      <c r="AQ19" s="398"/>
      <c r="AR19" s="398"/>
      <c r="AS19" s="398"/>
      <c r="AT19" s="398"/>
    </row>
    <row r="20" spans="1:46" ht="13.5" customHeight="1">
      <c r="A20" s="1142"/>
      <c r="B20" s="1143"/>
      <c r="C20" s="1143"/>
      <c r="D20" s="1143"/>
      <c r="E20" s="1143"/>
      <c r="F20" s="1143"/>
      <c r="G20" s="1143"/>
      <c r="H20" s="1143"/>
      <c r="I20" s="1143"/>
      <c r="J20" s="1143"/>
      <c r="K20" s="1143"/>
      <c r="L20" s="1143"/>
      <c r="M20" s="1143"/>
      <c r="N20" s="1143"/>
      <c r="O20" s="1143"/>
      <c r="P20" s="1143"/>
      <c r="Q20" s="1143"/>
      <c r="R20" s="1143"/>
      <c r="S20" s="1143"/>
      <c r="T20" s="1143"/>
      <c r="U20" s="1144"/>
      <c r="V20" s="570"/>
      <c r="W20" s="506"/>
      <c r="X20" s="1161"/>
      <c r="Y20" s="1162"/>
      <c r="Z20" s="398"/>
      <c r="AA20" s="398"/>
      <c r="AB20" s="398"/>
      <c r="AC20" s="398"/>
      <c r="AD20" s="398"/>
      <c r="AE20" s="398"/>
      <c r="AF20" s="398"/>
      <c r="AG20" s="398"/>
      <c r="AH20" s="398"/>
      <c r="AI20" s="398"/>
      <c r="AJ20" s="398"/>
      <c r="AK20" s="398"/>
      <c r="AL20" s="398"/>
      <c r="AM20" s="398"/>
      <c r="AN20" s="398"/>
      <c r="AO20" s="398"/>
      <c r="AP20" s="398"/>
      <c r="AQ20" s="398"/>
      <c r="AR20" s="398"/>
      <c r="AS20" s="398"/>
      <c r="AT20" s="398"/>
    </row>
    <row r="21" spans="1:46" ht="13.5" customHeight="1">
      <c r="A21" s="1142"/>
      <c r="B21" s="1143"/>
      <c r="C21" s="1143"/>
      <c r="D21" s="1143"/>
      <c r="E21" s="1143"/>
      <c r="F21" s="1143"/>
      <c r="G21" s="1143"/>
      <c r="H21" s="1143"/>
      <c r="I21" s="1143"/>
      <c r="J21" s="1143"/>
      <c r="K21" s="1143"/>
      <c r="L21" s="1143"/>
      <c r="M21" s="1143"/>
      <c r="N21" s="1143"/>
      <c r="O21" s="1143"/>
      <c r="P21" s="1143"/>
      <c r="Q21" s="1143"/>
      <c r="R21" s="1143"/>
      <c r="S21" s="1143"/>
      <c r="T21" s="1143"/>
      <c r="U21" s="1144"/>
      <c r="V21" s="570"/>
      <c r="W21" s="506"/>
      <c r="X21" s="1161"/>
      <c r="Y21" s="1162"/>
      <c r="Z21" s="398"/>
      <c r="AA21" s="398"/>
      <c r="AB21" s="398"/>
      <c r="AC21" s="398"/>
      <c r="AD21" s="398"/>
      <c r="AE21" s="398"/>
      <c r="AF21" s="398"/>
      <c r="AG21" s="398"/>
      <c r="AH21" s="398"/>
      <c r="AI21" s="398"/>
      <c r="AJ21" s="398"/>
      <c r="AK21" s="398"/>
      <c r="AL21" s="398"/>
      <c r="AM21" s="398"/>
      <c r="AN21" s="398"/>
      <c r="AO21" s="398"/>
      <c r="AP21" s="398"/>
      <c r="AQ21" s="398"/>
      <c r="AR21" s="398"/>
      <c r="AS21" s="398"/>
      <c r="AT21" s="398"/>
    </row>
    <row r="22" spans="1:46" ht="13.5" customHeight="1">
      <c r="A22" s="1142"/>
      <c r="B22" s="1143"/>
      <c r="C22" s="1143"/>
      <c r="D22" s="1143"/>
      <c r="E22" s="1143"/>
      <c r="F22" s="1143"/>
      <c r="G22" s="1143"/>
      <c r="H22" s="1143"/>
      <c r="I22" s="1143"/>
      <c r="J22" s="1143"/>
      <c r="K22" s="1143"/>
      <c r="L22" s="1143"/>
      <c r="M22" s="1143"/>
      <c r="N22" s="1143"/>
      <c r="O22" s="1143"/>
      <c r="P22" s="1143"/>
      <c r="Q22" s="1143"/>
      <c r="R22" s="1143"/>
      <c r="S22" s="1143"/>
      <c r="T22" s="1143"/>
      <c r="U22" s="1144"/>
      <c r="V22" s="570"/>
      <c r="W22" s="506"/>
      <c r="X22" s="899"/>
      <c r="Y22" s="900"/>
      <c r="Z22" s="398"/>
      <c r="AA22" s="398"/>
      <c r="AB22" s="398"/>
      <c r="AC22" s="398"/>
      <c r="AD22" s="398"/>
      <c r="AE22" s="398"/>
      <c r="AF22" s="398"/>
      <c r="AG22" s="398"/>
      <c r="AH22" s="398"/>
      <c r="AI22" s="398"/>
      <c r="AJ22" s="398"/>
      <c r="AK22" s="398"/>
      <c r="AL22" s="398"/>
      <c r="AM22" s="398"/>
      <c r="AN22" s="398"/>
      <c r="AO22" s="398"/>
      <c r="AP22" s="398"/>
      <c r="AQ22" s="398"/>
      <c r="AR22" s="398"/>
      <c r="AS22" s="398"/>
      <c r="AT22" s="398"/>
    </row>
    <row r="23" spans="1:46" ht="13.5" customHeight="1">
      <c r="A23" s="1142"/>
      <c r="B23" s="1143"/>
      <c r="C23" s="1143"/>
      <c r="D23" s="1143"/>
      <c r="E23" s="1143"/>
      <c r="F23" s="1143"/>
      <c r="G23" s="1143"/>
      <c r="H23" s="1143"/>
      <c r="I23" s="1143"/>
      <c r="J23" s="1143"/>
      <c r="K23" s="1143"/>
      <c r="L23" s="1143"/>
      <c r="M23" s="1143"/>
      <c r="N23" s="1143"/>
      <c r="O23" s="1143"/>
      <c r="P23" s="1143"/>
      <c r="Q23" s="1143"/>
      <c r="R23" s="1143"/>
      <c r="S23" s="1143"/>
      <c r="T23" s="1143"/>
      <c r="U23" s="1144"/>
      <c r="V23" s="570"/>
      <c r="W23" s="506"/>
      <c r="X23" s="1159" t="s">
        <v>808</v>
      </c>
      <c r="Y23" s="1160"/>
      <c r="Z23" s="398"/>
      <c r="AA23" s="398"/>
      <c r="AB23" s="398"/>
      <c r="AC23" s="398"/>
      <c r="AD23" s="398"/>
      <c r="AE23" s="398"/>
      <c r="AF23" s="398"/>
      <c r="AG23" s="398"/>
      <c r="AH23" s="398"/>
      <c r="AI23" s="398"/>
      <c r="AJ23" s="398"/>
      <c r="AK23" s="398"/>
      <c r="AL23" s="398"/>
      <c r="AM23" s="398"/>
      <c r="AN23" s="398"/>
      <c r="AO23" s="398"/>
      <c r="AP23" s="398"/>
      <c r="AQ23" s="398"/>
      <c r="AR23" s="398"/>
      <c r="AS23" s="398"/>
      <c r="AT23" s="398"/>
    </row>
    <row r="24" spans="1:46" ht="13.5" customHeight="1">
      <c r="A24" s="1142"/>
      <c r="B24" s="1143"/>
      <c r="C24" s="1143"/>
      <c r="D24" s="1143"/>
      <c r="E24" s="1143"/>
      <c r="F24" s="1143"/>
      <c r="G24" s="1143"/>
      <c r="H24" s="1143"/>
      <c r="I24" s="1143"/>
      <c r="J24" s="1143"/>
      <c r="K24" s="1143"/>
      <c r="L24" s="1143"/>
      <c r="M24" s="1143"/>
      <c r="N24" s="1143"/>
      <c r="O24" s="1143"/>
      <c r="P24" s="1143"/>
      <c r="Q24" s="1143"/>
      <c r="R24" s="1143"/>
      <c r="S24" s="1143"/>
      <c r="T24" s="1143"/>
      <c r="U24" s="1144"/>
      <c r="V24" s="570"/>
      <c r="W24" s="506"/>
      <c r="X24" s="1159"/>
      <c r="Y24" s="1160"/>
      <c r="Z24" s="398"/>
      <c r="AA24" s="398"/>
      <c r="AB24" s="398"/>
      <c r="AC24" s="398"/>
      <c r="AD24" s="398"/>
      <c r="AE24" s="398"/>
      <c r="AF24" s="398"/>
      <c r="AG24" s="398"/>
      <c r="AH24" s="398"/>
      <c r="AI24" s="398"/>
      <c r="AJ24" s="398"/>
      <c r="AK24" s="398"/>
      <c r="AL24" s="398"/>
      <c r="AM24" s="398"/>
      <c r="AN24" s="398"/>
      <c r="AO24" s="398"/>
      <c r="AP24" s="398"/>
      <c r="AQ24" s="398"/>
      <c r="AR24" s="398"/>
      <c r="AS24" s="398"/>
      <c r="AT24" s="398"/>
    </row>
    <row r="25" spans="1:46" ht="13.5" customHeight="1">
      <c r="A25" s="1142"/>
      <c r="B25" s="1143"/>
      <c r="C25" s="1143"/>
      <c r="D25" s="1143"/>
      <c r="E25" s="1143"/>
      <c r="F25" s="1143"/>
      <c r="G25" s="1143"/>
      <c r="H25" s="1143"/>
      <c r="I25" s="1143"/>
      <c r="J25" s="1143"/>
      <c r="K25" s="1143"/>
      <c r="L25" s="1143"/>
      <c r="M25" s="1143"/>
      <c r="N25" s="1143"/>
      <c r="O25" s="1143"/>
      <c r="P25" s="1143"/>
      <c r="Q25" s="1143"/>
      <c r="R25" s="1143"/>
      <c r="S25" s="1143"/>
      <c r="T25" s="1143"/>
      <c r="U25" s="1144"/>
      <c r="V25" s="570"/>
      <c r="W25" s="506"/>
      <c r="X25" s="1159"/>
      <c r="Y25" s="1160"/>
      <c r="Z25" s="398"/>
      <c r="AA25" s="398"/>
      <c r="AB25" s="398"/>
      <c r="AC25" s="398"/>
      <c r="AD25" s="398"/>
      <c r="AE25" s="398"/>
      <c r="AF25" s="398"/>
      <c r="AG25" s="398"/>
      <c r="AH25" s="398"/>
      <c r="AI25" s="398"/>
      <c r="AJ25" s="398"/>
      <c r="AK25" s="398"/>
      <c r="AL25" s="398"/>
      <c r="AM25" s="398"/>
      <c r="AN25" s="398"/>
      <c r="AO25" s="398"/>
      <c r="AP25" s="398"/>
      <c r="AQ25" s="398"/>
      <c r="AR25" s="398"/>
      <c r="AS25" s="398"/>
      <c r="AT25" s="398"/>
    </row>
    <row r="26" spans="1:46" ht="13.5" customHeight="1">
      <c r="A26" s="1142"/>
      <c r="B26" s="1143"/>
      <c r="C26" s="1143"/>
      <c r="D26" s="1143"/>
      <c r="E26" s="1143"/>
      <c r="F26" s="1143"/>
      <c r="G26" s="1143"/>
      <c r="H26" s="1143"/>
      <c r="I26" s="1143"/>
      <c r="J26" s="1143"/>
      <c r="K26" s="1143"/>
      <c r="L26" s="1143"/>
      <c r="M26" s="1143"/>
      <c r="N26" s="1143"/>
      <c r="O26" s="1143"/>
      <c r="P26" s="1143"/>
      <c r="Q26" s="1143"/>
      <c r="R26" s="1143"/>
      <c r="S26" s="1143"/>
      <c r="T26" s="1143"/>
      <c r="U26" s="1144"/>
      <c r="V26" s="570"/>
      <c r="W26" s="506"/>
      <c r="X26" s="1149" t="s">
        <v>986</v>
      </c>
      <c r="Y26" s="1150"/>
      <c r="Z26" s="398"/>
      <c r="AA26" s="398"/>
      <c r="AB26" s="398"/>
      <c r="AC26" s="398"/>
      <c r="AD26" s="398"/>
      <c r="AE26" s="398"/>
      <c r="AF26" s="398"/>
      <c r="AG26" s="398"/>
      <c r="AH26" s="398"/>
      <c r="AI26" s="398"/>
      <c r="AJ26" s="398"/>
      <c r="AK26" s="398"/>
      <c r="AL26" s="398"/>
      <c r="AM26" s="398"/>
      <c r="AN26" s="398"/>
      <c r="AO26" s="398"/>
      <c r="AP26" s="398"/>
      <c r="AQ26" s="398"/>
      <c r="AR26" s="398"/>
      <c r="AS26" s="398"/>
      <c r="AT26" s="398"/>
    </row>
    <row r="27" spans="1:46" ht="14.25" customHeight="1">
      <c r="A27" s="1142"/>
      <c r="B27" s="1143"/>
      <c r="C27" s="1143"/>
      <c r="D27" s="1143"/>
      <c r="E27" s="1143"/>
      <c r="F27" s="1143"/>
      <c r="G27" s="1143"/>
      <c r="H27" s="1143"/>
      <c r="I27" s="1143"/>
      <c r="J27" s="1143"/>
      <c r="K27" s="1143"/>
      <c r="L27" s="1143"/>
      <c r="M27" s="1143"/>
      <c r="N27" s="1143"/>
      <c r="O27" s="1143"/>
      <c r="P27" s="1143"/>
      <c r="Q27" s="1143"/>
      <c r="R27" s="1143"/>
      <c r="S27" s="1143"/>
      <c r="T27" s="1143"/>
      <c r="U27" s="1144"/>
      <c r="V27" s="570"/>
      <c r="W27" s="506"/>
      <c r="X27" s="1149"/>
      <c r="Y27" s="1150"/>
      <c r="Z27" s="398"/>
      <c r="AA27" s="398"/>
      <c r="AB27" s="398"/>
      <c r="AC27" s="398"/>
      <c r="AD27" s="398"/>
      <c r="AE27" s="398"/>
      <c r="AF27" s="398"/>
      <c r="AG27" s="398"/>
      <c r="AH27" s="398"/>
      <c r="AI27" s="398"/>
      <c r="AJ27" s="398"/>
      <c r="AK27" s="398"/>
      <c r="AL27" s="398"/>
      <c r="AM27" s="398"/>
      <c r="AN27" s="398"/>
      <c r="AO27" s="398"/>
      <c r="AP27" s="398"/>
      <c r="AQ27" s="398"/>
      <c r="AR27" s="398"/>
      <c r="AS27" s="398"/>
      <c r="AT27" s="398"/>
    </row>
    <row r="28" spans="1:46" ht="13.5" customHeight="1">
      <c r="A28" s="1142"/>
      <c r="B28" s="1143"/>
      <c r="C28" s="1143"/>
      <c r="D28" s="1143"/>
      <c r="E28" s="1143"/>
      <c r="F28" s="1143"/>
      <c r="G28" s="1143"/>
      <c r="H28" s="1143"/>
      <c r="I28" s="1143"/>
      <c r="J28" s="1143"/>
      <c r="K28" s="1143"/>
      <c r="L28" s="1143"/>
      <c r="M28" s="1143"/>
      <c r="N28" s="1143"/>
      <c r="O28" s="1143"/>
      <c r="P28" s="1143"/>
      <c r="Q28" s="1143"/>
      <c r="R28" s="1143"/>
      <c r="S28" s="1143"/>
      <c r="T28" s="1143"/>
      <c r="U28" s="1144"/>
      <c r="V28" s="570"/>
      <c r="W28" s="506"/>
      <c r="X28" s="1149"/>
      <c r="Y28" s="1150"/>
      <c r="Z28" s="398"/>
      <c r="AA28" s="1121" t="s">
        <v>988</v>
      </c>
      <c r="AB28" s="1122"/>
      <c r="AC28" s="1122"/>
      <c r="AD28" s="1122"/>
      <c r="AE28" s="1122"/>
      <c r="AF28" s="1122"/>
      <c r="AG28" s="1122"/>
      <c r="AH28" s="1122"/>
      <c r="AI28" s="1122"/>
      <c r="AJ28" s="1122"/>
      <c r="AK28" s="1122"/>
      <c r="AL28" s="1122"/>
      <c r="AM28" s="1122"/>
      <c r="AN28" s="1122"/>
      <c r="AO28" s="1122"/>
      <c r="AP28" s="1122"/>
      <c r="AQ28" s="1122"/>
      <c r="AR28" s="1123"/>
      <c r="AS28" s="568"/>
      <c r="AT28" s="398"/>
    </row>
    <row r="29" spans="1:46" ht="13.5" customHeight="1">
      <c r="A29" s="1142"/>
      <c r="B29" s="1143"/>
      <c r="C29" s="1143"/>
      <c r="D29" s="1143"/>
      <c r="E29" s="1143"/>
      <c r="F29" s="1143"/>
      <c r="G29" s="1143"/>
      <c r="H29" s="1143"/>
      <c r="I29" s="1143"/>
      <c r="J29" s="1143"/>
      <c r="K29" s="1143"/>
      <c r="L29" s="1143"/>
      <c r="M29" s="1143"/>
      <c r="N29" s="1143"/>
      <c r="O29" s="1143"/>
      <c r="P29" s="1143"/>
      <c r="Q29" s="1143"/>
      <c r="R29" s="1143"/>
      <c r="S29" s="1143"/>
      <c r="T29" s="1143"/>
      <c r="U29" s="1144"/>
      <c r="V29" s="570"/>
      <c r="W29" s="506"/>
      <c r="X29" s="1149"/>
      <c r="Y29" s="1150"/>
      <c r="Z29" s="398"/>
      <c r="AA29" s="1124"/>
      <c r="AB29" s="1125"/>
      <c r="AC29" s="1125"/>
      <c r="AD29" s="1125"/>
      <c r="AE29" s="1125"/>
      <c r="AF29" s="1125"/>
      <c r="AG29" s="1125"/>
      <c r="AH29" s="1125"/>
      <c r="AI29" s="1125"/>
      <c r="AJ29" s="1125"/>
      <c r="AK29" s="1125"/>
      <c r="AL29" s="1125"/>
      <c r="AM29" s="1125"/>
      <c r="AN29" s="1125"/>
      <c r="AO29" s="1125"/>
      <c r="AP29" s="1125"/>
      <c r="AQ29" s="1125"/>
      <c r="AR29" s="1126"/>
      <c r="AS29" s="568"/>
      <c r="AT29" s="398"/>
    </row>
    <row r="30" spans="1:46" ht="13.5" customHeight="1">
      <c r="A30" s="1142"/>
      <c r="B30" s="1143"/>
      <c r="C30" s="1143"/>
      <c r="D30" s="1143"/>
      <c r="E30" s="1143"/>
      <c r="F30" s="1143"/>
      <c r="G30" s="1143"/>
      <c r="H30" s="1143"/>
      <c r="I30" s="1143"/>
      <c r="J30" s="1143"/>
      <c r="K30" s="1143"/>
      <c r="L30" s="1143"/>
      <c r="M30" s="1143"/>
      <c r="N30" s="1143"/>
      <c r="O30" s="1143"/>
      <c r="P30" s="1143"/>
      <c r="Q30" s="1143"/>
      <c r="R30" s="1143"/>
      <c r="S30" s="1143"/>
      <c r="T30" s="1143"/>
      <c r="U30" s="1144"/>
      <c r="V30" s="570"/>
      <c r="W30" s="506"/>
      <c r="X30" s="1149"/>
      <c r="Y30" s="1150"/>
      <c r="Z30" s="398"/>
      <c r="AA30" s="1124"/>
      <c r="AB30" s="1125"/>
      <c r="AC30" s="1125"/>
      <c r="AD30" s="1125"/>
      <c r="AE30" s="1125"/>
      <c r="AF30" s="1125"/>
      <c r="AG30" s="1125"/>
      <c r="AH30" s="1125"/>
      <c r="AI30" s="1125"/>
      <c r="AJ30" s="1125"/>
      <c r="AK30" s="1125"/>
      <c r="AL30" s="1125"/>
      <c r="AM30" s="1125"/>
      <c r="AN30" s="1125"/>
      <c r="AO30" s="1125"/>
      <c r="AP30" s="1125"/>
      <c r="AQ30" s="1125"/>
      <c r="AR30" s="1126"/>
      <c r="AS30" s="568"/>
      <c r="AT30" s="398"/>
    </row>
    <row r="31" spans="1:46" ht="13.5" customHeight="1">
      <c r="A31" s="1145"/>
      <c r="B31" s="1146"/>
      <c r="C31" s="1146"/>
      <c r="D31" s="1146"/>
      <c r="E31" s="1146"/>
      <c r="F31" s="1146"/>
      <c r="G31" s="1146"/>
      <c r="H31" s="1146"/>
      <c r="I31" s="1146"/>
      <c r="J31" s="1146"/>
      <c r="K31" s="1146"/>
      <c r="L31" s="1146"/>
      <c r="M31" s="1146"/>
      <c r="N31" s="1146"/>
      <c r="O31" s="1146"/>
      <c r="P31" s="1146"/>
      <c r="Q31" s="1146"/>
      <c r="R31" s="1146"/>
      <c r="S31" s="1146"/>
      <c r="T31" s="1146"/>
      <c r="U31" s="1147"/>
      <c r="V31" s="570"/>
      <c r="W31" s="506"/>
      <c r="X31" s="1149"/>
      <c r="Y31" s="1150"/>
      <c r="Z31" s="398"/>
      <c r="AA31" s="1124"/>
      <c r="AB31" s="1125"/>
      <c r="AC31" s="1125"/>
      <c r="AD31" s="1125"/>
      <c r="AE31" s="1125"/>
      <c r="AF31" s="1125"/>
      <c r="AG31" s="1125"/>
      <c r="AH31" s="1125"/>
      <c r="AI31" s="1125"/>
      <c r="AJ31" s="1125"/>
      <c r="AK31" s="1125"/>
      <c r="AL31" s="1125"/>
      <c r="AM31" s="1125"/>
      <c r="AN31" s="1125"/>
      <c r="AO31" s="1125"/>
      <c r="AP31" s="1125"/>
      <c r="AQ31" s="1125"/>
      <c r="AR31" s="1126"/>
      <c r="AS31" s="568"/>
      <c r="AT31" s="398"/>
    </row>
    <row r="32" spans="1:46" ht="13.5" customHeight="1">
      <c r="A32" s="571"/>
      <c r="B32" s="571"/>
      <c r="C32" s="571"/>
      <c r="D32" s="571"/>
      <c r="E32" s="571"/>
      <c r="F32" s="571"/>
      <c r="G32" s="571"/>
      <c r="H32" s="571"/>
      <c r="I32" s="571"/>
      <c r="J32" s="571"/>
      <c r="K32" s="571"/>
      <c r="L32" s="571"/>
      <c r="M32" s="571"/>
      <c r="N32" s="571"/>
      <c r="O32" s="571"/>
      <c r="P32" s="571"/>
      <c r="Q32" s="571"/>
      <c r="R32" s="571"/>
      <c r="S32" s="571"/>
      <c r="T32" s="571"/>
      <c r="U32" s="571"/>
      <c r="V32" s="571"/>
      <c r="W32" s="569"/>
      <c r="X32" s="1149"/>
      <c r="Y32" s="1150"/>
      <c r="Z32" s="398"/>
      <c r="AA32" s="1127"/>
      <c r="AB32" s="1128"/>
      <c r="AC32" s="1128"/>
      <c r="AD32" s="1128"/>
      <c r="AE32" s="1128"/>
      <c r="AF32" s="1128"/>
      <c r="AG32" s="1128"/>
      <c r="AH32" s="1128"/>
      <c r="AI32" s="1128"/>
      <c r="AJ32" s="1128"/>
      <c r="AK32" s="1128"/>
      <c r="AL32" s="1128"/>
      <c r="AM32" s="1128"/>
      <c r="AN32" s="1128"/>
      <c r="AO32" s="1128"/>
      <c r="AP32" s="1128"/>
      <c r="AQ32" s="1128"/>
      <c r="AR32" s="1129"/>
      <c r="AS32" s="568"/>
      <c r="AT32" s="398"/>
    </row>
    <row r="33" spans="1:66" ht="13.5" customHeight="1">
      <c r="A33" s="1130" t="s">
        <v>1119</v>
      </c>
      <c r="B33" s="1131"/>
      <c r="C33" s="1131"/>
      <c r="D33" s="1131"/>
      <c r="E33" s="1131"/>
      <c r="F33" s="1131"/>
      <c r="G33" s="1131"/>
      <c r="H33" s="1131"/>
      <c r="I33" s="1131"/>
      <c r="J33" s="1131"/>
      <c r="K33" s="1131"/>
      <c r="L33" s="1131"/>
      <c r="M33" s="1131"/>
      <c r="N33" s="1131"/>
      <c r="O33" s="1131"/>
      <c r="P33" s="1131"/>
      <c r="Q33" s="1131"/>
      <c r="R33" s="1131"/>
      <c r="S33" s="1131"/>
      <c r="T33" s="1131"/>
      <c r="U33" s="1132"/>
      <c r="V33" s="572"/>
      <c r="W33" s="569"/>
      <c r="X33" s="1149"/>
      <c r="Y33" s="1150"/>
      <c r="Z33" s="398"/>
      <c r="AA33" s="398"/>
      <c r="AB33" s="398"/>
      <c r="AC33" s="398"/>
      <c r="AD33" s="398"/>
      <c r="AE33" s="398"/>
      <c r="AF33" s="398"/>
      <c r="AG33" s="398"/>
      <c r="AH33" s="398"/>
      <c r="AI33" s="398"/>
      <c r="AJ33" s="398"/>
      <c r="AK33" s="398"/>
      <c r="AL33" s="398"/>
      <c r="AM33" s="398"/>
      <c r="AN33" s="398"/>
      <c r="AO33" s="398"/>
      <c r="AP33" s="398"/>
      <c r="AQ33" s="398"/>
      <c r="AR33" s="398"/>
      <c r="AS33" s="398"/>
      <c r="AT33" s="398"/>
    </row>
    <row r="34" spans="1:66" ht="13.5" customHeight="1">
      <c r="A34" s="1133"/>
      <c r="B34" s="1134"/>
      <c r="C34" s="1134"/>
      <c r="D34" s="1134"/>
      <c r="E34" s="1134"/>
      <c r="F34" s="1134"/>
      <c r="G34" s="1134"/>
      <c r="H34" s="1134"/>
      <c r="I34" s="1134"/>
      <c r="J34" s="1134"/>
      <c r="K34" s="1134"/>
      <c r="L34" s="1134"/>
      <c r="M34" s="1134"/>
      <c r="N34" s="1134"/>
      <c r="O34" s="1134"/>
      <c r="P34" s="1134"/>
      <c r="Q34" s="1134"/>
      <c r="R34" s="1134"/>
      <c r="S34" s="1134"/>
      <c r="T34" s="1134"/>
      <c r="U34" s="1135"/>
      <c r="V34" s="572"/>
      <c r="W34" s="569"/>
      <c r="X34" s="1149"/>
      <c r="Y34" s="1150"/>
      <c r="Z34" s="398"/>
      <c r="AA34" s="398"/>
      <c r="AB34" s="398"/>
      <c r="AC34" s="398"/>
      <c r="AD34" s="398"/>
      <c r="AE34" s="398"/>
      <c r="AF34" s="398"/>
      <c r="AG34" s="398"/>
      <c r="AH34" s="398"/>
      <c r="AI34" s="398"/>
      <c r="AJ34" s="398"/>
      <c r="AK34" s="398"/>
      <c r="AL34" s="398"/>
      <c r="AM34" s="398"/>
      <c r="AN34" s="398"/>
      <c r="AO34" s="398"/>
      <c r="AP34" s="398"/>
      <c r="AQ34" s="398"/>
      <c r="AR34" s="398"/>
      <c r="AS34" s="398"/>
      <c r="AT34" s="398"/>
    </row>
    <row r="35" spans="1:66" ht="13.5" customHeight="1">
      <c r="A35" s="1133"/>
      <c r="B35" s="1134"/>
      <c r="C35" s="1134"/>
      <c r="D35" s="1134"/>
      <c r="E35" s="1134"/>
      <c r="F35" s="1134"/>
      <c r="G35" s="1134"/>
      <c r="H35" s="1134"/>
      <c r="I35" s="1134"/>
      <c r="J35" s="1134"/>
      <c r="K35" s="1134"/>
      <c r="L35" s="1134"/>
      <c r="M35" s="1134"/>
      <c r="N35" s="1134"/>
      <c r="O35" s="1134"/>
      <c r="P35" s="1134"/>
      <c r="Q35" s="1134"/>
      <c r="R35" s="1134"/>
      <c r="S35" s="1134"/>
      <c r="T35" s="1134"/>
      <c r="U35" s="1135"/>
      <c r="V35" s="572"/>
      <c r="W35" s="569"/>
      <c r="X35" s="1149"/>
      <c r="Y35" s="1150"/>
      <c r="Z35" s="398"/>
      <c r="AA35" s="398"/>
      <c r="AB35" s="398"/>
      <c r="AC35" s="398"/>
      <c r="AD35" s="398"/>
      <c r="AE35" s="398"/>
      <c r="AF35" s="398"/>
      <c r="AG35" s="398"/>
      <c r="AH35" s="398"/>
      <c r="AI35" s="398"/>
      <c r="AJ35" s="398"/>
      <c r="AK35" s="398"/>
      <c r="AL35" s="398"/>
      <c r="AM35" s="398"/>
      <c r="AN35" s="398"/>
      <c r="AO35" s="398"/>
      <c r="AP35" s="398"/>
      <c r="AQ35" s="398"/>
      <c r="AR35" s="398"/>
      <c r="AS35" s="398"/>
      <c r="AT35" s="398"/>
    </row>
    <row r="36" spans="1:66" ht="13.5" customHeight="1">
      <c r="A36" s="1133"/>
      <c r="B36" s="1134"/>
      <c r="C36" s="1134"/>
      <c r="D36" s="1134"/>
      <c r="E36" s="1134"/>
      <c r="F36" s="1134"/>
      <c r="G36" s="1134"/>
      <c r="H36" s="1134"/>
      <c r="I36" s="1134"/>
      <c r="J36" s="1134"/>
      <c r="K36" s="1134"/>
      <c r="L36" s="1134"/>
      <c r="M36" s="1134"/>
      <c r="N36" s="1134"/>
      <c r="O36" s="1134"/>
      <c r="P36" s="1134"/>
      <c r="Q36" s="1134"/>
      <c r="R36" s="1134"/>
      <c r="S36" s="1134"/>
      <c r="T36" s="1134"/>
      <c r="U36" s="1135"/>
      <c r="V36" s="572"/>
      <c r="W36" s="569"/>
      <c r="X36" s="899"/>
      <c r="Y36" s="900"/>
      <c r="Z36" s="398"/>
      <c r="AA36" s="398"/>
      <c r="AB36" s="398"/>
      <c r="AC36" s="398"/>
      <c r="AD36" s="398"/>
      <c r="AE36" s="398"/>
      <c r="AF36" s="398"/>
      <c r="AG36" s="398"/>
      <c r="AH36" s="398"/>
      <c r="AI36" s="398"/>
      <c r="AJ36" s="398"/>
      <c r="AK36" s="398"/>
      <c r="AL36" s="398"/>
      <c r="AM36" s="398"/>
      <c r="AN36" s="398"/>
      <c r="AO36" s="398"/>
      <c r="AP36" s="398"/>
      <c r="AQ36" s="398"/>
      <c r="AR36" s="398"/>
      <c r="AS36" s="398"/>
      <c r="AT36" s="398"/>
    </row>
    <row r="37" spans="1:66" ht="13.5" customHeight="1">
      <c r="A37" s="1133"/>
      <c r="B37" s="1134"/>
      <c r="C37" s="1134"/>
      <c r="D37" s="1134"/>
      <c r="E37" s="1134"/>
      <c r="F37" s="1134"/>
      <c r="G37" s="1134"/>
      <c r="H37" s="1134"/>
      <c r="I37" s="1134"/>
      <c r="J37" s="1134"/>
      <c r="K37" s="1134"/>
      <c r="L37" s="1134"/>
      <c r="M37" s="1134"/>
      <c r="N37" s="1134"/>
      <c r="O37" s="1134"/>
      <c r="P37" s="1134"/>
      <c r="Q37" s="1134"/>
      <c r="R37" s="1134"/>
      <c r="S37" s="1134"/>
      <c r="T37" s="1134"/>
      <c r="U37" s="1135"/>
      <c r="V37" s="572"/>
      <c r="W37" s="569"/>
      <c r="X37" s="1153" t="s">
        <v>74</v>
      </c>
      <c r="Y37" s="1154"/>
      <c r="Z37" s="398"/>
      <c r="AA37" s="400"/>
      <c r="AB37" s="400"/>
      <c r="AC37" s="400"/>
      <c r="AD37" s="400"/>
      <c r="AE37" s="400"/>
      <c r="AF37" s="400"/>
      <c r="AG37" s="400"/>
      <c r="AH37" s="400"/>
      <c r="AI37" s="400"/>
      <c r="AJ37" s="400"/>
      <c r="AK37" s="400"/>
      <c r="AL37" s="400"/>
      <c r="AM37" s="400"/>
      <c r="AN37" s="400"/>
      <c r="AO37" s="400"/>
      <c r="AP37" s="400"/>
      <c r="AQ37" s="400"/>
      <c r="AR37" s="400"/>
      <c r="AS37" s="400"/>
      <c r="AT37" s="398"/>
    </row>
    <row r="38" spans="1:66" ht="13.5" customHeight="1">
      <c r="A38" s="1133"/>
      <c r="B38" s="1134"/>
      <c r="C38" s="1134"/>
      <c r="D38" s="1134"/>
      <c r="E38" s="1134"/>
      <c r="F38" s="1134"/>
      <c r="G38" s="1134"/>
      <c r="H38" s="1134"/>
      <c r="I38" s="1134"/>
      <c r="J38" s="1134"/>
      <c r="K38" s="1134"/>
      <c r="L38" s="1134"/>
      <c r="M38" s="1134"/>
      <c r="N38" s="1134"/>
      <c r="O38" s="1134"/>
      <c r="P38" s="1134"/>
      <c r="Q38" s="1134"/>
      <c r="R38" s="1134"/>
      <c r="S38" s="1134"/>
      <c r="T38" s="1134"/>
      <c r="U38" s="1135"/>
      <c r="V38" s="572"/>
      <c r="W38" s="569"/>
      <c r="X38" s="1153"/>
      <c r="Y38" s="1154"/>
      <c r="Z38" s="398"/>
      <c r="AA38" s="400"/>
      <c r="AB38" s="400"/>
      <c r="AC38" s="400"/>
      <c r="AD38" s="400"/>
      <c r="AE38" s="400"/>
      <c r="AF38" s="400"/>
      <c r="AG38" s="400"/>
      <c r="AH38" s="400"/>
      <c r="AI38" s="400"/>
      <c r="AJ38" s="400"/>
      <c r="AK38" s="400"/>
      <c r="AL38" s="400"/>
      <c r="AM38" s="400"/>
      <c r="AN38" s="400"/>
      <c r="AO38" s="400"/>
      <c r="AP38" s="400"/>
      <c r="AQ38" s="400"/>
      <c r="AR38" s="400"/>
      <c r="AS38" s="400"/>
      <c r="AT38" s="398"/>
      <c r="AW38" s="571"/>
      <c r="AX38" s="571"/>
      <c r="AY38" s="571"/>
      <c r="AZ38" s="571"/>
      <c r="BA38" s="571"/>
      <c r="BB38" s="571"/>
      <c r="BC38" s="571"/>
      <c r="BD38" s="571"/>
      <c r="BE38" s="571"/>
      <c r="BF38" s="571"/>
      <c r="BG38" s="571"/>
      <c r="BH38" s="571"/>
      <c r="BI38" s="571"/>
      <c r="BJ38" s="571"/>
      <c r="BK38" s="571"/>
      <c r="BL38" s="571"/>
      <c r="BM38" s="571"/>
      <c r="BN38" s="571"/>
    </row>
    <row r="39" spans="1:66" ht="13.5" customHeight="1">
      <c r="A39" s="1133"/>
      <c r="B39" s="1134"/>
      <c r="C39" s="1134"/>
      <c r="D39" s="1134"/>
      <c r="E39" s="1134"/>
      <c r="F39" s="1134"/>
      <c r="G39" s="1134"/>
      <c r="H39" s="1134"/>
      <c r="I39" s="1134"/>
      <c r="J39" s="1134"/>
      <c r="K39" s="1134"/>
      <c r="L39" s="1134"/>
      <c r="M39" s="1134"/>
      <c r="N39" s="1134"/>
      <c r="O39" s="1134"/>
      <c r="P39" s="1134"/>
      <c r="Q39" s="1134"/>
      <c r="R39" s="1134"/>
      <c r="S39" s="1134"/>
      <c r="T39" s="1134"/>
      <c r="U39" s="1135"/>
      <c r="V39" s="572"/>
      <c r="W39" s="569"/>
      <c r="X39" s="1153"/>
      <c r="Y39" s="1154"/>
      <c r="Z39" s="398"/>
      <c r="AA39" s="401"/>
      <c r="AB39" s="401"/>
      <c r="AC39" s="401"/>
      <c r="AD39" s="401"/>
      <c r="AE39" s="401"/>
      <c r="AF39" s="401"/>
      <c r="AG39" s="401"/>
      <c r="AH39" s="401"/>
      <c r="AI39" s="401"/>
      <c r="AJ39" s="401"/>
      <c r="AK39" s="401"/>
      <c r="AL39" s="401"/>
      <c r="AM39" s="401"/>
      <c r="AN39" s="401"/>
      <c r="AO39" s="401"/>
      <c r="AP39" s="401"/>
      <c r="AQ39" s="401"/>
      <c r="AR39" s="401"/>
      <c r="AS39" s="401"/>
      <c r="AT39" s="398"/>
      <c r="AW39" s="571"/>
      <c r="AX39" s="571"/>
      <c r="AY39" s="571"/>
      <c r="AZ39" s="571"/>
      <c r="BA39" s="571"/>
      <c r="BB39" s="571"/>
      <c r="BC39" s="571"/>
      <c r="BD39" s="571"/>
      <c r="BE39" s="571"/>
      <c r="BF39" s="571"/>
      <c r="BG39" s="571"/>
      <c r="BH39" s="571"/>
      <c r="BI39" s="571"/>
      <c r="BJ39" s="571"/>
      <c r="BK39" s="571"/>
      <c r="BL39" s="571"/>
      <c r="BM39" s="571"/>
      <c r="BN39" s="571"/>
    </row>
    <row r="40" spans="1:66" ht="13.5" customHeight="1">
      <c r="A40" s="1133"/>
      <c r="B40" s="1134"/>
      <c r="C40" s="1134"/>
      <c r="D40" s="1134"/>
      <c r="E40" s="1134"/>
      <c r="F40" s="1134"/>
      <c r="G40" s="1134"/>
      <c r="H40" s="1134"/>
      <c r="I40" s="1134"/>
      <c r="J40" s="1134"/>
      <c r="K40" s="1134"/>
      <c r="L40" s="1134"/>
      <c r="M40" s="1134"/>
      <c r="N40" s="1134"/>
      <c r="O40" s="1134"/>
      <c r="P40" s="1134"/>
      <c r="Q40" s="1134"/>
      <c r="R40" s="1134"/>
      <c r="S40" s="1134"/>
      <c r="T40" s="1134"/>
      <c r="U40" s="1135"/>
      <c r="V40" s="572"/>
      <c r="W40" s="569"/>
      <c r="X40" s="1153"/>
      <c r="Y40" s="1154"/>
      <c r="Z40" s="398"/>
      <c r="AA40" s="401"/>
      <c r="AB40" s="401"/>
      <c r="AC40" s="401"/>
      <c r="AD40" s="401"/>
      <c r="AE40" s="401"/>
      <c r="AF40" s="401"/>
      <c r="AG40" s="401"/>
      <c r="AH40" s="401"/>
      <c r="AI40" s="401"/>
      <c r="AJ40" s="401"/>
      <c r="AK40" s="401"/>
      <c r="AL40" s="401"/>
      <c r="AM40" s="401"/>
      <c r="AN40" s="401"/>
      <c r="AO40" s="401"/>
      <c r="AP40" s="401"/>
      <c r="AQ40" s="401"/>
      <c r="AR40" s="401"/>
      <c r="AS40" s="401"/>
      <c r="AT40" s="398"/>
      <c r="AW40" s="571"/>
      <c r="AX40" s="571"/>
      <c r="AY40" s="571"/>
      <c r="AZ40" s="571"/>
      <c r="BA40" s="571"/>
      <c r="BB40" s="571"/>
      <c r="BC40" s="571"/>
      <c r="BD40" s="571"/>
      <c r="BE40" s="571"/>
      <c r="BF40" s="571"/>
      <c r="BG40" s="571"/>
      <c r="BH40" s="571"/>
      <c r="BI40" s="571"/>
      <c r="BJ40" s="571"/>
      <c r="BK40" s="571"/>
      <c r="BL40" s="571"/>
      <c r="BM40" s="571"/>
      <c r="BN40" s="571"/>
    </row>
    <row r="41" spans="1:66" ht="13.5" customHeight="1">
      <c r="A41" s="1133"/>
      <c r="B41" s="1134"/>
      <c r="C41" s="1134"/>
      <c r="D41" s="1134"/>
      <c r="E41" s="1134"/>
      <c r="F41" s="1134"/>
      <c r="G41" s="1134"/>
      <c r="H41" s="1134"/>
      <c r="I41" s="1134"/>
      <c r="J41" s="1134"/>
      <c r="K41" s="1134"/>
      <c r="L41" s="1134"/>
      <c r="M41" s="1134"/>
      <c r="N41" s="1134"/>
      <c r="O41" s="1134"/>
      <c r="P41" s="1134"/>
      <c r="Q41" s="1134"/>
      <c r="R41" s="1134"/>
      <c r="S41" s="1134"/>
      <c r="T41" s="1134"/>
      <c r="U41" s="1135"/>
      <c r="V41" s="572"/>
      <c r="W41" s="569"/>
      <c r="X41" s="1153"/>
      <c r="Y41" s="1154"/>
      <c r="Z41" s="398"/>
      <c r="AA41" s="401"/>
      <c r="AB41" s="401"/>
      <c r="AC41" s="401"/>
      <c r="AD41" s="401"/>
      <c r="AE41" s="401"/>
      <c r="AF41" s="401"/>
      <c r="AG41" s="401"/>
      <c r="AH41" s="401"/>
      <c r="AI41" s="401"/>
      <c r="AJ41" s="401"/>
      <c r="AK41" s="401"/>
      <c r="AL41" s="401"/>
      <c r="AM41" s="401"/>
      <c r="AN41" s="401"/>
      <c r="AO41" s="401"/>
      <c r="AP41" s="401"/>
      <c r="AQ41" s="401"/>
      <c r="AR41" s="401"/>
      <c r="AS41" s="401"/>
      <c r="AT41" s="398"/>
      <c r="AW41" s="571"/>
      <c r="AX41" s="571"/>
      <c r="AY41" s="571"/>
      <c r="AZ41" s="571"/>
      <c r="BA41" s="571"/>
      <c r="BB41" s="571"/>
      <c r="BC41" s="571"/>
      <c r="BD41" s="571"/>
      <c r="BE41" s="571"/>
      <c r="BF41" s="571"/>
      <c r="BG41" s="571"/>
      <c r="BH41" s="571"/>
      <c r="BI41" s="571"/>
      <c r="BJ41" s="571"/>
      <c r="BK41" s="571"/>
      <c r="BL41" s="571"/>
      <c r="BM41" s="571"/>
      <c r="BN41" s="571"/>
    </row>
    <row r="42" spans="1:66" ht="13.5" customHeight="1">
      <c r="A42" s="1133"/>
      <c r="B42" s="1134"/>
      <c r="C42" s="1134"/>
      <c r="D42" s="1134"/>
      <c r="E42" s="1134"/>
      <c r="F42" s="1134"/>
      <c r="G42" s="1134"/>
      <c r="H42" s="1134"/>
      <c r="I42" s="1134"/>
      <c r="J42" s="1134"/>
      <c r="K42" s="1134"/>
      <c r="L42" s="1134"/>
      <c r="M42" s="1134"/>
      <c r="N42" s="1134"/>
      <c r="O42" s="1134"/>
      <c r="P42" s="1134"/>
      <c r="Q42" s="1134"/>
      <c r="R42" s="1134"/>
      <c r="S42" s="1134"/>
      <c r="T42" s="1134"/>
      <c r="U42" s="1135"/>
      <c r="V42" s="572"/>
      <c r="W42" s="569"/>
      <c r="X42" s="1153"/>
      <c r="Y42" s="1154"/>
      <c r="Z42" s="398"/>
      <c r="AA42" s="401"/>
      <c r="AB42" s="401"/>
      <c r="AC42" s="401"/>
      <c r="AD42" s="401"/>
      <c r="AE42" s="401"/>
      <c r="AF42" s="401"/>
      <c r="AG42" s="401"/>
      <c r="AH42" s="401"/>
      <c r="AI42" s="401"/>
      <c r="AJ42" s="401"/>
      <c r="AK42" s="401"/>
      <c r="AL42" s="401"/>
      <c r="AM42" s="401"/>
      <c r="AN42" s="401"/>
      <c r="AO42" s="401"/>
      <c r="AP42" s="401"/>
      <c r="AQ42" s="401"/>
      <c r="AR42" s="401"/>
      <c r="AS42" s="401"/>
      <c r="AT42" s="398"/>
      <c r="AW42" s="571"/>
      <c r="AX42" s="571"/>
      <c r="AY42" s="571"/>
      <c r="AZ42" s="571"/>
      <c r="BA42" s="571"/>
      <c r="BB42" s="571"/>
      <c r="BC42" s="571"/>
      <c r="BD42" s="571"/>
      <c r="BE42" s="571"/>
      <c r="BF42" s="571"/>
      <c r="BG42" s="571"/>
      <c r="BH42" s="571"/>
      <c r="BI42" s="571"/>
      <c r="BJ42" s="571"/>
      <c r="BK42" s="571"/>
      <c r="BL42" s="571"/>
      <c r="BM42" s="571"/>
      <c r="BN42" s="571"/>
    </row>
    <row r="43" spans="1:66" ht="19.5" customHeight="1">
      <c r="A43" s="1133"/>
      <c r="B43" s="1134"/>
      <c r="C43" s="1134"/>
      <c r="D43" s="1134"/>
      <c r="E43" s="1134"/>
      <c r="F43" s="1134"/>
      <c r="G43" s="1134"/>
      <c r="H43" s="1134"/>
      <c r="I43" s="1134"/>
      <c r="J43" s="1134"/>
      <c r="K43" s="1134"/>
      <c r="L43" s="1134"/>
      <c r="M43" s="1134"/>
      <c r="N43" s="1134"/>
      <c r="O43" s="1134"/>
      <c r="P43" s="1134"/>
      <c r="Q43" s="1134"/>
      <c r="R43" s="1134"/>
      <c r="S43" s="1134"/>
      <c r="T43" s="1134"/>
      <c r="U43" s="1135"/>
      <c r="V43" s="572"/>
      <c r="W43" s="569"/>
      <c r="X43" s="1153"/>
      <c r="Y43" s="1154"/>
      <c r="Z43" s="398"/>
      <c r="AA43" s="401"/>
      <c r="AB43" s="401"/>
      <c r="AC43" s="401"/>
      <c r="AD43" s="401"/>
      <c r="AE43" s="401"/>
      <c r="AF43" s="401"/>
      <c r="AG43" s="401"/>
      <c r="AH43" s="401"/>
      <c r="AI43" s="401"/>
      <c r="AJ43" s="401"/>
      <c r="AK43" s="401"/>
      <c r="AL43" s="401"/>
      <c r="AM43" s="401"/>
      <c r="AN43" s="401"/>
      <c r="AO43" s="401"/>
      <c r="AP43" s="401"/>
      <c r="AQ43" s="401"/>
      <c r="AR43" s="401"/>
      <c r="AS43" s="401"/>
      <c r="AT43" s="398"/>
      <c r="AW43" s="571"/>
      <c r="AX43" s="571"/>
      <c r="AY43" s="571"/>
      <c r="AZ43" s="571"/>
      <c r="BA43" s="571"/>
      <c r="BB43" s="571"/>
      <c r="BC43" s="571"/>
      <c r="BD43" s="571"/>
      <c r="BE43" s="571"/>
      <c r="BF43" s="571"/>
      <c r="BG43" s="571"/>
      <c r="BH43" s="571"/>
      <c r="BI43" s="571"/>
      <c r="BJ43" s="571"/>
      <c r="BK43" s="571"/>
      <c r="BL43" s="571"/>
      <c r="BM43" s="571"/>
      <c r="BN43" s="571"/>
    </row>
    <row r="44" spans="1:66" ht="17.25" customHeight="1">
      <c r="A44" s="1133"/>
      <c r="B44" s="1134"/>
      <c r="C44" s="1134"/>
      <c r="D44" s="1134"/>
      <c r="E44" s="1134"/>
      <c r="F44" s="1134"/>
      <c r="G44" s="1134"/>
      <c r="H44" s="1134"/>
      <c r="I44" s="1134"/>
      <c r="J44" s="1134"/>
      <c r="K44" s="1134"/>
      <c r="L44" s="1134"/>
      <c r="M44" s="1134"/>
      <c r="N44" s="1134"/>
      <c r="O44" s="1134"/>
      <c r="P44" s="1134"/>
      <c r="Q44" s="1134"/>
      <c r="R44" s="1134"/>
      <c r="S44" s="1134"/>
      <c r="T44" s="1134"/>
      <c r="U44" s="1135"/>
      <c r="V44" s="572"/>
      <c r="W44" s="569"/>
      <c r="X44" s="1153"/>
      <c r="Y44" s="1154"/>
      <c r="Z44" s="398"/>
      <c r="AA44" s="401"/>
      <c r="AB44" s="401"/>
      <c r="AC44" s="401"/>
      <c r="AD44" s="401"/>
      <c r="AE44" s="401"/>
      <c r="AF44" s="401"/>
      <c r="AG44" s="401"/>
      <c r="AH44" s="401"/>
      <c r="AI44" s="401"/>
      <c r="AJ44" s="401"/>
      <c r="AK44" s="401"/>
      <c r="AL44" s="401"/>
      <c r="AM44" s="401"/>
      <c r="AN44" s="401"/>
      <c r="AO44" s="401"/>
      <c r="AP44" s="401"/>
      <c r="AQ44" s="401"/>
      <c r="AR44" s="401"/>
      <c r="AS44" s="401"/>
      <c r="AT44" s="398"/>
      <c r="AW44" s="571"/>
      <c r="AX44" s="571"/>
      <c r="AY44" s="571"/>
      <c r="AZ44" s="571"/>
      <c r="BA44" s="571"/>
      <c r="BB44" s="571"/>
      <c r="BC44" s="571"/>
      <c r="BD44" s="571"/>
      <c r="BE44" s="571"/>
      <c r="BF44" s="571"/>
      <c r="BG44" s="571"/>
      <c r="BH44" s="571"/>
      <c r="BI44" s="571"/>
      <c r="BJ44" s="571"/>
      <c r="BK44" s="571"/>
      <c r="BL44" s="571"/>
      <c r="BM44" s="571"/>
      <c r="BN44" s="571"/>
    </row>
    <row r="45" spans="1:66" ht="13.5" customHeight="1">
      <c r="A45" s="1133"/>
      <c r="B45" s="1134"/>
      <c r="C45" s="1134"/>
      <c r="D45" s="1134"/>
      <c r="E45" s="1134"/>
      <c r="F45" s="1134"/>
      <c r="G45" s="1134"/>
      <c r="H45" s="1134"/>
      <c r="I45" s="1134"/>
      <c r="J45" s="1134"/>
      <c r="K45" s="1134"/>
      <c r="L45" s="1134"/>
      <c r="M45" s="1134"/>
      <c r="N45" s="1134"/>
      <c r="O45" s="1134"/>
      <c r="P45" s="1134"/>
      <c r="Q45" s="1134"/>
      <c r="R45" s="1134"/>
      <c r="S45" s="1134"/>
      <c r="T45" s="1134"/>
      <c r="U45" s="1135"/>
      <c r="V45" s="572"/>
      <c r="W45" s="569"/>
      <c r="X45" s="1155" t="s">
        <v>985</v>
      </c>
      <c r="Y45" s="1156"/>
      <c r="Z45" s="398"/>
      <c r="AA45" s="401"/>
      <c r="AB45" s="401"/>
      <c r="AC45" s="401"/>
      <c r="AD45" s="401"/>
      <c r="AE45" s="401"/>
      <c r="AF45" s="401"/>
      <c r="AG45" s="401"/>
      <c r="AH45" s="401"/>
      <c r="AI45" s="401"/>
      <c r="AJ45" s="401"/>
      <c r="AK45" s="401"/>
      <c r="AL45" s="401"/>
      <c r="AM45" s="401"/>
      <c r="AN45" s="401"/>
      <c r="AO45" s="401"/>
      <c r="AP45" s="401"/>
      <c r="AQ45" s="401"/>
      <c r="AR45" s="401"/>
      <c r="AS45" s="401"/>
      <c r="AT45" s="398"/>
      <c r="AW45" s="571"/>
      <c r="AX45" s="571"/>
      <c r="AY45" s="571"/>
      <c r="AZ45" s="571"/>
      <c r="BA45" s="571"/>
      <c r="BB45" s="571"/>
      <c r="BC45" s="571"/>
      <c r="BD45" s="571"/>
      <c r="BE45" s="571"/>
      <c r="BF45" s="571"/>
      <c r="BG45" s="571"/>
      <c r="BH45" s="571"/>
      <c r="BI45" s="571"/>
      <c r="BJ45" s="571"/>
      <c r="BK45" s="571"/>
      <c r="BL45" s="571"/>
      <c r="BM45" s="571"/>
      <c r="BN45" s="571"/>
    </row>
    <row r="46" spans="1:66" ht="13.5" customHeight="1">
      <c r="A46" s="1133"/>
      <c r="B46" s="1134"/>
      <c r="C46" s="1134"/>
      <c r="D46" s="1134"/>
      <c r="E46" s="1134"/>
      <c r="F46" s="1134"/>
      <c r="G46" s="1134"/>
      <c r="H46" s="1134"/>
      <c r="I46" s="1134"/>
      <c r="J46" s="1134"/>
      <c r="K46" s="1134"/>
      <c r="L46" s="1134"/>
      <c r="M46" s="1134"/>
      <c r="N46" s="1134"/>
      <c r="O46" s="1134"/>
      <c r="P46" s="1134"/>
      <c r="Q46" s="1134"/>
      <c r="R46" s="1134"/>
      <c r="S46" s="1134"/>
      <c r="T46" s="1134"/>
      <c r="U46" s="1135"/>
      <c r="V46" s="572"/>
      <c r="W46" s="569"/>
      <c r="X46" s="1155"/>
      <c r="Y46" s="1156"/>
      <c r="Z46" s="398"/>
      <c r="AA46" s="401"/>
      <c r="AB46" s="401"/>
      <c r="AC46" s="401"/>
      <c r="AD46" s="401"/>
      <c r="AE46" s="401"/>
      <c r="AF46" s="401"/>
      <c r="AG46" s="401"/>
      <c r="AH46" s="401"/>
      <c r="AI46" s="401"/>
      <c r="AJ46" s="401"/>
      <c r="AK46" s="401"/>
      <c r="AL46" s="401"/>
      <c r="AM46" s="401"/>
      <c r="AN46" s="401"/>
      <c r="AO46" s="401"/>
      <c r="AP46" s="401"/>
      <c r="AQ46" s="401"/>
      <c r="AR46" s="401"/>
      <c r="AS46" s="401"/>
      <c r="AT46" s="398"/>
      <c r="AW46" s="571"/>
      <c r="AX46" s="571"/>
      <c r="AY46" s="571"/>
      <c r="AZ46" s="571"/>
      <c r="BA46" s="571"/>
      <c r="BB46" s="571"/>
      <c r="BC46" s="571"/>
      <c r="BD46" s="571"/>
      <c r="BE46" s="571"/>
      <c r="BF46" s="571"/>
      <c r="BG46" s="571"/>
      <c r="BH46" s="571"/>
      <c r="BI46" s="571"/>
      <c r="BJ46" s="571"/>
      <c r="BK46" s="571"/>
      <c r="BL46" s="571"/>
      <c r="BM46" s="571"/>
      <c r="BN46" s="571"/>
    </row>
    <row r="47" spans="1:66" ht="13.5" customHeight="1">
      <c r="A47" s="1133"/>
      <c r="B47" s="1134"/>
      <c r="C47" s="1134"/>
      <c r="D47" s="1134"/>
      <c r="E47" s="1134"/>
      <c r="F47" s="1134"/>
      <c r="G47" s="1134"/>
      <c r="H47" s="1134"/>
      <c r="I47" s="1134"/>
      <c r="J47" s="1134"/>
      <c r="K47" s="1134"/>
      <c r="L47" s="1134"/>
      <c r="M47" s="1134"/>
      <c r="N47" s="1134"/>
      <c r="O47" s="1134"/>
      <c r="P47" s="1134"/>
      <c r="Q47" s="1134"/>
      <c r="R47" s="1134"/>
      <c r="S47" s="1134"/>
      <c r="T47" s="1134"/>
      <c r="U47" s="1135"/>
      <c r="V47" s="572"/>
      <c r="W47" s="569"/>
      <c r="X47" s="1153" t="s">
        <v>438</v>
      </c>
      <c r="Y47" s="1154"/>
      <c r="Z47" s="398"/>
      <c r="AA47" s="401"/>
      <c r="AB47" s="401"/>
      <c r="AC47" s="401"/>
      <c r="AD47" s="401"/>
      <c r="AE47" s="401"/>
      <c r="AF47" s="1112" t="s">
        <v>424</v>
      </c>
      <c r="AG47" s="1113"/>
      <c r="AH47" s="1113"/>
      <c r="AI47" s="1113"/>
      <c r="AJ47" s="1113"/>
      <c r="AK47" s="1113"/>
      <c r="AL47" s="1113"/>
      <c r="AM47" s="1113"/>
      <c r="AN47" s="1114"/>
      <c r="AO47" s="401"/>
      <c r="AP47" s="401"/>
      <c r="AQ47" s="401"/>
      <c r="AR47" s="401"/>
      <c r="AS47" s="401"/>
      <c r="AT47" s="398"/>
      <c r="AW47" s="571"/>
      <c r="AX47" s="571"/>
      <c r="AY47" s="571"/>
      <c r="AZ47" s="571"/>
      <c r="BA47" s="571"/>
      <c r="BB47" s="571"/>
      <c r="BC47" s="571"/>
      <c r="BD47" s="571"/>
      <c r="BE47" s="571"/>
      <c r="BF47" s="571"/>
      <c r="BG47" s="571"/>
      <c r="BH47" s="571"/>
      <c r="BI47" s="571"/>
      <c r="BJ47" s="571"/>
      <c r="BK47" s="571"/>
      <c r="BL47" s="571"/>
      <c r="BM47" s="571"/>
      <c r="BN47" s="571"/>
    </row>
    <row r="48" spans="1:66" ht="13.5" customHeight="1">
      <c r="A48" s="1133"/>
      <c r="B48" s="1134"/>
      <c r="C48" s="1134"/>
      <c r="D48" s="1134"/>
      <c r="E48" s="1134"/>
      <c r="F48" s="1134"/>
      <c r="G48" s="1134"/>
      <c r="H48" s="1134"/>
      <c r="I48" s="1134"/>
      <c r="J48" s="1134"/>
      <c r="K48" s="1134"/>
      <c r="L48" s="1134"/>
      <c r="M48" s="1134"/>
      <c r="N48" s="1134"/>
      <c r="O48" s="1134"/>
      <c r="P48" s="1134"/>
      <c r="Q48" s="1134"/>
      <c r="R48" s="1134"/>
      <c r="S48" s="1134"/>
      <c r="T48" s="1134"/>
      <c r="U48" s="1135"/>
      <c r="V48" s="572"/>
      <c r="W48" s="569"/>
      <c r="X48" s="1153"/>
      <c r="Y48" s="1154"/>
      <c r="Z48" s="398"/>
      <c r="AA48" s="398"/>
      <c r="AB48" s="400"/>
      <c r="AC48" s="400"/>
      <c r="AD48" s="400"/>
      <c r="AE48" s="400"/>
      <c r="AF48" s="1115"/>
      <c r="AG48" s="1116"/>
      <c r="AH48" s="1116"/>
      <c r="AI48" s="1116"/>
      <c r="AJ48" s="1116"/>
      <c r="AK48" s="1116"/>
      <c r="AL48" s="1116"/>
      <c r="AM48" s="1116"/>
      <c r="AN48" s="1117"/>
      <c r="AO48" s="400"/>
      <c r="AP48" s="400"/>
      <c r="AQ48" s="400"/>
      <c r="AR48" s="400"/>
      <c r="AS48" s="400"/>
      <c r="AT48" s="398"/>
      <c r="AW48" s="571"/>
      <c r="AX48" s="571"/>
      <c r="AY48" s="571"/>
      <c r="AZ48" s="571"/>
      <c r="BA48" s="571"/>
      <c r="BB48" s="571"/>
      <c r="BC48" s="571"/>
      <c r="BD48" s="571"/>
      <c r="BE48" s="571"/>
      <c r="BF48" s="571"/>
      <c r="BG48" s="571"/>
      <c r="BH48" s="571"/>
      <c r="BI48" s="571"/>
      <c r="BJ48" s="571"/>
      <c r="BK48" s="571"/>
      <c r="BL48" s="571"/>
      <c r="BM48" s="571"/>
      <c r="BN48" s="571"/>
    </row>
    <row r="49" spans="1:79" ht="13.5" customHeight="1">
      <c r="A49" s="1133"/>
      <c r="B49" s="1134"/>
      <c r="C49" s="1134"/>
      <c r="D49" s="1134"/>
      <c r="E49" s="1134"/>
      <c r="F49" s="1134"/>
      <c r="G49" s="1134"/>
      <c r="H49" s="1134"/>
      <c r="I49" s="1134"/>
      <c r="J49" s="1134"/>
      <c r="K49" s="1134"/>
      <c r="L49" s="1134"/>
      <c r="M49" s="1134"/>
      <c r="N49" s="1134"/>
      <c r="O49" s="1134"/>
      <c r="P49" s="1134"/>
      <c r="Q49" s="1134"/>
      <c r="R49" s="1134"/>
      <c r="S49" s="1134"/>
      <c r="T49" s="1134"/>
      <c r="U49" s="1135"/>
      <c r="V49" s="572"/>
      <c r="W49" s="569"/>
      <c r="X49" s="1153"/>
      <c r="Y49" s="1154"/>
      <c r="Z49" s="398"/>
      <c r="AA49" s="398"/>
      <c r="AB49" s="400"/>
      <c r="AC49" s="400"/>
      <c r="AD49" s="400"/>
      <c r="AE49" s="400"/>
      <c r="AF49" s="1115"/>
      <c r="AG49" s="1116"/>
      <c r="AH49" s="1116"/>
      <c r="AI49" s="1116"/>
      <c r="AJ49" s="1116"/>
      <c r="AK49" s="1116"/>
      <c r="AL49" s="1116"/>
      <c r="AM49" s="1116"/>
      <c r="AN49" s="1117"/>
      <c r="AO49" s="400"/>
      <c r="AP49" s="400"/>
      <c r="AQ49" s="400"/>
      <c r="AR49" s="400"/>
      <c r="AS49" s="400"/>
      <c r="AT49" s="398"/>
      <c r="AW49" s="571"/>
      <c r="AX49" s="571"/>
      <c r="AY49" s="571"/>
      <c r="AZ49" s="571"/>
      <c r="BA49" s="571"/>
      <c r="BB49" s="571"/>
      <c r="BC49" s="571"/>
      <c r="BD49" s="571"/>
      <c r="BE49" s="571"/>
      <c r="BF49" s="571"/>
      <c r="BG49" s="571"/>
      <c r="BH49" s="571"/>
      <c r="BI49" s="571"/>
      <c r="BJ49" s="571"/>
      <c r="BK49" s="571"/>
      <c r="BL49" s="571"/>
      <c r="BM49" s="571"/>
      <c r="BN49" s="571"/>
    </row>
    <row r="50" spans="1:79" ht="13.5" customHeight="1">
      <c r="A50" s="1133"/>
      <c r="B50" s="1134"/>
      <c r="C50" s="1134"/>
      <c r="D50" s="1134"/>
      <c r="E50" s="1134"/>
      <c r="F50" s="1134"/>
      <c r="G50" s="1134"/>
      <c r="H50" s="1134"/>
      <c r="I50" s="1134"/>
      <c r="J50" s="1134"/>
      <c r="K50" s="1134"/>
      <c r="L50" s="1134"/>
      <c r="M50" s="1134"/>
      <c r="N50" s="1134"/>
      <c r="O50" s="1134"/>
      <c r="P50" s="1134"/>
      <c r="Q50" s="1134"/>
      <c r="R50" s="1134"/>
      <c r="S50" s="1134"/>
      <c r="T50" s="1134"/>
      <c r="U50" s="1135"/>
      <c r="V50" s="572"/>
      <c r="W50" s="569"/>
      <c r="X50" s="1153"/>
      <c r="Y50" s="1154"/>
      <c r="Z50" s="398"/>
      <c r="AA50" s="400"/>
      <c r="AB50" s="400"/>
      <c r="AC50" s="400"/>
      <c r="AD50" s="400"/>
      <c r="AE50" s="400"/>
      <c r="AF50" s="1115"/>
      <c r="AG50" s="1116"/>
      <c r="AH50" s="1116"/>
      <c r="AI50" s="1116"/>
      <c r="AJ50" s="1116"/>
      <c r="AK50" s="1116"/>
      <c r="AL50" s="1116"/>
      <c r="AM50" s="1116"/>
      <c r="AN50" s="1117"/>
      <c r="AO50" s="400"/>
      <c r="AP50" s="400"/>
      <c r="AQ50" s="400"/>
      <c r="AR50" s="400"/>
      <c r="AS50" s="400"/>
      <c r="AT50" s="398"/>
      <c r="AW50" s="571"/>
      <c r="AX50" s="571"/>
      <c r="AY50" s="571"/>
      <c r="AZ50" s="571"/>
      <c r="BA50" s="571"/>
      <c r="BB50" s="571"/>
      <c r="BC50" s="571"/>
      <c r="BD50" s="571"/>
      <c r="BE50" s="571"/>
      <c r="BF50" s="571"/>
      <c r="BG50" s="571"/>
      <c r="BH50" s="571"/>
      <c r="BI50" s="571"/>
      <c r="BJ50" s="571"/>
      <c r="BK50" s="571"/>
      <c r="BL50" s="571"/>
      <c r="BM50" s="571"/>
      <c r="BN50" s="571"/>
    </row>
    <row r="51" spans="1:79" ht="13.5" customHeight="1">
      <c r="A51" s="1133"/>
      <c r="B51" s="1134"/>
      <c r="C51" s="1134"/>
      <c r="D51" s="1134"/>
      <c r="E51" s="1134"/>
      <c r="F51" s="1134"/>
      <c r="G51" s="1134"/>
      <c r="H51" s="1134"/>
      <c r="I51" s="1134"/>
      <c r="J51" s="1134"/>
      <c r="K51" s="1134"/>
      <c r="L51" s="1134"/>
      <c r="M51" s="1134"/>
      <c r="N51" s="1134"/>
      <c r="O51" s="1134"/>
      <c r="P51" s="1134"/>
      <c r="Q51" s="1134"/>
      <c r="R51" s="1134"/>
      <c r="S51" s="1134"/>
      <c r="T51" s="1134"/>
      <c r="U51" s="1135"/>
      <c r="V51" s="572"/>
      <c r="W51" s="569"/>
      <c r="X51" s="1153"/>
      <c r="Y51" s="1154"/>
      <c r="Z51" s="398"/>
      <c r="AA51" s="400"/>
      <c r="AB51" s="400"/>
      <c r="AC51" s="400"/>
      <c r="AD51" s="400"/>
      <c r="AE51" s="400"/>
      <c r="AF51" s="1118"/>
      <c r="AG51" s="1119"/>
      <c r="AH51" s="1119"/>
      <c r="AI51" s="1119"/>
      <c r="AJ51" s="1119"/>
      <c r="AK51" s="1119"/>
      <c r="AL51" s="1119"/>
      <c r="AM51" s="1119"/>
      <c r="AN51" s="1120"/>
      <c r="AO51" s="400"/>
      <c r="AP51" s="400"/>
      <c r="AQ51" s="400"/>
      <c r="AR51" s="400"/>
      <c r="AS51" s="400"/>
      <c r="AT51" s="398"/>
      <c r="AW51" s="571"/>
      <c r="AX51" s="571"/>
      <c r="AY51" s="571"/>
      <c r="AZ51" s="571"/>
      <c r="BA51" s="571"/>
      <c r="BB51" s="571"/>
      <c r="BC51" s="571"/>
      <c r="BD51" s="571"/>
      <c r="BE51" s="571"/>
      <c r="BF51" s="571"/>
      <c r="BG51" s="571"/>
      <c r="BH51" s="571"/>
      <c r="BI51" s="571"/>
      <c r="BJ51" s="571"/>
      <c r="BK51" s="571"/>
      <c r="BL51" s="571"/>
      <c r="BM51" s="571"/>
      <c r="BN51" s="571"/>
    </row>
    <row r="52" spans="1:79" ht="13.5" customHeight="1">
      <c r="A52" s="1133"/>
      <c r="B52" s="1134"/>
      <c r="C52" s="1134"/>
      <c r="D52" s="1134"/>
      <c r="E52" s="1134"/>
      <c r="F52" s="1134"/>
      <c r="G52" s="1134"/>
      <c r="H52" s="1134"/>
      <c r="I52" s="1134"/>
      <c r="J52" s="1134"/>
      <c r="K52" s="1134"/>
      <c r="L52" s="1134"/>
      <c r="M52" s="1134"/>
      <c r="N52" s="1134"/>
      <c r="O52" s="1134"/>
      <c r="P52" s="1134"/>
      <c r="Q52" s="1134"/>
      <c r="R52" s="1134"/>
      <c r="S52" s="1134"/>
      <c r="T52" s="1134"/>
      <c r="U52" s="1135"/>
      <c r="V52" s="572"/>
      <c r="W52" s="569"/>
      <c r="X52" s="1153"/>
      <c r="Y52" s="1154"/>
      <c r="Z52" s="398"/>
      <c r="AA52" s="400"/>
      <c r="AB52" s="400"/>
      <c r="AC52" s="400"/>
      <c r="AD52" s="400"/>
      <c r="AE52" s="400"/>
      <c r="AF52" s="400"/>
      <c r="AG52" s="400"/>
      <c r="AH52" s="400"/>
      <c r="AI52" s="400"/>
      <c r="AJ52" s="400"/>
      <c r="AK52" s="400"/>
      <c r="AL52" s="400"/>
      <c r="AM52" s="400"/>
      <c r="AN52" s="400"/>
      <c r="AO52" s="400"/>
      <c r="AP52" s="400"/>
      <c r="AQ52" s="400"/>
      <c r="AR52" s="400"/>
      <c r="AS52" s="400"/>
      <c r="AT52" s="398"/>
      <c r="AW52" s="571"/>
      <c r="AX52" s="571"/>
      <c r="AY52" s="571"/>
      <c r="AZ52" s="571"/>
      <c r="BA52" s="571"/>
      <c r="BB52" s="571"/>
      <c r="BC52" s="571"/>
      <c r="BD52" s="571"/>
      <c r="BE52" s="571"/>
      <c r="BF52" s="571"/>
      <c r="BG52" s="571"/>
      <c r="BH52" s="571"/>
      <c r="BI52" s="571"/>
      <c r="BJ52" s="571"/>
      <c r="BK52" s="571"/>
      <c r="BL52" s="571"/>
      <c r="BM52" s="571"/>
      <c r="BN52" s="571"/>
    </row>
    <row r="53" spans="1:79" ht="13.5" customHeight="1">
      <c r="A53" s="1133"/>
      <c r="B53" s="1134"/>
      <c r="C53" s="1134"/>
      <c r="D53" s="1134"/>
      <c r="E53" s="1134"/>
      <c r="F53" s="1134"/>
      <c r="G53" s="1134"/>
      <c r="H53" s="1134"/>
      <c r="I53" s="1134"/>
      <c r="J53" s="1134"/>
      <c r="K53" s="1134"/>
      <c r="L53" s="1134"/>
      <c r="M53" s="1134"/>
      <c r="N53" s="1134"/>
      <c r="O53" s="1134"/>
      <c r="P53" s="1134"/>
      <c r="Q53" s="1134"/>
      <c r="R53" s="1134"/>
      <c r="S53" s="1134"/>
      <c r="T53" s="1134"/>
      <c r="U53" s="1135"/>
      <c r="V53" s="572"/>
      <c r="W53" s="569"/>
      <c r="X53" s="1153"/>
      <c r="Y53" s="1154"/>
      <c r="Z53" s="398"/>
      <c r="AA53" s="400"/>
      <c r="AB53" s="400"/>
      <c r="AC53" s="400"/>
      <c r="AD53" s="400"/>
      <c r="AE53" s="400"/>
      <c r="AF53" s="400"/>
      <c r="AG53" s="400"/>
      <c r="AH53" s="400"/>
      <c r="AI53" s="400"/>
      <c r="AJ53" s="400"/>
      <c r="AK53" s="400"/>
      <c r="AL53" s="400"/>
      <c r="AM53" s="400"/>
      <c r="AN53" s="400"/>
      <c r="AO53" s="400"/>
      <c r="AP53" s="400"/>
      <c r="AQ53" s="400"/>
      <c r="AR53" s="400"/>
      <c r="AS53" s="400"/>
      <c r="AT53" s="398"/>
      <c r="BH53" s="506"/>
      <c r="BI53" s="571"/>
      <c r="BJ53" s="571"/>
      <c r="BK53" s="571"/>
      <c r="BL53" s="571"/>
      <c r="BM53" s="571"/>
      <c r="BN53" s="571"/>
      <c r="BO53" s="571"/>
      <c r="BP53" s="571"/>
      <c r="BQ53" s="571"/>
      <c r="BR53" s="571"/>
      <c r="BS53" s="571"/>
      <c r="BT53" s="571"/>
      <c r="BU53" s="571"/>
      <c r="BV53" s="571"/>
      <c r="BW53" s="571"/>
      <c r="BX53" s="571"/>
      <c r="BY53" s="571"/>
      <c r="BZ53" s="571"/>
      <c r="CA53" s="571"/>
    </row>
    <row r="54" spans="1:79" ht="15" customHeight="1">
      <c r="A54" s="1136"/>
      <c r="B54" s="1137"/>
      <c r="C54" s="1137"/>
      <c r="D54" s="1137"/>
      <c r="E54" s="1137"/>
      <c r="F54" s="1137"/>
      <c r="G54" s="1137"/>
      <c r="H54" s="1137"/>
      <c r="I54" s="1137"/>
      <c r="J54" s="1137"/>
      <c r="K54" s="1137"/>
      <c r="L54" s="1137"/>
      <c r="M54" s="1137"/>
      <c r="N54" s="1137"/>
      <c r="O54" s="1137"/>
      <c r="P54" s="1137"/>
      <c r="Q54" s="1137"/>
      <c r="R54" s="1137"/>
      <c r="S54" s="1137"/>
      <c r="T54" s="1137"/>
      <c r="U54" s="1138"/>
      <c r="V54" s="572"/>
      <c r="W54" s="569"/>
      <c r="X54" s="1151"/>
      <c r="Y54" s="1152"/>
      <c r="Z54" s="398"/>
      <c r="AA54" s="398"/>
      <c r="AB54" s="398"/>
      <c r="AC54" s="398"/>
      <c r="AD54" s="398"/>
      <c r="AE54" s="398"/>
      <c r="AF54" s="398"/>
      <c r="AG54" s="398"/>
      <c r="AH54" s="398"/>
      <c r="AI54" s="398"/>
      <c r="AJ54" s="398"/>
      <c r="AK54" s="398"/>
      <c r="AL54" s="398"/>
      <c r="AM54" s="398"/>
      <c r="AN54" s="398"/>
      <c r="AO54" s="398"/>
      <c r="AP54" s="398"/>
      <c r="AQ54" s="398"/>
      <c r="AR54" s="398"/>
      <c r="AS54" s="398"/>
      <c r="AT54" s="398"/>
      <c r="BH54" s="506"/>
      <c r="BI54" s="571"/>
      <c r="BJ54" s="571"/>
      <c r="BK54" s="571"/>
      <c r="BL54" s="571"/>
      <c r="BM54" s="571"/>
      <c r="BN54" s="571"/>
      <c r="BO54" s="571"/>
      <c r="BP54" s="571"/>
      <c r="BQ54" s="571"/>
      <c r="BR54" s="571"/>
      <c r="BS54" s="571"/>
      <c r="BT54" s="571"/>
      <c r="BU54" s="571"/>
      <c r="BV54" s="571"/>
      <c r="BW54" s="571"/>
      <c r="BX54" s="571"/>
      <c r="BY54" s="571"/>
      <c r="BZ54" s="571"/>
      <c r="CA54" s="571"/>
    </row>
  </sheetData>
  <customSheetViews>
    <customSheetView guid="{5720E392-AF30-4D2D-8276-53ACEA327B8C}" scale="85" showPageBreaks="1" printArea="1" view="pageBreakPreview">
      <selection sqref="A1:AT1"/>
      <rowBreaks count="1" manualBreakCount="1">
        <brk id="54" max="16383" man="1"/>
      </rowBreaks>
      <pageMargins left="0.59055118110236227" right="0.59055118110236227" top="0.74803149606299213" bottom="0.51181102362204722" header="0.51181102362204722" footer="0.51181102362204722"/>
      <printOptions horizontalCentered="1" verticalCentered="1"/>
      <pageSetup paperSize="9" scale="87" orientation="portrait" r:id="rId1"/>
      <headerFooter alignWithMargins="0"/>
    </customSheetView>
  </customSheetViews>
  <mergeCells count="17">
    <mergeCell ref="X15:Y21"/>
    <mergeCell ref="AF5:AT7"/>
    <mergeCell ref="A1:AT1"/>
    <mergeCell ref="C2:AT2"/>
    <mergeCell ref="D3:AR3"/>
    <mergeCell ref="AF47:AN51"/>
    <mergeCell ref="AA28:AR32"/>
    <mergeCell ref="A33:U54"/>
    <mergeCell ref="A9:U31"/>
    <mergeCell ref="C4:AT4"/>
    <mergeCell ref="X26:Y35"/>
    <mergeCell ref="X54:Y54"/>
    <mergeCell ref="X47:Y53"/>
    <mergeCell ref="X37:Y44"/>
    <mergeCell ref="X45:Y46"/>
    <mergeCell ref="X14:Y14"/>
    <mergeCell ref="X23:Y25"/>
  </mergeCells>
  <phoneticPr fontId="3"/>
  <printOptions horizontalCentered="1" verticalCentered="1"/>
  <pageMargins left="0.59055118110236227" right="0.59055118110236227" top="0.74803149606299213" bottom="0.51181102362204722" header="0.51181102362204722" footer="0.51181102362204722"/>
  <pageSetup paperSize="9" scale="87" orientation="portrait" r:id="rId2"/>
  <headerFooter alignWithMargins="0"/>
  <rowBreaks count="1" manualBreakCount="1">
    <brk id="5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5"/>
  </sheetPr>
  <dimension ref="B1:AG82"/>
  <sheetViews>
    <sheetView view="pageBreakPreview" zoomScale="55" zoomScaleNormal="100" zoomScaleSheetLayoutView="55" workbookViewId="0">
      <selection activeCell="A54" sqref="A54:XFD55"/>
    </sheetView>
  </sheetViews>
  <sheetFormatPr defaultRowHeight="13.5"/>
  <cols>
    <col min="1" max="1" width="3.875" style="513" customWidth="1"/>
    <col min="2" max="2" width="13.125" style="513" customWidth="1"/>
    <col min="3" max="29" width="3.375" style="513" customWidth="1"/>
    <col min="30" max="30" width="18.5" style="513" customWidth="1"/>
    <col min="31" max="31" width="11.75" style="513" customWidth="1"/>
    <col min="32" max="32" width="19" style="513" customWidth="1"/>
    <col min="33" max="33" width="24.25" style="513" customWidth="1"/>
    <col min="34" max="16384" width="9" style="513"/>
  </cols>
  <sheetData>
    <row r="1" spans="2:33" s="835" customFormat="1" ht="33.75" customHeight="1">
      <c r="B1" s="836"/>
      <c r="C1" s="837" t="s">
        <v>825</v>
      </c>
      <c r="D1" s="837"/>
      <c r="E1" s="865" t="s">
        <v>885</v>
      </c>
      <c r="F1" s="837" t="s">
        <v>935</v>
      </c>
      <c r="G1" s="837"/>
      <c r="H1" s="837"/>
      <c r="I1" s="837"/>
      <c r="J1" s="837"/>
      <c r="K1" s="838"/>
      <c r="L1" s="837" t="s">
        <v>933</v>
      </c>
      <c r="M1" s="837"/>
      <c r="N1" s="837"/>
      <c r="O1" s="837"/>
      <c r="P1" s="837"/>
      <c r="Q1" s="837"/>
      <c r="R1" s="837"/>
      <c r="S1" s="837"/>
      <c r="T1" s="837"/>
      <c r="U1" s="837"/>
      <c r="V1" s="837"/>
      <c r="W1" s="837"/>
      <c r="X1" s="837"/>
      <c r="Y1" s="837"/>
      <c r="Z1" s="837"/>
      <c r="AA1" s="837"/>
      <c r="AB1" s="837"/>
      <c r="AC1" s="837"/>
      <c r="AD1" s="837"/>
      <c r="AE1" s="838"/>
      <c r="AF1" s="838"/>
      <c r="AG1" s="839"/>
    </row>
    <row r="2" spans="2:33" s="835" customFormat="1" ht="33.75" customHeight="1">
      <c r="B2" s="1168" t="s">
        <v>934</v>
      </c>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70"/>
    </row>
    <row r="3" spans="2:33" ht="27" customHeight="1">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row>
    <row r="4" spans="2:33" ht="20.25" customHeight="1">
      <c r="B4" s="521" t="s">
        <v>270</v>
      </c>
      <c r="C4" s="507"/>
      <c r="D4" s="507"/>
      <c r="E4" s="507"/>
      <c r="F4" s="507"/>
      <c r="G4" s="507"/>
      <c r="H4" s="507"/>
      <c r="I4" s="507"/>
      <c r="J4" s="507"/>
      <c r="K4" s="507"/>
      <c r="L4" s="507"/>
      <c r="M4" s="507"/>
      <c r="N4" s="507"/>
      <c r="O4" s="507"/>
      <c r="P4" s="507"/>
      <c r="Q4" s="507"/>
      <c r="R4" s="507"/>
      <c r="S4" s="507"/>
      <c r="T4" s="507"/>
      <c r="U4" s="507"/>
      <c r="V4" s="507"/>
      <c r="W4" s="507"/>
      <c r="X4" s="507"/>
      <c r="Y4" s="507"/>
      <c r="Z4" s="507"/>
      <c r="AA4" s="508"/>
      <c r="AB4" s="508"/>
      <c r="AC4" s="508"/>
      <c r="AD4" s="514"/>
    </row>
    <row r="5" spans="2:33" ht="20.25" customHeight="1">
      <c r="B5" s="521" t="s">
        <v>70</v>
      </c>
      <c r="C5" s="507"/>
      <c r="D5" s="507"/>
      <c r="E5" s="507"/>
      <c r="F5" s="507"/>
      <c r="G5" s="507"/>
      <c r="H5" s="507"/>
      <c r="I5" s="507"/>
      <c r="J5" s="507"/>
      <c r="K5" s="507"/>
      <c r="L5" s="507"/>
      <c r="M5" s="507"/>
      <c r="N5" s="507"/>
      <c r="O5" s="507"/>
      <c r="P5" s="507"/>
      <c r="Q5" s="507"/>
      <c r="R5" s="507"/>
      <c r="S5" s="507"/>
      <c r="T5" s="507"/>
      <c r="U5" s="507"/>
      <c r="V5" s="507"/>
      <c r="W5" s="507"/>
      <c r="X5" s="507"/>
      <c r="Y5" s="507"/>
      <c r="Z5" s="507"/>
      <c r="AA5" s="508"/>
      <c r="AB5" s="508"/>
      <c r="AC5" s="508"/>
      <c r="AD5" s="514"/>
    </row>
    <row r="6" spans="2:33" ht="20.25" customHeight="1">
      <c r="B6" s="562" t="s">
        <v>295</v>
      </c>
      <c r="C6" s="563"/>
      <c r="D6" s="563"/>
      <c r="E6" s="563"/>
      <c r="F6" s="563"/>
      <c r="G6" s="563"/>
      <c r="H6" s="563"/>
      <c r="I6" s="563"/>
      <c r="J6" s="563"/>
      <c r="K6" s="563"/>
      <c r="L6" s="563"/>
      <c r="M6" s="563"/>
      <c r="N6" s="563"/>
      <c r="O6" s="563"/>
      <c r="P6" s="563"/>
      <c r="Q6" s="563"/>
      <c r="R6" s="563"/>
      <c r="S6" s="563"/>
      <c r="T6" s="563"/>
      <c r="U6" s="563"/>
      <c r="V6" s="563"/>
      <c r="W6" s="563"/>
      <c r="X6" s="563"/>
      <c r="Y6" s="563"/>
      <c r="Z6" s="563"/>
      <c r="AA6" s="564"/>
      <c r="AB6" s="564"/>
      <c r="AC6" s="564"/>
      <c r="AD6" s="565"/>
      <c r="AE6" s="519"/>
      <c r="AF6" s="519"/>
      <c r="AG6" s="519"/>
    </row>
    <row r="7" spans="2:33" ht="20.25" customHeight="1">
      <c r="B7" s="1191" t="s">
        <v>1015</v>
      </c>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row>
    <row r="8" spans="2:33" ht="88.5" customHeight="1" thickBot="1">
      <c r="B8" s="1255" t="s">
        <v>864</v>
      </c>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row>
    <row r="9" spans="2:33" ht="42" customHeight="1">
      <c r="B9" s="1179" t="s">
        <v>487</v>
      </c>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c r="AB9" s="1180"/>
      <c r="AC9" s="1180"/>
      <c r="AD9" s="1181"/>
      <c r="AE9" s="1185" t="s">
        <v>179</v>
      </c>
      <c r="AF9" s="915" t="s">
        <v>1014</v>
      </c>
      <c r="AG9" s="1171" t="s">
        <v>488</v>
      </c>
    </row>
    <row r="10" spans="2:33" ht="42" customHeight="1" thickBot="1">
      <c r="B10" s="1182"/>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4"/>
      <c r="AE10" s="1186"/>
      <c r="AF10" s="522" t="s">
        <v>294</v>
      </c>
      <c r="AG10" s="1172"/>
    </row>
    <row r="11" spans="2:33" ht="45" customHeight="1" thickTop="1">
      <c r="B11" s="1257" t="s">
        <v>489</v>
      </c>
      <c r="C11" s="1259" t="s">
        <v>672</v>
      </c>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1"/>
      <c r="AE11" s="523"/>
      <c r="AF11" s="524" t="s">
        <v>2</v>
      </c>
      <c r="AG11" s="1262"/>
    </row>
    <row r="12" spans="2:33" ht="46.5" customHeight="1">
      <c r="B12" s="1258"/>
      <c r="C12" s="1264" t="s">
        <v>1120</v>
      </c>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6"/>
      <c r="AE12" s="1189"/>
      <c r="AF12" s="1187" t="s">
        <v>2</v>
      </c>
      <c r="AG12" s="1263"/>
    </row>
    <row r="13" spans="2:33" ht="46.5" customHeight="1">
      <c r="B13" s="1258"/>
      <c r="C13" s="1267"/>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9"/>
      <c r="AE13" s="1190"/>
      <c r="AF13" s="1188"/>
      <c r="AG13" s="1263"/>
    </row>
    <row r="14" spans="2:33" ht="46.5" customHeight="1">
      <c r="B14" s="1258"/>
      <c r="C14" s="1267"/>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9"/>
      <c r="AE14" s="1190"/>
      <c r="AF14" s="1188"/>
      <c r="AG14" s="1263"/>
    </row>
    <row r="15" spans="2:33" ht="44.25" customHeight="1">
      <c r="B15" s="527" t="s">
        <v>490</v>
      </c>
      <c r="C15" s="1173" t="s">
        <v>686</v>
      </c>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5"/>
      <c r="AE15" s="525"/>
      <c r="AF15" s="526" t="s">
        <v>2</v>
      </c>
      <c r="AG15" s="509"/>
    </row>
    <row r="16" spans="2:33" ht="44.25" customHeight="1">
      <c r="B16" s="527" t="s">
        <v>491</v>
      </c>
      <c r="C16" s="1173" t="s">
        <v>687</v>
      </c>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5"/>
      <c r="AE16" s="525"/>
      <c r="AF16" s="526" t="s">
        <v>2</v>
      </c>
      <c r="AG16" s="509"/>
    </row>
    <row r="17" spans="2:33" ht="44.25" customHeight="1">
      <c r="B17" s="529" t="s">
        <v>492</v>
      </c>
      <c r="C17" s="1176" t="s">
        <v>493</v>
      </c>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8"/>
      <c r="AE17" s="500"/>
      <c r="AF17" s="502" t="s">
        <v>2</v>
      </c>
      <c r="AG17" s="498"/>
    </row>
    <row r="18" spans="2:33" ht="90" customHeight="1">
      <c r="B18" s="530" t="s">
        <v>812</v>
      </c>
      <c r="C18" s="1192" t="s">
        <v>692</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4"/>
      <c r="AE18" s="531" t="s">
        <v>2</v>
      </c>
      <c r="AF18" s="531" t="s">
        <v>2</v>
      </c>
      <c r="AG18" s="511"/>
    </row>
    <row r="19" spans="2:33" ht="44.25" customHeight="1">
      <c r="B19" s="532" t="s">
        <v>494</v>
      </c>
      <c r="C19" s="1176" t="s">
        <v>495</v>
      </c>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8"/>
      <c r="AE19" s="500"/>
      <c r="AF19" s="502" t="s">
        <v>2</v>
      </c>
      <c r="AG19" s="510"/>
    </row>
    <row r="20" spans="2:33" ht="59.25" customHeight="1">
      <c r="B20" s="530" t="s">
        <v>278</v>
      </c>
      <c r="C20" s="1192" t="s">
        <v>496</v>
      </c>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4"/>
      <c r="AE20" s="531" t="s">
        <v>2</v>
      </c>
      <c r="AF20" s="531" t="s">
        <v>2</v>
      </c>
      <c r="AG20" s="511"/>
    </row>
    <row r="21" spans="2:33" ht="44.25" customHeight="1">
      <c r="B21" s="532" t="s">
        <v>497</v>
      </c>
      <c r="C21" s="1176" t="s">
        <v>675</v>
      </c>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8"/>
      <c r="AE21" s="500"/>
      <c r="AF21" s="502" t="s">
        <v>2</v>
      </c>
      <c r="AG21" s="510"/>
    </row>
    <row r="22" spans="2:33" ht="61.5" customHeight="1">
      <c r="B22" s="530" t="s">
        <v>278</v>
      </c>
      <c r="C22" s="1192" t="s">
        <v>496</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193"/>
      <c r="AB22" s="1193"/>
      <c r="AC22" s="1193"/>
      <c r="AD22" s="1194"/>
      <c r="AE22" s="531" t="s">
        <v>2</v>
      </c>
      <c r="AF22" s="531" t="s">
        <v>2</v>
      </c>
      <c r="AG22" s="511"/>
    </row>
    <row r="23" spans="2:33" ht="44.25" customHeight="1">
      <c r="B23" s="532" t="s">
        <v>498</v>
      </c>
      <c r="C23" s="1176" t="s">
        <v>423</v>
      </c>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8"/>
      <c r="AE23" s="533"/>
      <c r="AF23" s="502" t="s">
        <v>2</v>
      </c>
      <c r="AG23" s="510"/>
    </row>
    <row r="24" spans="2:33" ht="94.5" customHeight="1">
      <c r="B24" s="530" t="s">
        <v>180</v>
      </c>
      <c r="C24" s="1192" t="s">
        <v>1121</v>
      </c>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6"/>
      <c r="AE24" s="534"/>
      <c r="AF24" s="531" t="s">
        <v>2</v>
      </c>
      <c r="AG24" s="511"/>
    </row>
    <row r="25" spans="2:33" ht="44.25" customHeight="1">
      <c r="B25" s="532" t="s">
        <v>499</v>
      </c>
      <c r="C25" s="1176" t="s">
        <v>500</v>
      </c>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8"/>
      <c r="AE25" s="500"/>
      <c r="AF25" s="502" t="s">
        <v>2</v>
      </c>
      <c r="AG25" s="510"/>
    </row>
    <row r="26" spans="2:33" ht="61.5" customHeight="1">
      <c r="B26" s="550" t="s">
        <v>181</v>
      </c>
      <c r="C26" s="1197" t="s">
        <v>501</v>
      </c>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9"/>
      <c r="AE26" s="974"/>
      <c r="AF26" s="503" t="s">
        <v>2</v>
      </c>
      <c r="AG26" s="499"/>
    </row>
    <row r="27" spans="2:33" ht="44.25" customHeight="1">
      <c r="B27" s="566" t="s">
        <v>528</v>
      </c>
      <c r="C27" s="1212" t="s">
        <v>809</v>
      </c>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4"/>
      <c r="AE27" s="548"/>
      <c r="AF27" s="542" t="s">
        <v>2</v>
      </c>
      <c r="AG27" s="549"/>
    </row>
    <row r="28" spans="2:33" ht="44.25" customHeight="1">
      <c r="B28" s="552" t="s">
        <v>529</v>
      </c>
      <c r="C28" s="1200" t="s">
        <v>530</v>
      </c>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2"/>
      <c r="AE28" s="553"/>
      <c r="AF28" s="554" t="s">
        <v>2</v>
      </c>
      <c r="AG28" s="555"/>
    </row>
    <row r="29" spans="2:33" ht="57" customHeight="1">
      <c r="B29" s="550" t="s">
        <v>180</v>
      </c>
      <c r="C29" s="1203" t="s">
        <v>965</v>
      </c>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5"/>
      <c r="AE29" s="551"/>
      <c r="AF29" s="503" t="s">
        <v>2</v>
      </c>
      <c r="AG29" s="499"/>
    </row>
    <row r="30" spans="2:33" ht="44.25" customHeight="1">
      <c r="B30" s="532" t="s">
        <v>502</v>
      </c>
      <c r="C30" s="1176" t="s">
        <v>688</v>
      </c>
      <c r="D30" s="1177"/>
      <c r="E30" s="1177"/>
      <c r="F30" s="1177"/>
      <c r="G30" s="1177"/>
      <c r="H30" s="1177"/>
      <c r="I30" s="1177"/>
      <c r="J30" s="1177"/>
      <c r="K30" s="1177"/>
      <c r="L30" s="1177"/>
      <c r="M30" s="1177"/>
      <c r="N30" s="1177"/>
      <c r="O30" s="1177"/>
      <c r="P30" s="1177"/>
      <c r="Q30" s="1177"/>
      <c r="R30" s="1177"/>
      <c r="S30" s="1177"/>
      <c r="T30" s="1177"/>
      <c r="U30" s="1177"/>
      <c r="V30" s="1177"/>
      <c r="W30" s="1177"/>
      <c r="X30" s="1177"/>
      <c r="Y30" s="1177"/>
      <c r="Z30" s="1177"/>
      <c r="AA30" s="1177"/>
      <c r="AB30" s="1177"/>
      <c r="AC30" s="1177"/>
      <c r="AD30" s="1178"/>
      <c r="AE30" s="500"/>
      <c r="AF30" s="501" t="s">
        <v>2</v>
      </c>
      <c r="AG30" s="510"/>
    </row>
    <row r="31" spans="2:33" ht="62.25" customHeight="1">
      <c r="B31" s="530" t="s">
        <v>180</v>
      </c>
      <c r="C31" s="1192" t="s">
        <v>689</v>
      </c>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4"/>
      <c r="AE31" s="536"/>
      <c r="AF31" s="531" t="s">
        <v>2</v>
      </c>
      <c r="AG31" s="511"/>
    </row>
    <row r="32" spans="2:33" ht="44.25" customHeight="1">
      <c r="B32" s="532" t="s">
        <v>503</v>
      </c>
      <c r="C32" s="1212" t="s">
        <v>182</v>
      </c>
      <c r="D32" s="1213"/>
      <c r="E32" s="1213"/>
      <c r="F32" s="1213"/>
      <c r="G32" s="1213"/>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4"/>
      <c r="AE32" s="500"/>
      <c r="AF32" s="501" t="s">
        <v>2</v>
      </c>
      <c r="AG32" s="510"/>
    </row>
    <row r="33" spans="2:33" ht="74.25" customHeight="1">
      <c r="B33" s="530" t="s">
        <v>180</v>
      </c>
      <c r="C33" s="1215" t="s">
        <v>866</v>
      </c>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7"/>
      <c r="AE33" s="536"/>
      <c r="AF33" s="531" t="s">
        <v>2</v>
      </c>
      <c r="AG33" s="511"/>
    </row>
    <row r="34" spans="2:33" ht="44.25" customHeight="1">
      <c r="B34" s="537" t="s">
        <v>504</v>
      </c>
      <c r="C34" s="1218" t="s">
        <v>649</v>
      </c>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20"/>
      <c r="AE34" s="538"/>
      <c r="AF34" s="502" t="s">
        <v>2</v>
      </c>
      <c r="AG34" s="498"/>
    </row>
    <row r="35" spans="2:33" ht="220.5" customHeight="1">
      <c r="B35" s="530" t="s">
        <v>180</v>
      </c>
      <c r="C35" s="1221" t="s">
        <v>1152</v>
      </c>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3"/>
      <c r="AE35" s="536"/>
      <c r="AF35" s="531" t="s">
        <v>2</v>
      </c>
      <c r="AG35" s="511"/>
    </row>
    <row r="36" spans="2:33" ht="44.25" customHeight="1">
      <c r="B36" s="527" t="s">
        <v>505</v>
      </c>
      <c r="C36" s="1224" t="s">
        <v>735</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6"/>
      <c r="AE36" s="525"/>
      <c r="AF36" s="526" t="s">
        <v>2</v>
      </c>
      <c r="AG36" s="509"/>
    </row>
    <row r="37" spans="2:33" ht="44.25" customHeight="1">
      <c r="B37" s="1100" t="s">
        <v>734</v>
      </c>
      <c r="C37" s="1224" t="s">
        <v>79</v>
      </c>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6"/>
      <c r="AE37" s="1101"/>
      <c r="AF37" s="526" t="s">
        <v>2</v>
      </c>
      <c r="AG37" s="509"/>
    </row>
    <row r="38" spans="2:33" ht="44.25" customHeight="1" thickBot="1">
      <c r="B38" s="1097" t="s">
        <v>1153</v>
      </c>
      <c r="C38" s="1227" t="s">
        <v>1017</v>
      </c>
      <c r="D38" s="1228"/>
      <c r="E38" s="1228"/>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9"/>
      <c r="AE38" s="1098"/>
      <c r="AF38" s="1099" t="s">
        <v>2</v>
      </c>
      <c r="AG38" s="512"/>
    </row>
    <row r="39" spans="2:33" ht="52.5" customHeight="1" thickTop="1">
      <c r="B39" s="1239" t="s">
        <v>506</v>
      </c>
      <c r="C39" s="1230" t="s">
        <v>507</v>
      </c>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2"/>
      <c r="AE39" s="539" t="s">
        <v>293</v>
      </c>
      <c r="AF39" s="540" t="s">
        <v>2</v>
      </c>
      <c r="AG39" s="497"/>
    </row>
    <row r="40" spans="2:33" ht="47.25" customHeight="1">
      <c r="B40" s="1210"/>
      <c r="C40" s="1215" t="s">
        <v>223</v>
      </c>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6"/>
      <c r="AA40" s="1216"/>
      <c r="AB40" s="1216"/>
      <c r="AC40" s="1216"/>
      <c r="AD40" s="1217"/>
      <c r="AE40" s="541" t="s">
        <v>293</v>
      </c>
      <c r="AF40" s="531" t="s">
        <v>2</v>
      </c>
      <c r="AG40" s="511"/>
    </row>
    <row r="41" spans="2:33" ht="60" customHeight="1">
      <c r="B41" s="1209" t="s">
        <v>508</v>
      </c>
      <c r="C41" s="1233" t="s">
        <v>187</v>
      </c>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5"/>
      <c r="AE41" s="542" t="s">
        <v>2</v>
      </c>
      <c r="AF41" s="542" t="s">
        <v>2</v>
      </c>
      <c r="AG41" s="510"/>
    </row>
    <row r="42" spans="2:33" ht="60" customHeight="1">
      <c r="B42" s="1210"/>
      <c r="C42" s="1221" t="s">
        <v>509</v>
      </c>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c r="AD42" s="1276"/>
      <c r="AE42" s="503" t="s">
        <v>2</v>
      </c>
      <c r="AF42" s="503" t="s">
        <v>2</v>
      </c>
      <c r="AG42" s="511"/>
    </row>
    <row r="43" spans="2:33" ht="60" customHeight="1">
      <c r="B43" s="528" t="s">
        <v>510</v>
      </c>
      <c r="C43" s="1273" t="s">
        <v>1122</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7"/>
      <c r="AE43" s="543" t="s">
        <v>293</v>
      </c>
      <c r="AF43" s="526" t="s">
        <v>2</v>
      </c>
      <c r="AG43" s="509"/>
    </row>
    <row r="44" spans="2:33" ht="63.75" customHeight="1">
      <c r="B44" s="504" t="s">
        <v>511</v>
      </c>
      <c r="C44" s="1278" t="s">
        <v>963</v>
      </c>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80"/>
      <c r="AE44" s="544"/>
      <c r="AF44" s="526" t="s">
        <v>2</v>
      </c>
      <c r="AG44" s="509"/>
    </row>
    <row r="45" spans="2:33" ht="60" customHeight="1">
      <c r="B45" s="1209" t="s">
        <v>512</v>
      </c>
      <c r="C45" s="1270" t="s">
        <v>859</v>
      </c>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2"/>
      <c r="AE45" s="543"/>
      <c r="AF45" s="526" t="s">
        <v>2</v>
      </c>
      <c r="AG45" s="509"/>
    </row>
    <row r="46" spans="2:33" ht="48.75" customHeight="1">
      <c r="B46" s="1210"/>
      <c r="C46" s="1240" t="s">
        <v>224</v>
      </c>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2"/>
      <c r="AE46" s="545"/>
      <c r="AF46" s="526" t="s">
        <v>2</v>
      </c>
      <c r="AG46" s="510"/>
    </row>
    <row r="47" spans="2:33" ht="60" customHeight="1">
      <c r="B47" s="1209" t="s">
        <v>513</v>
      </c>
      <c r="C47" s="1240" t="s">
        <v>962</v>
      </c>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2"/>
      <c r="AE47" s="543"/>
      <c r="AF47" s="526" t="s">
        <v>2</v>
      </c>
      <c r="AG47" s="509"/>
    </row>
    <row r="48" spans="2:33" ht="48.75" customHeight="1">
      <c r="B48" s="1211"/>
      <c r="C48" s="1240" t="s">
        <v>860</v>
      </c>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1241"/>
      <c r="Z48" s="1241"/>
      <c r="AA48" s="1241"/>
      <c r="AB48" s="1241"/>
      <c r="AC48" s="1241"/>
      <c r="AD48" s="1242"/>
      <c r="AE48" s="545"/>
      <c r="AF48" s="526" t="s">
        <v>2</v>
      </c>
      <c r="AG48" s="509"/>
    </row>
    <row r="49" spans="2:33" ht="60" customHeight="1">
      <c r="B49" s="1210"/>
      <c r="C49" s="1270" t="s">
        <v>514</v>
      </c>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2"/>
      <c r="AE49" s="526" t="s">
        <v>2</v>
      </c>
      <c r="AF49" s="526" t="s">
        <v>2</v>
      </c>
      <c r="AG49" s="509"/>
    </row>
    <row r="50" spans="2:33" ht="166.5" customHeight="1">
      <c r="B50" s="504" t="s">
        <v>820</v>
      </c>
      <c r="C50" s="1273" t="s">
        <v>861</v>
      </c>
      <c r="D50" s="1273"/>
      <c r="E50" s="1273"/>
      <c r="F50" s="1273"/>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c r="AD50" s="1274"/>
      <c r="AE50" s="544"/>
      <c r="AF50" s="526" t="s">
        <v>2</v>
      </c>
      <c r="AG50" s="509"/>
    </row>
    <row r="51" spans="2:33" ht="60" customHeight="1">
      <c r="B51" s="504" t="s">
        <v>225</v>
      </c>
      <c r="C51" s="1240" t="s">
        <v>389</v>
      </c>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2"/>
      <c r="AE51" s="543"/>
      <c r="AF51" s="526" t="s">
        <v>2</v>
      </c>
      <c r="AG51" s="499"/>
    </row>
    <row r="52" spans="2:33" ht="45" customHeight="1">
      <c r="B52" s="559" t="s">
        <v>515</v>
      </c>
      <c r="C52" s="1243" t="s">
        <v>184</v>
      </c>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c r="AD52" s="1245"/>
      <c r="AE52" s="526" t="s">
        <v>2</v>
      </c>
      <c r="AF52" s="526" t="s">
        <v>2</v>
      </c>
      <c r="AG52" s="499"/>
    </row>
    <row r="53" spans="2:33" ht="49.5" customHeight="1">
      <c r="B53" s="559" t="s">
        <v>516</v>
      </c>
      <c r="C53" s="1236" t="s">
        <v>185</v>
      </c>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8"/>
      <c r="AE53" s="543" t="s">
        <v>293</v>
      </c>
      <c r="AF53" s="526" t="s">
        <v>2</v>
      </c>
      <c r="AG53" s="509"/>
    </row>
    <row r="54" spans="2:33" ht="80.25" customHeight="1">
      <c r="B54" s="1166" t="s">
        <v>517</v>
      </c>
      <c r="C54" s="1246" t="s">
        <v>1123</v>
      </c>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8"/>
      <c r="AE54" s="542" t="s">
        <v>2</v>
      </c>
      <c r="AF54" s="542" t="s">
        <v>2</v>
      </c>
      <c r="AG54" s="549"/>
    </row>
    <row r="55" spans="2:33" ht="104.25" customHeight="1">
      <c r="B55" s="1167"/>
      <c r="C55" s="1203" t="s">
        <v>1151</v>
      </c>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5"/>
      <c r="AE55" s="503" t="s">
        <v>2</v>
      </c>
      <c r="AF55" s="503" t="s">
        <v>2</v>
      </c>
      <c r="AG55" s="499"/>
    </row>
    <row r="56" spans="2:33" ht="174.75" customHeight="1">
      <c r="B56" s="559" t="s">
        <v>518</v>
      </c>
      <c r="C56" s="1249" t="s">
        <v>1124</v>
      </c>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1"/>
      <c r="AE56" s="503" t="s">
        <v>2</v>
      </c>
      <c r="AF56" s="503" t="s">
        <v>2</v>
      </c>
      <c r="AG56" s="499"/>
    </row>
    <row r="57" spans="2:33" ht="56.25" customHeight="1">
      <c r="B57" s="560" t="s">
        <v>519</v>
      </c>
      <c r="C57" s="1236" t="s">
        <v>704</v>
      </c>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1237"/>
      <c r="AD57" s="1238"/>
      <c r="AE57" s="545" t="s">
        <v>293</v>
      </c>
      <c r="AF57" s="526" t="s">
        <v>2</v>
      </c>
      <c r="AG57" s="510"/>
    </row>
    <row r="58" spans="2:33" ht="66" customHeight="1">
      <c r="B58" s="528" t="s">
        <v>520</v>
      </c>
      <c r="C58" s="1240" t="s">
        <v>186</v>
      </c>
      <c r="D58" s="1241"/>
      <c r="E58" s="1241"/>
      <c r="F58" s="1241"/>
      <c r="G58" s="1241"/>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2"/>
      <c r="AE58" s="543"/>
      <c r="AF58" s="526" t="s">
        <v>2</v>
      </c>
      <c r="AG58" s="509"/>
    </row>
    <row r="59" spans="2:33" ht="60" customHeight="1">
      <c r="B59" s="504" t="s">
        <v>521</v>
      </c>
      <c r="C59" s="1206" t="s">
        <v>188</v>
      </c>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8"/>
      <c r="AE59" s="526" t="s">
        <v>2</v>
      </c>
      <c r="AF59" s="526" t="s">
        <v>2</v>
      </c>
      <c r="AG59" s="499"/>
    </row>
    <row r="60" spans="2:33" ht="60" customHeight="1">
      <c r="B60" s="504" t="s">
        <v>522</v>
      </c>
      <c r="C60" s="1173" t="s">
        <v>189</v>
      </c>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c r="Z60" s="1174"/>
      <c r="AA60" s="1174"/>
      <c r="AB60" s="1174"/>
      <c r="AC60" s="1174"/>
      <c r="AD60" s="1175"/>
      <c r="AE60" s="526" t="s">
        <v>2</v>
      </c>
      <c r="AF60" s="526" t="s">
        <v>2</v>
      </c>
      <c r="AG60" s="509"/>
    </row>
    <row r="61" spans="2:33" ht="60" customHeight="1">
      <c r="B61" s="504" t="s">
        <v>523</v>
      </c>
      <c r="C61" s="1240" t="s">
        <v>705</v>
      </c>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2"/>
      <c r="AE61" s="526" t="s">
        <v>2</v>
      </c>
      <c r="AF61" s="526" t="s">
        <v>2</v>
      </c>
      <c r="AG61" s="509"/>
    </row>
    <row r="62" spans="2:33" ht="60" customHeight="1" thickBot="1">
      <c r="B62" s="907" t="s">
        <v>524</v>
      </c>
      <c r="C62" s="1252" t="s">
        <v>525</v>
      </c>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4"/>
      <c r="AE62" s="908" t="s">
        <v>2</v>
      </c>
      <c r="AF62" s="908" t="s">
        <v>2</v>
      </c>
      <c r="AG62" s="909"/>
    </row>
    <row r="63" spans="2:33" ht="60.75" customHeight="1" thickTop="1" thickBot="1">
      <c r="B63" s="1163" t="s">
        <v>865</v>
      </c>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c r="Z63" s="1164"/>
      <c r="AA63" s="1164"/>
      <c r="AB63" s="1164"/>
      <c r="AC63" s="1164"/>
      <c r="AD63" s="1165"/>
      <c r="AE63" s="558"/>
      <c r="AF63" s="997" t="s">
        <v>2</v>
      </c>
      <c r="AG63" s="911"/>
    </row>
    <row r="64" spans="2:33" ht="35.25" customHeight="1" thickTop="1">
      <c r="B64" s="841" t="s">
        <v>998</v>
      </c>
      <c r="C64" s="910"/>
      <c r="D64" s="910"/>
      <c r="E64" s="910"/>
      <c r="F64" s="910"/>
      <c r="G64" s="910"/>
      <c r="H64" s="910"/>
      <c r="I64" s="910"/>
      <c r="J64" s="910"/>
      <c r="K64" s="910"/>
      <c r="L64" s="910"/>
      <c r="M64" s="910"/>
      <c r="N64" s="910"/>
      <c r="O64" s="910"/>
      <c r="P64" s="910"/>
      <c r="Q64" s="517"/>
      <c r="R64" s="517"/>
      <c r="S64" s="517"/>
      <c r="T64" s="517"/>
      <c r="U64" s="517"/>
      <c r="V64" s="517"/>
      <c r="W64" s="517"/>
      <c r="X64" s="517"/>
      <c r="Y64" s="517"/>
      <c r="Z64" s="517"/>
      <c r="AA64" s="517"/>
      <c r="AB64" s="517"/>
      <c r="AC64" s="517"/>
      <c r="AD64" s="517"/>
      <c r="AE64" s="517"/>
      <c r="AF64" s="517"/>
      <c r="AG64" s="518"/>
    </row>
    <row r="65" spans="2:33" ht="30.75" customHeight="1">
      <c r="B65" s="841" t="s">
        <v>936</v>
      </c>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8"/>
    </row>
    <row r="66" spans="2:33" ht="18.75" customHeight="1">
      <c r="AG66" s="519"/>
    </row>
    <row r="67" spans="2:33">
      <c r="AG67" s="519"/>
    </row>
    <row r="68" spans="2:33">
      <c r="AG68" s="519"/>
    </row>
    <row r="69" spans="2:33">
      <c r="AG69" s="519"/>
    </row>
    <row r="70" spans="2:33">
      <c r="AG70" s="519"/>
    </row>
    <row r="71" spans="2:33">
      <c r="AG71" s="519"/>
    </row>
    <row r="72" spans="2:33">
      <c r="AG72" s="519"/>
    </row>
    <row r="73" spans="2:33">
      <c r="AG73" s="519"/>
    </row>
    <row r="74" spans="2:33">
      <c r="AG74" s="519"/>
    </row>
    <row r="75" spans="2:33">
      <c r="AG75" s="519"/>
    </row>
    <row r="76" spans="2:33">
      <c r="AG76" s="519"/>
    </row>
    <row r="77" spans="2:33">
      <c r="AG77" s="519"/>
    </row>
    <row r="78" spans="2:33">
      <c r="AG78" s="519"/>
    </row>
    <row r="79" spans="2:33">
      <c r="AG79" s="519"/>
    </row>
    <row r="80" spans="2:33">
      <c r="AG80" s="519"/>
    </row>
    <row r="81" spans="33:33">
      <c r="AG81" s="519"/>
    </row>
    <row r="82" spans="33:33">
      <c r="AG82" s="519"/>
    </row>
  </sheetData>
  <customSheetViews>
    <customSheetView guid="{5720E392-AF30-4D2D-8276-53ACEA327B8C}" scale="55" showPageBreaks="1" printArea="1" view="pageBreakPreview">
      <selection activeCell="A54" sqref="A54:XFD55"/>
      <rowBreaks count="1" manualBreakCount="1">
        <brk id="38" min="1" max="32" man="1"/>
      </rowBreaks>
      <pageMargins left="0.82677165354330717" right="0" top="0.39370078740157483" bottom="0" header="0.39370078740157483" footer="0"/>
      <printOptions horizontalCentered="1" verticalCentered="1"/>
      <pageSetup paperSize="9" scale="39" orientation="portrait" r:id="rId1"/>
      <headerFooter alignWithMargins="0"/>
    </customSheetView>
  </customSheetViews>
  <mergeCells count="66">
    <mergeCell ref="C62:AD62"/>
    <mergeCell ref="B8:AG8"/>
    <mergeCell ref="B11:B14"/>
    <mergeCell ref="C11:AD11"/>
    <mergeCell ref="AG11:AG14"/>
    <mergeCell ref="C12:AD14"/>
    <mergeCell ref="C49:AD49"/>
    <mergeCell ref="C50:AD50"/>
    <mergeCell ref="C58:AD58"/>
    <mergeCell ref="C42:AD42"/>
    <mergeCell ref="C43:AD43"/>
    <mergeCell ref="C44:AD44"/>
    <mergeCell ref="C45:AD45"/>
    <mergeCell ref="C46:AD46"/>
    <mergeCell ref="C60:AD60"/>
    <mergeCell ref="C61:AD61"/>
    <mergeCell ref="B45:B46"/>
    <mergeCell ref="B47:B49"/>
    <mergeCell ref="C55:AD55"/>
    <mergeCell ref="C27:AD27"/>
    <mergeCell ref="C32:AD32"/>
    <mergeCell ref="C33:AD33"/>
    <mergeCell ref="C34:AD34"/>
    <mergeCell ref="C35:AD35"/>
    <mergeCell ref="C36:AD36"/>
    <mergeCell ref="C38:AD38"/>
    <mergeCell ref="C39:AD39"/>
    <mergeCell ref="C40:AD40"/>
    <mergeCell ref="C41:AD41"/>
    <mergeCell ref="C37:AD37"/>
    <mergeCell ref="B39:B40"/>
    <mergeCell ref="B41:B42"/>
    <mergeCell ref="C28:AD28"/>
    <mergeCell ref="C29:AD29"/>
    <mergeCell ref="C30:AD30"/>
    <mergeCell ref="C31:AD31"/>
    <mergeCell ref="C59:AD59"/>
    <mergeCell ref="C57:AD57"/>
    <mergeCell ref="C47:AD47"/>
    <mergeCell ref="C48:AD48"/>
    <mergeCell ref="C51:AD51"/>
    <mergeCell ref="C52:AD52"/>
    <mergeCell ref="C53:AD53"/>
    <mergeCell ref="C54:AD54"/>
    <mergeCell ref="C56:AD56"/>
    <mergeCell ref="C22:AD22"/>
    <mergeCell ref="C23:AD23"/>
    <mergeCell ref="C24:AD24"/>
    <mergeCell ref="C25:AD25"/>
    <mergeCell ref="C26:AD26"/>
    <mergeCell ref="B63:AD63"/>
    <mergeCell ref="B54:B55"/>
    <mergeCell ref="B2:AG2"/>
    <mergeCell ref="AG9:AG10"/>
    <mergeCell ref="C15:AD15"/>
    <mergeCell ref="C16:AD16"/>
    <mergeCell ref="C17:AD17"/>
    <mergeCell ref="B9:AD10"/>
    <mergeCell ref="AE9:AE10"/>
    <mergeCell ref="AF12:AF14"/>
    <mergeCell ref="AE12:AE14"/>
    <mergeCell ref="B7:AG7"/>
    <mergeCell ref="C18:AD18"/>
    <mergeCell ref="C19:AD19"/>
    <mergeCell ref="C20:AD20"/>
    <mergeCell ref="C21:AD21"/>
  </mergeCells>
  <phoneticPr fontId="3"/>
  <printOptions horizontalCentered="1" verticalCentered="1"/>
  <pageMargins left="0.82677165354330717" right="0" top="0.39370078740157483" bottom="0" header="0.39370078740157483" footer="0"/>
  <pageSetup paperSize="9" scale="39" orientation="portrait" r:id="rId2"/>
  <headerFooter alignWithMargins="0"/>
  <rowBreaks count="1" manualBreakCount="1">
    <brk id="38" min="1" max="3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M82"/>
  <sheetViews>
    <sheetView view="pageBreakPreview" zoomScale="55" zoomScaleNormal="100" zoomScaleSheetLayoutView="55" workbookViewId="0">
      <selection activeCell="AF54" sqref="AF54"/>
    </sheetView>
  </sheetViews>
  <sheetFormatPr defaultRowHeight="13.5"/>
  <cols>
    <col min="1" max="1" width="3.875" style="513" customWidth="1"/>
    <col min="2" max="2" width="13.125" style="513" customWidth="1"/>
    <col min="3" max="29" width="3.375" style="513" customWidth="1"/>
    <col min="30" max="30" width="18.375" style="513" customWidth="1"/>
    <col min="31" max="31" width="11.75" style="513" customWidth="1"/>
    <col min="32" max="32" width="19" style="513" customWidth="1"/>
    <col min="33" max="33" width="24.25" style="513" customWidth="1"/>
    <col min="34" max="34" width="5.625" style="513" customWidth="1"/>
    <col min="35" max="36" width="9" style="513" customWidth="1"/>
    <col min="37" max="16384" width="9" style="513"/>
  </cols>
  <sheetData>
    <row r="1" spans="2:34" s="835" customFormat="1" ht="33.75" customHeight="1">
      <c r="B1" s="836"/>
      <c r="C1" s="837" t="s">
        <v>825</v>
      </c>
      <c r="D1" s="837"/>
      <c r="E1" s="865" t="str">
        <f>'提出書類一覧 （全２ページ）'!E1</f>
        <v>６</v>
      </c>
      <c r="F1" s="837" t="s">
        <v>935</v>
      </c>
      <c r="G1" s="837"/>
      <c r="H1" s="837"/>
      <c r="I1" s="837"/>
      <c r="J1" s="837"/>
      <c r="K1" s="838"/>
      <c r="L1" s="837" t="s">
        <v>933</v>
      </c>
      <c r="M1" s="837"/>
      <c r="N1" s="837"/>
      <c r="O1" s="837"/>
      <c r="P1" s="837"/>
      <c r="Q1" s="837"/>
      <c r="R1" s="837"/>
      <c r="S1" s="837"/>
      <c r="T1" s="837"/>
      <c r="U1" s="837"/>
      <c r="V1" s="837"/>
      <c r="W1" s="837"/>
      <c r="X1" s="837"/>
      <c r="Y1" s="837"/>
      <c r="Z1" s="837"/>
      <c r="AA1" s="837"/>
      <c r="AB1" s="837"/>
      <c r="AC1" s="837"/>
      <c r="AD1" s="837"/>
      <c r="AE1" s="838"/>
      <c r="AF1" s="838"/>
      <c r="AG1" s="839"/>
    </row>
    <row r="2" spans="2:34" s="835" customFormat="1" ht="33.75" customHeight="1">
      <c r="B2" s="1168" t="s">
        <v>934</v>
      </c>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70"/>
    </row>
    <row r="3" spans="2:34" ht="27" customHeight="1">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row>
    <row r="4" spans="2:34" ht="20.25" customHeight="1">
      <c r="B4" s="521" t="s">
        <v>270</v>
      </c>
      <c r="C4" s="507"/>
      <c r="D4" s="507"/>
      <c r="E4" s="507"/>
      <c r="F4" s="507"/>
      <c r="G4" s="507"/>
      <c r="H4" s="507"/>
      <c r="I4" s="507"/>
      <c r="J4" s="507"/>
      <c r="K4" s="507"/>
      <c r="L4" s="507"/>
      <c r="M4" s="507"/>
      <c r="N4" s="507"/>
      <c r="O4" s="507"/>
      <c r="P4" s="507"/>
      <c r="Q4" s="507"/>
      <c r="R4" s="507"/>
      <c r="S4" s="507"/>
      <c r="T4" s="507"/>
      <c r="U4" s="507"/>
      <c r="V4" s="507"/>
      <c r="W4" s="507"/>
      <c r="X4" s="507"/>
      <c r="Y4" s="507"/>
      <c r="Z4" s="507"/>
      <c r="AA4" s="508"/>
      <c r="AB4" s="508"/>
      <c r="AC4" s="508"/>
      <c r="AD4" s="514"/>
    </row>
    <row r="5" spans="2:34" ht="20.25" customHeight="1">
      <c r="B5" s="521" t="s">
        <v>70</v>
      </c>
      <c r="C5" s="507"/>
      <c r="D5" s="507"/>
      <c r="E5" s="507"/>
      <c r="F5" s="507"/>
      <c r="G5" s="507"/>
      <c r="H5" s="507"/>
      <c r="I5" s="507"/>
      <c r="J5" s="507"/>
      <c r="K5" s="507"/>
      <c r="L5" s="507"/>
      <c r="M5" s="507"/>
      <c r="N5" s="507"/>
      <c r="O5" s="507"/>
      <c r="P5" s="507"/>
      <c r="Q5" s="507"/>
      <c r="R5" s="507"/>
      <c r="S5" s="507"/>
      <c r="T5" s="507"/>
      <c r="U5" s="507"/>
      <c r="V5" s="507"/>
      <c r="W5" s="507"/>
      <c r="X5" s="507"/>
      <c r="Y5" s="507"/>
      <c r="Z5" s="507"/>
      <c r="AA5" s="508"/>
      <c r="AB5" s="508"/>
      <c r="AC5" s="508"/>
      <c r="AD5" s="514"/>
    </row>
    <row r="6" spans="2:34" ht="20.25" customHeight="1">
      <c r="B6" s="562" t="s">
        <v>295</v>
      </c>
      <c r="C6" s="563"/>
      <c r="D6" s="563"/>
      <c r="E6" s="563"/>
      <c r="F6" s="563"/>
      <c r="G6" s="563"/>
      <c r="H6" s="563"/>
      <c r="I6" s="563"/>
      <c r="J6" s="563"/>
      <c r="K6" s="563"/>
      <c r="L6" s="563"/>
      <c r="M6" s="563"/>
      <c r="N6" s="563"/>
      <c r="O6" s="563"/>
      <c r="P6" s="563"/>
      <c r="Q6" s="563"/>
      <c r="R6" s="563"/>
      <c r="S6" s="563"/>
      <c r="T6" s="563"/>
      <c r="U6" s="563"/>
      <c r="V6" s="563"/>
      <c r="W6" s="563"/>
      <c r="X6" s="563"/>
      <c r="Y6" s="563"/>
      <c r="Z6" s="563"/>
      <c r="AA6" s="564"/>
      <c r="AB6" s="564"/>
      <c r="AC6" s="564"/>
      <c r="AD6" s="565"/>
      <c r="AE6" s="519"/>
      <c r="AF6" s="519"/>
      <c r="AG6" s="519"/>
    </row>
    <row r="7" spans="2:34" ht="20.25" customHeight="1">
      <c r="B7" s="1284" t="s">
        <v>1015</v>
      </c>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row>
    <row r="8" spans="2:34" ht="88.5" customHeight="1" thickBot="1">
      <c r="B8" s="1255" t="s">
        <v>867</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561"/>
    </row>
    <row r="9" spans="2:34" ht="42" customHeight="1">
      <c r="B9" s="1179" t="s">
        <v>487</v>
      </c>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c r="AB9" s="1180"/>
      <c r="AC9" s="1180"/>
      <c r="AD9" s="1181"/>
      <c r="AE9" s="1185" t="s">
        <v>179</v>
      </c>
      <c r="AF9" s="901" t="str">
        <f>'提出書類一覧 （全２ページ）'!AF9:AF9</f>
        <v>法人チェック</v>
      </c>
      <c r="AG9" s="1171" t="s">
        <v>488</v>
      </c>
    </row>
    <row r="10" spans="2:34" ht="42" customHeight="1" thickBot="1">
      <c r="B10" s="1182"/>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4"/>
      <c r="AE10" s="1186"/>
      <c r="AF10" s="522" t="s">
        <v>294</v>
      </c>
      <c r="AG10" s="1172"/>
    </row>
    <row r="11" spans="2:34" ht="44.25" customHeight="1" thickTop="1">
      <c r="B11" s="1257" t="s">
        <v>489</v>
      </c>
      <c r="C11" s="1259" t="s">
        <v>672</v>
      </c>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1"/>
      <c r="AE11" s="523"/>
      <c r="AF11" s="524" t="s">
        <v>2</v>
      </c>
      <c r="AG11" s="1262"/>
    </row>
    <row r="12" spans="2:34" ht="46.5" customHeight="1">
      <c r="B12" s="1258"/>
      <c r="C12" s="1264" t="s">
        <v>1097</v>
      </c>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5"/>
      <c r="AE12" s="1189"/>
      <c r="AF12" s="1187" t="s">
        <v>2</v>
      </c>
      <c r="AG12" s="1263"/>
    </row>
    <row r="13" spans="2:34" ht="46.5" customHeight="1">
      <c r="B13" s="1258"/>
      <c r="C13" s="1296"/>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8"/>
      <c r="AE13" s="1299"/>
      <c r="AF13" s="1188"/>
      <c r="AG13" s="1263"/>
    </row>
    <row r="14" spans="2:34" ht="46.5" customHeight="1">
      <c r="B14" s="1258"/>
      <c r="C14" s="1296"/>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8"/>
      <c r="AE14" s="960"/>
      <c r="AF14" s="1188"/>
      <c r="AG14" s="1263"/>
    </row>
    <row r="15" spans="2:34" ht="44.25" customHeight="1">
      <c r="B15" s="527" t="s">
        <v>490</v>
      </c>
      <c r="C15" s="1173" t="s">
        <v>686</v>
      </c>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5"/>
      <c r="AE15" s="525"/>
      <c r="AF15" s="526" t="s">
        <v>2</v>
      </c>
      <c r="AG15" s="509"/>
    </row>
    <row r="16" spans="2:34" ht="44.25" customHeight="1">
      <c r="B16" s="527" t="s">
        <v>491</v>
      </c>
      <c r="C16" s="1173" t="s">
        <v>687</v>
      </c>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5"/>
      <c r="AE16" s="525"/>
      <c r="AF16" s="526" t="s">
        <v>2</v>
      </c>
      <c r="AG16" s="509"/>
    </row>
    <row r="17" spans="2:33" ht="44.25" customHeight="1">
      <c r="B17" s="529" t="s">
        <v>492</v>
      </c>
      <c r="C17" s="1176" t="s">
        <v>493</v>
      </c>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8"/>
      <c r="AE17" s="500"/>
      <c r="AF17" s="502" t="s">
        <v>2</v>
      </c>
      <c r="AG17" s="498"/>
    </row>
    <row r="18" spans="2:33" ht="96" customHeight="1">
      <c r="B18" s="530" t="s">
        <v>812</v>
      </c>
      <c r="C18" s="1192" t="s">
        <v>692</v>
      </c>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4"/>
      <c r="AE18" s="531" t="s">
        <v>2</v>
      </c>
      <c r="AF18" s="531" t="s">
        <v>2</v>
      </c>
      <c r="AG18" s="511"/>
    </row>
    <row r="19" spans="2:33" ht="44.25" customHeight="1">
      <c r="B19" s="532" t="s">
        <v>494</v>
      </c>
      <c r="C19" s="1176" t="s">
        <v>495</v>
      </c>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8"/>
      <c r="AE19" s="500"/>
      <c r="AF19" s="502" t="s">
        <v>2</v>
      </c>
      <c r="AG19" s="510"/>
    </row>
    <row r="20" spans="2:33" ht="60.75" customHeight="1">
      <c r="B20" s="530" t="s">
        <v>278</v>
      </c>
      <c r="C20" s="1192" t="s">
        <v>496</v>
      </c>
      <c r="D20" s="1193"/>
      <c r="E20" s="1193"/>
      <c r="F20" s="1193"/>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4"/>
      <c r="AE20" s="531" t="s">
        <v>2</v>
      </c>
      <c r="AF20" s="531" t="s">
        <v>2</v>
      </c>
      <c r="AG20" s="511"/>
    </row>
    <row r="21" spans="2:33" ht="44.25" customHeight="1">
      <c r="B21" s="532" t="s">
        <v>497</v>
      </c>
      <c r="C21" s="1176" t="s">
        <v>675</v>
      </c>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8"/>
      <c r="AE21" s="500"/>
      <c r="AF21" s="502" t="s">
        <v>2</v>
      </c>
      <c r="AG21" s="510"/>
    </row>
    <row r="22" spans="2:33" ht="60.75" customHeight="1">
      <c r="B22" s="530" t="s">
        <v>278</v>
      </c>
      <c r="C22" s="1192" t="s">
        <v>496</v>
      </c>
      <c r="D22" s="1193"/>
      <c r="E22" s="1193"/>
      <c r="F22" s="1193"/>
      <c r="G22" s="1193"/>
      <c r="H22" s="1193"/>
      <c r="I22" s="1193"/>
      <c r="J22" s="1193"/>
      <c r="K22" s="1193"/>
      <c r="L22" s="1193"/>
      <c r="M22" s="1193"/>
      <c r="N22" s="1193"/>
      <c r="O22" s="1193"/>
      <c r="P22" s="1193"/>
      <c r="Q22" s="1193"/>
      <c r="R22" s="1193"/>
      <c r="S22" s="1193"/>
      <c r="T22" s="1193"/>
      <c r="U22" s="1193"/>
      <c r="V22" s="1193"/>
      <c r="W22" s="1193"/>
      <c r="X22" s="1193"/>
      <c r="Y22" s="1193"/>
      <c r="Z22" s="1193"/>
      <c r="AA22" s="1193"/>
      <c r="AB22" s="1193"/>
      <c r="AC22" s="1193"/>
      <c r="AD22" s="1194"/>
      <c r="AE22" s="531" t="s">
        <v>2</v>
      </c>
      <c r="AF22" s="531" t="s">
        <v>2</v>
      </c>
      <c r="AG22" s="511"/>
    </row>
    <row r="23" spans="2:33" ht="44.25" customHeight="1">
      <c r="B23" s="532" t="s">
        <v>498</v>
      </c>
      <c r="C23" s="1176" t="s">
        <v>423</v>
      </c>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8"/>
      <c r="AE23" s="533"/>
      <c r="AF23" s="502" t="s">
        <v>2</v>
      </c>
      <c r="AG23" s="510"/>
    </row>
    <row r="24" spans="2:33" ht="60.75" customHeight="1">
      <c r="B24" s="530" t="s">
        <v>180</v>
      </c>
      <c r="C24" s="1192" t="s">
        <v>1096</v>
      </c>
      <c r="D24" s="1193"/>
      <c r="E24" s="1193"/>
      <c r="F24" s="1193"/>
      <c r="G24" s="1193"/>
      <c r="H24" s="1193"/>
      <c r="I24" s="1193"/>
      <c r="J24" s="1193"/>
      <c r="K24" s="1193"/>
      <c r="L24" s="1193"/>
      <c r="M24" s="1193"/>
      <c r="N24" s="1193"/>
      <c r="O24" s="1193"/>
      <c r="P24" s="1193"/>
      <c r="Q24" s="1193"/>
      <c r="R24" s="1193"/>
      <c r="S24" s="1193"/>
      <c r="T24" s="1193"/>
      <c r="U24" s="1193"/>
      <c r="V24" s="1193"/>
      <c r="W24" s="1193"/>
      <c r="X24" s="1193"/>
      <c r="Y24" s="1193"/>
      <c r="Z24" s="1193"/>
      <c r="AA24" s="1193"/>
      <c r="AB24" s="1193"/>
      <c r="AC24" s="1193"/>
      <c r="AD24" s="1194"/>
      <c r="AE24" s="534"/>
      <c r="AF24" s="531" t="s">
        <v>2</v>
      </c>
      <c r="AG24" s="511"/>
    </row>
    <row r="25" spans="2:33" ht="44.25" customHeight="1">
      <c r="B25" s="532" t="s">
        <v>499</v>
      </c>
      <c r="C25" s="1176" t="s">
        <v>500</v>
      </c>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8"/>
      <c r="AE25" s="500"/>
      <c r="AF25" s="502" t="s">
        <v>2</v>
      </c>
      <c r="AG25" s="510"/>
    </row>
    <row r="26" spans="2:33" ht="60.75" customHeight="1">
      <c r="B26" s="530" t="s">
        <v>181</v>
      </c>
      <c r="C26" s="1192" t="s">
        <v>501</v>
      </c>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4"/>
      <c r="AE26" s="535"/>
      <c r="AF26" s="531" t="s">
        <v>2</v>
      </c>
      <c r="AG26" s="511"/>
    </row>
    <row r="27" spans="2:33" ht="44.25" customHeight="1">
      <c r="B27" s="547" t="s">
        <v>528</v>
      </c>
      <c r="C27" s="1212" t="s">
        <v>809</v>
      </c>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4"/>
      <c r="AE27" s="548"/>
      <c r="AF27" s="542" t="s">
        <v>2</v>
      </c>
      <c r="AG27" s="549"/>
    </row>
    <row r="28" spans="2:33" ht="44.25" customHeight="1">
      <c r="B28" s="552" t="s">
        <v>529</v>
      </c>
      <c r="C28" s="1200" t="s">
        <v>530</v>
      </c>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2"/>
      <c r="AE28" s="553"/>
      <c r="AF28" s="554" t="s">
        <v>2</v>
      </c>
      <c r="AG28" s="555"/>
    </row>
    <row r="29" spans="2:33" ht="60.75" customHeight="1">
      <c r="B29" s="550" t="s">
        <v>180</v>
      </c>
      <c r="C29" s="1203" t="s">
        <v>965</v>
      </c>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5"/>
      <c r="AE29" s="551"/>
      <c r="AF29" s="503" t="s">
        <v>2</v>
      </c>
      <c r="AG29" s="499"/>
    </row>
    <row r="30" spans="2:33" ht="44.25" customHeight="1">
      <c r="B30" s="532" t="s">
        <v>502</v>
      </c>
      <c r="C30" s="1176" t="s">
        <v>688</v>
      </c>
      <c r="D30" s="1177"/>
      <c r="E30" s="1177"/>
      <c r="F30" s="1177"/>
      <c r="G30" s="1177"/>
      <c r="H30" s="1177"/>
      <c r="I30" s="1177"/>
      <c r="J30" s="1177"/>
      <c r="K30" s="1177"/>
      <c r="L30" s="1177"/>
      <c r="M30" s="1177"/>
      <c r="N30" s="1177"/>
      <c r="O30" s="1177"/>
      <c r="P30" s="1177"/>
      <c r="Q30" s="1177"/>
      <c r="R30" s="1177"/>
      <c r="S30" s="1177"/>
      <c r="T30" s="1177"/>
      <c r="U30" s="1177"/>
      <c r="V30" s="1177"/>
      <c r="W30" s="1177"/>
      <c r="X30" s="1177"/>
      <c r="Y30" s="1177"/>
      <c r="Z30" s="1177"/>
      <c r="AA30" s="1177"/>
      <c r="AB30" s="1177"/>
      <c r="AC30" s="1177"/>
      <c r="AD30" s="1178"/>
      <c r="AE30" s="500"/>
      <c r="AF30" s="501" t="s">
        <v>2</v>
      </c>
      <c r="AG30" s="510"/>
    </row>
    <row r="31" spans="2:33" ht="62.25" customHeight="1">
      <c r="B31" s="530" t="s">
        <v>180</v>
      </c>
      <c r="C31" s="1192" t="s">
        <v>689</v>
      </c>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4"/>
      <c r="AE31" s="536"/>
      <c r="AF31" s="531" t="s">
        <v>2</v>
      </c>
      <c r="AG31" s="511"/>
    </row>
    <row r="32" spans="2:33" ht="44.25" customHeight="1">
      <c r="B32" s="532" t="s">
        <v>503</v>
      </c>
      <c r="C32" s="1212" t="s">
        <v>182</v>
      </c>
      <c r="D32" s="1213"/>
      <c r="E32" s="1213"/>
      <c r="F32" s="1213"/>
      <c r="G32" s="1213"/>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4"/>
      <c r="AE32" s="500"/>
      <c r="AF32" s="501" t="s">
        <v>2</v>
      </c>
      <c r="AG32" s="510"/>
    </row>
    <row r="33" spans="2:65" ht="70.5" customHeight="1">
      <c r="B33" s="530" t="s">
        <v>180</v>
      </c>
      <c r="C33" s="1215" t="s">
        <v>14</v>
      </c>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7"/>
      <c r="AE33" s="536"/>
      <c r="AF33" s="531" t="s">
        <v>2</v>
      </c>
      <c r="AG33" s="511"/>
    </row>
    <row r="34" spans="2:65" ht="44.25" customHeight="1">
      <c r="B34" s="537" t="s">
        <v>504</v>
      </c>
      <c r="C34" s="1218" t="s">
        <v>649</v>
      </c>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20"/>
      <c r="AE34" s="538"/>
      <c r="AF34" s="502" t="s">
        <v>2</v>
      </c>
      <c r="AG34" s="498"/>
    </row>
    <row r="35" spans="2:65" ht="220.5" customHeight="1">
      <c r="B35" s="530" t="s">
        <v>180</v>
      </c>
      <c r="C35" s="1221" t="s">
        <v>1103</v>
      </c>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6"/>
      <c r="AE35" s="536"/>
      <c r="AF35" s="531" t="s">
        <v>2</v>
      </c>
      <c r="AG35" s="511"/>
      <c r="AL35" s="1273" t="s">
        <v>1047</v>
      </c>
      <c r="AM35" s="1273"/>
      <c r="AN35" s="1273"/>
      <c r="AO35" s="1273"/>
      <c r="AP35" s="1273"/>
      <c r="AQ35" s="1273"/>
      <c r="AR35" s="1273"/>
      <c r="AS35" s="1273"/>
      <c r="AT35" s="1273"/>
      <c r="AU35" s="1273"/>
      <c r="AV35" s="1273"/>
      <c r="AW35" s="1273"/>
      <c r="AX35" s="1273"/>
      <c r="AY35" s="1273"/>
      <c r="AZ35" s="1273"/>
      <c r="BA35" s="1273"/>
      <c r="BB35" s="1273"/>
      <c r="BC35" s="1273"/>
      <c r="BD35" s="1273"/>
      <c r="BE35" s="1273"/>
      <c r="BF35" s="1273"/>
      <c r="BG35" s="1273"/>
      <c r="BH35" s="1273"/>
      <c r="BI35" s="1273"/>
      <c r="BJ35" s="1273"/>
      <c r="BK35" s="1273"/>
      <c r="BL35" s="1273"/>
      <c r="BM35" s="1274"/>
    </row>
    <row r="36" spans="2:65" ht="44.25" customHeight="1">
      <c r="B36" s="527" t="s">
        <v>505</v>
      </c>
      <c r="C36" s="1224" t="s">
        <v>735</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6"/>
      <c r="AE36" s="525"/>
      <c r="AF36" s="526" t="s">
        <v>2</v>
      </c>
      <c r="AG36" s="509"/>
    </row>
    <row r="37" spans="2:65" ht="44.25" customHeight="1">
      <c r="B37" s="532" t="s">
        <v>734</v>
      </c>
      <c r="C37" s="1176" t="s">
        <v>79</v>
      </c>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177"/>
      <c r="AB37" s="1177"/>
      <c r="AC37" s="1177"/>
      <c r="AD37" s="1178"/>
      <c r="AE37" s="1104"/>
      <c r="AF37" s="1102" t="s">
        <v>2</v>
      </c>
      <c r="AG37" s="510"/>
    </row>
    <row r="38" spans="2:65" ht="44.25" customHeight="1" thickBot="1">
      <c r="B38" s="1103" t="s">
        <v>1153</v>
      </c>
      <c r="C38" s="1281" t="s">
        <v>1017</v>
      </c>
      <c r="D38" s="1282"/>
      <c r="E38" s="1282"/>
      <c r="F38" s="1282"/>
      <c r="G38" s="1282"/>
      <c r="H38" s="1282"/>
      <c r="I38" s="1282"/>
      <c r="J38" s="1282"/>
      <c r="K38" s="1282"/>
      <c r="L38" s="1282"/>
      <c r="M38" s="1282"/>
      <c r="N38" s="1282"/>
      <c r="O38" s="1282"/>
      <c r="P38" s="1282"/>
      <c r="Q38" s="1282"/>
      <c r="R38" s="1282"/>
      <c r="S38" s="1282"/>
      <c r="T38" s="1282"/>
      <c r="U38" s="1282"/>
      <c r="V38" s="1282"/>
      <c r="W38" s="1282"/>
      <c r="X38" s="1282"/>
      <c r="Y38" s="1282"/>
      <c r="Z38" s="1282"/>
      <c r="AA38" s="1282"/>
      <c r="AB38" s="1282"/>
      <c r="AC38" s="1282"/>
      <c r="AD38" s="1283"/>
      <c r="AE38" s="1105"/>
      <c r="AF38" s="908" t="s">
        <v>2</v>
      </c>
      <c r="AG38" s="909"/>
    </row>
    <row r="39" spans="2:65" ht="62.25" customHeight="1" thickTop="1">
      <c r="B39" s="1239" t="s">
        <v>506</v>
      </c>
      <c r="C39" s="1230" t="s">
        <v>507</v>
      </c>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2"/>
      <c r="AE39" s="539" t="s">
        <v>293</v>
      </c>
      <c r="AF39" s="540" t="s">
        <v>2</v>
      </c>
      <c r="AG39" s="497"/>
    </row>
    <row r="40" spans="2:65" ht="62.25" customHeight="1">
      <c r="B40" s="1210"/>
      <c r="C40" s="1215" t="s">
        <v>223</v>
      </c>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6"/>
      <c r="AA40" s="1216"/>
      <c r="AB40" s="1216"/>
      <c r="AC40" s="1216"/>
      <c r="AD40" s="1217"/>
      <c r="AE40" s="541" t="s">
        <v>293</v>
      </c>
      <c r="AF40" s="531" t="s">
        <v>2</v>
      </c>
      <c r="AG40" s="511"/>
    </row>
    <row r="41" spans="2:65" ht="60" customHeight="1">
      <c r="B41" s="1209" t="s">
        <v>508</v>
      </c>
      <c r="C41" s="1218" t="s">
        <v>187</v>
      </c>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20"/>
      <c r="AE41" s="542" t="s">
        <v>2</v>
      </c>
      <c r="AF41" s="542" t="s">
        <v>2</v>
      </c>
      <c r="AG41" s="510"/>
    </row>
    <row r="42" spans="2:65" ht="60" customHeight="1">
      <c r="B42" s="1210"/>
      <c r="C42" s="1215" t="s">
        <v>509</v>
      </c>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c r="AD42" s="1217"/>
      <c r="AE42" s="503" t="s">
        <v>2</v>
      </c>
      <c r="AF42" s="503" t="s">
        <v>2</v>
      </c>
      <c r="AG42" s="511"/>
    </row>
    <row r="43" spans="2:65" ht="60" customHeight="1">
      <c r="B43" s="528" t="s">
        <v>510</v>
      </c>
      <c r="C43" s="1273" t="s">
        <v>1104</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4"/>
      <c r="AE43" s="543" t="s">
        <v>293</v>
      </c>
      <c r="AF43" s="526" t="s">
        <v>2</v>
      </c>
      <c r="AG43" s="509"/>
    </row>
    <row r="44" spans="2:65" ht="65.25" customHeight="1">
      <c r="B44" s="504" t="s">
        <v>511</v>
      </c>
      <c r="C44" s="1278" t="s">
        <v>868</v>
      </c>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80"/>
      <c r="AE44" s="544"/>
      <c r="AF44" s="526" t="s">
        <v>2</v>
      </c>
      <c r="AG44" s="509"/>
    </row>
    <row r="45" spans="2:65" ht="60" customHeight="1">
      <c r="B45" s="1209" t="s">
        <v>512</v>
      </c>
      <c r="C45" s="1270" t="str">
        <f>'提出書類一覧 （全２ページ）'!C45:AD45</f>
        <v>現況写真（前面道路や隣接建物との関係がわかるよう、設置予定地を周囲４方向から撮影したもの）
・位置図（1-4と同じものでも可）に、撮影方向を矢印と番号で示す（例:←①）</v>
      </c>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2"/>
      <c r="AE45" s="543"/>
      <c r="AF45" s="526" t="s">
        <v>2</v>
      </c>
      <c r="AG45" s="509"/>
    </row>
    <row r="46" spans="2:65" ht="60" customHeight="1">
      <c r="B46" s="1210"/>
      <c r="C46" s="1240" t="s">
        <v>224</v>
      </c>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2"/>
      <c r="AE46" s="545"/>
      <c r="AF46" s="526" t="s">
        <v>2</v>
      </c>
      <c r="AG46" s="510"/>
    </row>
    <row r="47" spans="2:65" ht="60" customHeight="1">
      <c r="B47" s="1209" t="s">
        <v>513</v>
      </c>
      <c r="C47" s="1240" t="s">
        <v>962</v>
      </c>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2"/>
      <c r="AE47" s="543"/>
      <c r="AF47" s="526" t="s">
        <v>2</v>
      </c>
      <c r="AG47" s="509"/>
    </row>
    <row r="48" spans="2:65" ht="60" customHeight="1">
      <c r="B48" s="1211"/>
      <c r="C48" s="1240" t="s">
        <v>648</v>
      </c>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1241"/>
      <c r="Z48" s="1241"/>
      <c r="AA48" s="1241"/>
      <c r="AB48" s="1241"/>
      <c r="AC48" s="1241"/>
      <c r="AD48" s="1242"/>
      <c r="AE48" s="545"/>
      <c r="AF48" s="526" t="s">
        <v>2</v>
      </c>
      <c r="AG48" s="509"/>
    </row>
    <row r="49" spans="2:35" ht="60" customHeight="1">
      <c r="B49" s="1210"/>
      <c r="C49" s="1270" t="s">
        <v>514</v>
      </c>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2"/>
      <c r="AE49" s="526" t="s">
        <v>2</v>
      </c>
      <c r="AF49" s="526" t="s">
        <v>2</v>
      </c>
      <c r="AG49" s="509"/>
    </row>
    <row r="50" spans="2:35" ht="166.5" customHeight="1">
      <c r="B50" s="504" t="s">
        <v>820</v>
      </c>
      <c r="C50" s="1273" t="s">
        <v>869</v>
      </c>
      <c r="D50" s="1273"/>
      <c r="E50" s="1273"/>
      <c r="F50" s="1273"/>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c r="AD50" s="1274"/>
      <c r="AE50" s="544"/>
      <c r="AF50" s="526" t="s">
        <v>2</v>
      </c>
      <c r="AG50" s="509"/>
    </row>
    <row r="51" spans="2:35" ht="60" customHeight="1">
      <c r="B51" s="504" t="s">
        <v>225</v>
      </c>
      <c r="C51" s="1240" t="s">
        <v>389</v>
      </c>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2"/>
      <c r="AE51" s="543"/>
      <c r="AF51" s="526" t="s">
        <v>2</v>
      </c>
      <c r="AG51" s="499"/>
    </row>
    <row r="52" spans="2:35" ht="60" customHeight="1">
      <c r="B52" s="504" t="s">
        <v>515</v>
      </c>
      <c r="C52" s="1278" t="s">
        <v>184</v>
      </c>
      <c r="D52" s="1279"/>
      <c r="E52" s="1279"/>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1279"/>
      <c r="AB52" s="1279"/>
      <c r="AC52" s="1279"/>
      <c r="AD52" s="1280"/>
      <c r="AE52" s="526" t="s">
        <v>2</v>
      </c>
      <c r="AF52" s="526" t="s">
        <v>2</v>
      </c>
      <c r="AG52" s="499"/>
    </row>
    <row r="53" spans="2:35" ht="60" customHeight="1">
      <c r="B53" s="504" t="s">
        <v>516</v>
      </c>
      <c r="C53" s="1240" t="s">
        <v>185</v>
      </c>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1241"/>
      <c r="AA53" s="1241"/>
      <c r="AB53" s="1241"/>
      <c r="AC53" s="1241"/>
      <c r="AD53" s="1242"/>
      <c r="AE53" s="543" t="s">
        <v>293</v>
      </c>
      <c r="AF53" s="526" t="s">
        <v>2</v>
      </c>
      <c r="AG53" s="509"/>
    </row>
    <row r="54" spans="2:35" ht="80.25" customHeight="1">
      <c r="B54" s="1166" t="s">
        <v>517</v>
      </c>
      <c r="C54" s="1246" t="s">
        <v>1123</v>
      </c>
      <c r="D54" s="1247"/>
      <c r="E54" s="124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8"/>
      <c r="AE54" s="542" t="s">
        <v>2</v>
      </c>
      <c r="AF54" s="542" t="s">
        <v>2</v>
      </c>
      <c r="AG54" s="549"/>
    </row>
    <row r="55" spans="2:35" ht="104.25" customHeight="1">
      <c r="B55" s="1167"/>
      <c r="C55" s="1203" t="s">
        <v>1151</v>
      </c>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5"/>
      <c r="AE55" s="503" t="s">
        <v>2</v>
      </c>
      <c r="AF55" s="503" t="s">
        <v>2</v>
      </c>
      <c r="AG55" s="499"/>
    </row>
    <row r="56" spans="2:35" ht="174" customHeight="1">
      <c r="B56" s="504" t="s">
        <v>518</v>
      </c>
      <c r="C56" s="1285" t="s">
        <v>1105</v>
      </c>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c r="AA56" s="1286"/>
      <c r="AB56" s="1286"/>
      <c r="AC56" s="1286"/>
      <c r="AD56" s="1287"/>
      <c r="AE56" s="526" t="s">
        <v>2</v>
      </c>
      <c r="AF56" s="526" t="s">
        <v>2</v>
      </c>
      <c r="AG56" s="509"/>
      <c r="AI56" s="956"/>
    </row>
    <row r="57" spans="2:35" ht="60" customHeight="1">
      <c r="B57" s="505" t="s">
        <v>519</v>
      </c>
      <c r="C57" s="1240" t="s">
        <v>706</v>
      </c>
      <c r="D57" s="1241"/>
      <c r="E57" s="1241"/>
      <c r="F57" s="1241"/>
      <c r="G57" s="1241"/>
      <c r="H57" s="1241"/>
      <c r="I57" s="1241"/>
      <c r="J57" s="1241"/>
      <c r="K57" s="1241"/>
      <c r="L57" s="1241"/>
      <c r="M57" s="1241"/>
      <c r="N57" s="1241"/>
      <c r="O57" s="1241"/>
      <c r="P57" s="1241"/>
      <c r="Q57" s="1241"/>
      <c r="R57" s="1241"/>
      <c r="S57" s="1241"/>
      <c r="T57" s="1241"/>
      <c r="U57" s="1241"/>
      <c r="V57" s="1241"/>
      <c r="W57" s="1241"/>
      <c r="X57" s="1241"/>
      <c r="Y57" s="1241"/>
      <c r="Z57" s="1241"/>
      <c r="AA57" s="1241"/>
      <c r="AB57" s="1241"/>
      <c r="AC57" s="1241"/>
      <c r="AD57" s="1242"/>
      <c r="AE57" s="545" t="s">
        <v>293</v>
      </c>
      <c r="AF57" s="526" t="s">
        <v>2</v>
      </c>
      <c r="AG57" s="510"/>
    </row>
    <row r="58" spans="2:35" ht="66" customHeight="1">
      <c r="B58" s="528" t="s">
        <v>520</v>
      </c>
      <c r="C58" s="1240" t="s">
        <v>186</v>
      </c>
      <c r="D58" s="1241"/>
      <c r="E58" s="1241"/>
      <c r="F58" s="1241"/>
      <c r="G58" s="1241"/>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2"/>
      <c r="AE58" s="543"/>
      <c r="AF58" s="526" t="s">
        <v>2</v>
      </c>
      <c r="AG58" s="509"/>
    </row>
    <row r="59" spans="2:35" ht="60" customHeight="1">
      <c r="B59" s="504" t="s">
        <v>521</v>
      </c>
      <c r="C59" s="1206" t="s">
        <v>188</v>
      </c>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8"/>
      <c r="AE59" s="526" t="s">
        <v>2</v>
      </c>
      <c r="AF59" s="526" t="s">
        <v>2</v>
      </c>
      <c r="AG59" s="499"/>
    </row>
    <row r="60" spans="2:35" ht="60" customHeight="1">
      <c r="B60" s="504" t="s">
        <v>522</v>
      </c>
      <c r="C60" s="1173" t="s">
        <v>189</v>
      </c>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c r="Z60" s="1174"/>
      <c r="AA60" s="1174"/>
      <c r="AB60" s="1174"/>
      <c r="AC60" s="1174"/>
      <c r="AD60" s="1175"/>
      <c r="AE60" s="526" t="s">
        <v>2</v>
      </c>
      <c r="AF60" s="526" t="s">
        <v>2</v>
      </c>
      <c r="AG60" s="509"/>
    </row>
    <row r="61" spans="2:35" ht="53.25" customHeight="1">
      <c r="B61" s="504" t="s">
        <v>523</v>
      </c>
      <c r="C61" s="1240" t="s">
        <v>707</v>
      </c>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2"/>
      <c r="AE61" s="526" t="s">
        <v>2</v>
      </c>
      <c r="AF61" s="526" t="s">
        <v>2</v>
      </c>
      <c r="AG61" s="509"/>
    </row>
    <row r="62" spans="2:35" ht="60" customHeight="1" thickBot="1">
      <c r="B62" s="546" t="s">
        <v>524</v>
      </c>
      <c r="C62" s="1288" t="s">
        <v>525</v>
      </c>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90"/>
      <c r="AE62" s="526" t="s">
        <v>2</v>
      </c>
      <c r="AF62" s="526" t="s">
        <v>2</v>
      </c>
      <c r="AG62" s="512"/>
    </row>
    <row r="63" spans="2:35" ht="60.75" customHeight="1" thickTop="1" thickBot="1">
      <c r="B63" s="1163" t="s">
        <v>865</v>
      </c>
      <c r="C63" s="1292"/>
      <c r="D63" s="1292"/>
      <c r="E63" s="1292"/>
      <c r="F63" s="1292"/>
      <c r="G63" s="1292"/>
      <c r="H63" s="1292"/>
      <c r="I63" s="1292"/>
      <c r="J63" s="1292"/>
      <c r="K63" s="1292"/>
      <c r="L63" s="1292"/>
      <c r="M63" s="1292"/>
      <c r="N63" s="1292"/>
      <c r="O63" s="1292"/>
      <c r="P63" s="1292"/>
      <c r="Q63" s="1292"/>
      <c r="R63" s="1292"/>
      <c r="S63" s="1292"/>
      <c r="T63" s="1292"/>
      <c r="U63" s="1292"/>
      <c r="V63" s="1292"/>
      <c r="W63" s="1292"/>
      <c r="X63" s="1292"/>
      <c r="Y63" s="1292"/>
      <c r="Z63" s="1292"/>
      <c r="AA63" s="1292"/>
      <c r="AB63" s="1292"/>
      <c r="AC63" s="1292"/>
      <c r="AD63" s="1293"/>
      <c r="AE63" s="558"/>
      <c r="AF63" s="556" t="s">
        <v>2</v>
      </c>
      <c r="AG63" s="557"/>
    </row>
    <row r="64" spans="2:35" ht="39.75" customHeight="1" thickTop="1">
      <c r="B64" s="888" t="s">
        <v>526</v>
      </c>
      <c r="C64" s="520"/>
      <c r="D64" s="520"/>
      <c r="E64" s="520"/>
      <c r="F64" s="520"/>
      <c r="G64" s="520"/>
      <c r="H64" s="520"/>
      <c r="I64" s="520"/>
      <c r="J64" s="520"/>
      <c r="K64" s="520"/>
      <c r="L64" s="520"/>
      <c r="M64" s="520"/>
      <c r="N64" s="520"/>
      <c r="O64" s="520"/>
      <c r="P64" s="520"/>
      <c r="Q64" s="515"/>
      <c r="R64" s="515"/>
      <c r="S64" s="515"/>
      <c r="T64" s="515"/>
      <c r="U64" s="515"/>
      <c r="V64" s="515"/>
      <c r="W64" s="515"/>
      <c r="X64" s="515"/>
      <c r="Y64" s="515"/>
      <c r="Z64" s="515"/>
      <c r="AA64" s="515"/>
      <c r="AB64" s="515"/>
      <c r="AC64" s="515"/>
      <c r="AD64" s="515"/>
      <c r="AE64" s="515"/>
      <c r="AF64" s="515"/>
      <c r="AG64" s="516"/>
    </row>
    <row r="65" spans="2:33" ht="17.25">
      <c r="B65" s="841" t="s">
        <v>936</v>
      </c>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8"/>
    </row>
    <row r="66" spans="2:33" ht="18.75" customHeight="1">
      <c r="AG66" s="519"/>
    </row>
    <row r="67" spans="2:33">
      <c r="AG67" s="519"/>
    </row>
    <row r="68" spans="2:33">
      <c r="AG68" s="519"/>
    </row>
    <row r="69" spans="2:33">
      <c r="AG69" s="519"/>
    </row>
    <row r="70" spans="2:33">
      <c r="AG70" s="519"/>
    </row>
    <row r="71" spans="2:33">
      <c r="AG71" s="519"/>
    </row>
    <row r="72" spans="2:33">
      <c r="AG72" s="519"/>
    </row>
    <row r="73" spans="2:33">
      <c r="AG73" s="519"/>
    </row>
    <row r="74" spans="2:33">
      <c r="AG74" s="519"/>
    </row>
    <row r="75" spans="2:33">
      <c r="AG75" s="519"/>
    </row>
    <row r="76" spans="2:33">
      <c r="AG76" s="519"/>
    </row>
    <row r="77" spans="2:33">
      <c r="AG77" s="519"/>
    </row>
    <row r="78" spans="2:33">
      <c r="AG78" s="519"/>
    </row>
    <row r="79" spans="2:33">
      <c r="AG79" s="519"/>
    </row>
    <row r="80" spans="2:33">
      <c r="AG80" s="519"/>
    </row>
    <row r="81" spans="33:33">
      <c r="AG81" s="519"/>
    </row>
    <row r="82" spans="33:33">
      <c r="AG82" s="519"/>
    </row>
  </sheetData>
  <customSheetViews>
    <customSheetView guid="{5720E392-AF30-4D2D-8276-53ACEA327B8C}" scale="55" showPageBreaks="1" printArea="1" view="pageBreakPreview">
      <selection activeCell="AF54" sqref="AF54"/>
      <rowBreaks count="1" manualBreakCount="1">
        <brk id="38" min="1" max="32" man="1"/>
      </rowBreaks>
      <pageMargins left="0.82677165354330717" right="0" top="0.39370078740157483" bottom="0" header="0.39370078740157483" footer="0"/>
      <printOptions horizontalCentered="1" verticalCentered="1"/>
      <pageSetup paperSize="9" scale="39" orientation="portrait" r:id="rId1"/>
      <headerFooter alignWithMargins="0"/>
    </customSheetView>
  </customSheetViews>
  <mergeCells count="67">
    <mergeCell ref="AL35:BM35"/>
    <mergeCell ref="C26:AD26"/>
    <mergeCell ref="C62:AD62"/>
    <mergeCell ref="B8:AG8"/>
    <mergeCell ref="B63:AD63"/>
    <mergeCell ref="B11:B14"/>
    <mergeCell ref="C11:AD11"/>
    <mergeCell ref="AG11:AG14"/>
    <mergeCell ref="C12:AD14"/>
    <mergeCell ref="C15:AD15"/>
    <mergeCell ref="C16:AD16"/>
    <mergeCell ref="AE12:AE13"/>
    <mergeCell ref="C19:AD19"/>
    <mergeCell ref="C23:AD23"/>
    <mergeCell ref="AF12:AF14"/>
    <mergeCell ref="C17:AD17"/>
    <mergeCell ref="AE9:AE10"/>
    <mergeCell ref="C18:AD18"/>
    <mergeCell ref="C25:AD25"/>
    <mergeCell ref="C22:AD22"/>
    <mergeCell ref="C21:AD21"/>
    <mergeCell ref="C24:AD24"/>
    <mergeCell ref="C20:AD20"/>
    <mergeCell ref="C37:AD37"/>
    <mergeCell ref="B9:AD10"/>
    <mergeCell ref="C30:AD30"/>
    <mergeCell ref="C31:AD31"/>
    <mergeCell ref="C32:AD32"/>
    <mergeCell ref="C61:AD61"/>
    <mergeCell ref="C52:AD52"/>
    <mergeCell ref="C53:AD53"/>
    <mergeCell ref="C56:AD56"/>
    <mergeCell ref="C57:AD57"/>
    <mergeCell ref="C58:AD58"/>
    <mergeCell ref="C60:AD60"/>
    <mergeCell ref="B2:AG2"/>
    <mergeCell ref="C50:AD50"/>
    <mergeCell ref="C51:AD51"/>
    <mergeCell ref="C59:AD59"/>
    <mergeCell ref="B45:B46"/>
    <mergeCell ref="B47:B49"/>
    <mergeCell ref="B39:B40"/>
    <mergeCell ref="B41:B42"/>
    <mergeCell ref="C40:AD40"/>
    <mergeCell ref="C41:AD41"/>
    <mergeCell ref="C36:AD36"/>
    <mergeCell ref="C34:AD34"/>
    <mergeCell ref="C39:AD39"/>
    <mergeCell ref="C29:AD29"/>
    <mergeCell ref="C35:AD35"/>
    <mergeCell ref="C42:AD42"/>
    <mergeCell ref="C38:AD38"/>
    <mergeCell ref="B54:B55"/>
    <mergeCell ref="C54:AD54"/>
    <mergeCell ref="C55:AD55"/>
    <mergeCell ref="B7:AG7"/>
    <mergeCell ref="C43:AD43"/>
    <mergeCell ref="C49:AD49"/>
    <mergeCell ref="C44:AD44"/>
    <mergeCell ref="C45:AD45"/>
    <mergeCell ref="C46:AD46"/>
    <mergeCell ref="C47:AD47"/>
    <mergeCell ref="C48:AD48"/>
    <mergeCell ref="C28:AD28"/>
    <mergeCell ref="C33:AD33"/>
    <mergeCell ref="C27:AD27"/>
    <mergeCell ref="AG9:AG10"/>
  </mergeCells>
  <phoneticPr fontId="3"/>
  <printOptions horizontalCentered="1" verticalCentered="1"/>
  <pageMargins left="0.82677165354330717" right="0" top="0.39370078740157483" bottom="0" header="0.39370078740157483" footer="0"/>
  <pageSetup paperSize="9" scale="39" orientation="portrait" r:id="rId2"/>
  <headerFooter alignWithMargins="0"/>
  <rowBreaks count="1" manualBreakCount="1">
    <brk id="38" min="1" max="32"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AP68"/>
  <sheetViews>
    <sheetView view="pageBreakPreview" zoomScale="75" zoomScaleNormal="100" zoomScaleSheetLayoutView="75" workbookViewId="0"/>
  </sheetViews>
  <sheetFormatPr defaultRowHeight="13.5"/>
  <cols>
    <col min="1" max="10" width="3.375" style="635" customWidth="1"/>
    <col min="11" max="11" width="9.125" style="635" customWidth="1"/>
    <col min="12" max="34" width="3.375" style="635" customWidth="1"/>
    <col min="35" max="35" width="2.5" style="635" customWidth="1"/>
    <col min="36" max="36" width="22.75" style="635" bestFit="1" customWidth="1"/>
    <col min="37" max="52" width="3.375" style="635" customWidth="1"/>
    <col min="53" max="16384" width="9" style="635"/>
  </cols>
  <sheetData>
    <row r="1" spans="1:36" ht="20.25" customHeight="1">
      <c r="A1" s="578"/>
      <c r="B1" s="578"/>
      <c r="C1" s="578"/>
      <c r="D1" s="578"/>
      <c r="E1" s="578"/>
      <c r="F1" s="578"/>
      <c r="G1" s="578"/>
      <c r="H1" s="578"/>
      <c r="I1" s="578"/>
      <c r="J1" s="578"/>
      <c r="K1" s="578"/>
      <c r="L1" s="578"/>
      <c r="M1" s="578"/>
      <c r="N1" s="578"/>
      <c r="O1" s="578"/>
      <c r="P1" s="578"/>
      <c r="Q1" s="633"/>
      <c r="R1" s="633"/>
      <c r="S1" s="633"/>
      <c r="T1" s="633"/>
      <c r="U1" s="633"/>
      <c r="V1" s="633"/>
      <c r="W1" s="1319" t="s">
        <v>825</v>
      </c>
      <c r="X1" s="1319"/>
      <c r="Y1" s="579"/>
      <c r="Z1" s="641" t="s">
        <v>191</v>
      </c>
      <c r="AA1" s="582"/>
      <c r="AB1" s="641" t="s">
        <v>192</v>
      </c>
      <c r="AC1" s="582"/>
      <c r="AD1" s="671" t="s">
        <v>199</v>
      </c>
      <c r="AE1" s="633"/>
      <c r="AF1" s="633"/>
    </row>
    <row r="2" spans="1:36" ht="13.5" customHeight="1">
      <c r="A2" s="578"/>
      <c r="B2" s="578"/>
      <c r="C2" s="578"/>
      <c r="D2" s="578"/>
      <c r="E2" s="578"/>
      <c r="F2" s="578"/>
      <c r="G2" s="578"/>
      <c r="H2" s="578"/>
      <c r="I2" s="578"/>
      <c r="J2" s="578"/>
      <c r="K2" s="578"/>
      <c r="L2" s="578"/>
      <c r="M2" s="578"/>
      <c r="N2" s="578"/>
      <c r="O2" s="578"/>
      <c r="P2" s="578"/>
      <c r="Q2" s="578"/>
      <c r="R2" s="636"/>
      <c r="S2" s="578"/>
      <c r="T2" s="578"/>
      <c r="U2" s="633"/>
      <c r="V2" s="633"/>
      <c r="W2" s="633"/>
      <c r="X2" s="633"/>
      <c r="Y2" s="633"/>
      <c r="Z2" s="633"/>
      <c r="AA2" s="633"/>
      <c r="AB2" s="578"/>
      <c r="AC2" s="578"/>
      <c r="AD2" s="633"/>
      <c r="AE2" s="633"/>
      <c r="AF2" s="633"/>
    </row>
    <row r="3" spans="1:36" ht="21.75" customHeight="1">
      <c r="B3" s="1300" t="s">
        <v>989</v>
      </c>
      <c r="C3" s="1300"/>
      <c r="D3" s="1300"/>
      <c r="E3" s="1300"/>
      <c r="F3" s="1300"/>
      <c r="G3" s="1300"/>
      <c r="H3" s="1300"/>
      <c r="I3" s="1300"/>
      <c r="J3" s="1300"/>
      <c r="K3" s="1300"/>
      <c r="L3" s="1300"/>
      <c r="M3" s="1300"/>
      <c r="N3" s="1300"/>
      <c r="O3" s="1300"/>
      <c r="P3" s="1300"/>
      <c r="Q3" s="1300"/>
      <c r="R3" s="575" t="s">
        <v>981</v>
      </c>
      <c r="S3" s="575"/>
      <c r="T3" s="628"/>
      <c r="U3" s="575"/>
      <c r="V3" s="575"/>
      <c r="W3" s="627"/>
      <c r="X3" s="627"/>
      <c r="Y3" s="627"/>
      <c r="Z3" s="627"/>
      <c r="AA3" s="627"/>
      <c r="AB3" s="627"/>
      <c r="AC3" s="627"/>
      <c r="AD3" s="575"/>
      <c r="AE3" s="633"/>
      <c r="AF3" s="633"/>
      <c r="AI3" s="1" t="s">
        <v>870</v>
      </c>
      <c r="AJ3" s="1"/>
    </row>
    <row r="4" spans="1:36" ht="13.5" customHeight="1">
      <c r="A4" s="581"/>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633"/>
      <c r="AE4" s="633"/>
      <c r="AF4" s="633"/>
      <c r="AI4" s="1"/>
      <c r="AJ4" s="635" t="s">
        <v>989</v>
      </c>
    </row>
    <row r="5" spans="1:36" ht="13.5" customHeight="1">
      <c r="A5" s="634"/>
      <c r="B5" s="578" t="s">
        <v>554</v>
      </c>
      <c r="C5" s="634"/>
      <c r="D5" s="634"/>
      <c r="E5" s="634"/>
      <c r="F5" s="634"/>
      <c r="G5" s="578"/>
      <c r="H5" s="578"/>
      <c r="I5" s="578"/>
      <c r="J5" s="578"/>
      <c r="K5" s="578"/>
      <c r="L5" s="578"/>
      <c r="M5" s="578"/>
      <c r="N5" s="578"/>
      <c r="O5" s="578"/>
      <c r="P5" s="578"/>
      <c r="Q5" s="578"/>
      <c r="R5" s="578"/>
      <c r="S5" s="578"/>
      <c r="T5" s="578"/>
      <c r="U5" s="578"/>
      <c r="V5" s="578"/>
      <c r="W5" s="633"/>
      <c r="X5" s="633"/>
      <c r="Y5" s="633"/>
      <c r="Z5" s="578"/>
      <c r="AA5" s="578"/>
      <c r="AB5" s="578"/>
      <c r="AC5" s="578"/>
      <c r="AD5" s="633"/>
      <c r="AE5" s="633"/>
      <c r="AF5" s="633"/>
      <c r="AI5" s="1"/>
      <c r="AJ5" s="635" t="s">
        <v>990</v>
      </c>
    </row>
    <row r="6" spans="1:36" ht="13.5" customHeight="1">
      <c r="A6" s="581"/>
      <c r="B6" s="581"/>
      <c r="C6" s="578"/>
      <c r="D6" s="578"/>
      <c r="E6" s="578"/>
      <c r="F6" s="578"/>
      <c r="G6" s="578"/>
      <c r="H6" s="578"/>
      <c r="I6" s="578"/>
      <c r="J6" s="578"/>
      <c r="K6" s="578"/>
      <c r="L6" s="578"/>
      <c r="M6" s="578"/>
      <c r="N6" s="578"/>
      <c r="O6" s="578"/>
      <c r="P6" s="578"/>
      <c r="Q6" s="578"/>
      <c r="R6" s="578"/>
      <c r="S6" s="578"/>
      <c r="T6" s="578"/>
      <c r="U6" s="578"/>
      <c r="V6" s="633"/>
      <c r="W6" s="633"/>
      <c r="X6" s="633"/>
      <c r="Y6" s="578"/>
      <c r="Z6" s="578"/>
      <c r="AA6" s="578"/>
      <c r="AB6" s="578"/>
      <c r="AC6" s="578"/>
      <c r="AD6" s="633"/>
      <c r="AE6" s="633"/>
      <c r="AF6" s="633"/>
    </row>
    <row r="7" spans="1:36" ht="13.5" customHeight="1">
      <c r="A7" s="581"/>
      <c r="B7" s="581"/>
      <c r="C7" s="578"/>
      <c r="D7" s="578"/>
      <c r="E7" s="578"/>
      <c r="F7" s="578"/>
      <c r="G7" s="578"/>
      <c r="H7" s="578"/>
      <c r="I7" s="633"/>
      <c r="J7" s="633"/>
      <c r="K7" s="633"/>
      <c r="L7" s="633"/>
      <c r="M7" s="633"/>
      <c r="N7" s="633"/>
      <c r="O7" s="633"/>
      <c r="P7" s="1302" t="s">
        <v>193</v>
      </c>
      <c r="Q7" s="1302"/>
      <c r="R7" s="1302"/>
      <c r="S7" s="1302"/>
      <c r="T7" s="638" t="s">
        <v>539</v>
      </c>
      <c r="U7" s="1316"/>
      <c r="V7" s="1316"/>
      <c r="W7" s="638" t="s">
        <v>391</v>
      </c>
      <c r="X7" s="1316"/>
      <c r="Y7" s="1316"/>
      <c r="Z7" s="1316"/>
      <c r="AA7" s="633"/>
      <c r="AB7" s="633"/>
      <c r="AC7" s="578"/>
      <c r="AD7" s="578"/>
      <c r="AE7" s="578"/>
      <c r="AF7" s="633"/>
      <c r="AJ7" s="1"/>
    </row>
    <row r="8" spans="1:36" ht="20.25" customHeight="1">
      <c r="A8" s="581"/>
      <c r="B8" s="581"/>
      <c r="C8" s="578"/>
      <c r="D8" s="578"/>
      <c r="E8" s="578"/>
      <c r="F8" s="578"/>
      <c r="G8" s="578"/>
      <c r="H8" s="578"/>
      <c r="I8" s="633"/>
      <c r="J8" s="633"/>
      <c r="K8" s="633"/>
      <c r="L8" s="633"/>
      <c r="M8" s="633"/>
      <c r="N8" s="633"/>
      <c r="O8" s="633"/>
      <c r="P8" s="1302"/>
      <c r="Q8" s="1302"/>
      <c r="R8" s="1302"/>
      <c r="S8" s="1302"/>
      <c r="T8" s="139"/>
      <c r="U8" s="1327"/>
      <c r="V8" s="1327"/>
      <c r="W8" s="1327"/>
      <c r="X8" s="1327"/>
      <c r="Y8" s="1327"/>
      <c r="Z8" s="1327"/>
      <c r="AA8" s="1327"/>
      <c r="AB8" s="1327"/>
      <c r="AC8" s="1327"/>
      <c r="AD8" s="1327"/>
      <c r="AE8" s="1327"/>
      <c r="AF8" s="633"/>
      <c r="AJ8" s="1"/>
    </row>
    <row r="9" spans="1:36" ht="20.25" customHeight="1">
      <c r="A9" s="581"/>
      <c r="B9" s="581"/>
      <c r="C9" s="578"/>
      <c r="D9" s="578"/>
      <c r="E9" s="578"/>
      <c r="F9" s="578"/>
      <c r="G9" s="578"/>
      <c r="H9" s="578"/>
      <c r="I9" s="633"/>
      <c r="J9" s="633"/>
      <c r="K9" s="633"/>
      <c r="L9" s="633"/>
      <c r="M9" s="633"/>
      <c r="N9" s="633"/>
      <c r="O9" s="633"/>
      <c r="P9" s="1302" t="s">
        <v>194</v>
      </c>
      <c r="Q9" s="1302"/>
      <c r="R9" s="1302"/>
      <c r="S9" s="1302"/>
      <c r="T9" s="139"/>
      <c r="U9" s="1301"/>
      <c r="V9" s="1301"/>
      <c r="W9" s="1301"/>
      <c r="X9" s="1301"/>
      <c r="Y9" s="1301"/>
      <c r="Z9" s="1301"/>
      <c r="AA9" s="1301"/>
      <c r="AB9" s="1301"/>
      <c r="AC9" s="1301"/>
      <c r="AD9" s="1301"/>
      <c r="AE9" s="1301"/>
      <c r="AF9" s="633"/>
    </row>
    <row r="10" spans="1:36" ht="20.25" customHeight="1">
      <c r="A10" s="581"/>
      <c r="B10" s="581"/>
      <c r="C10" s="578"/>
      <c r="D10" s="578"/>
      <c r="E10" s="578"/>
      <c r="F10" s="578"/>
      <c r="G10" s="578"/>
      <c r="H10" s="578"/>
      <c r="I10" s="633"/>
      <c r="J10" s="633"/>
      <c r="K10" s="633"/>
      <c r="L10" s="633"/>
      <c r="M10" s="633"/>
      <c r="N10" s="633"/>
      <c r="O10" s="633"/>
      <c r="P10" s="1302" t="s">
        <v>195</v>
      </c>
      <c r="Q10" s="1302"/>
      <c r="R10" s="1302"/>
      <c r="S10" s="1302"/>
      <c r="T10" s="139"/>
      <c r="U10" s="1301"/>
      <c r="V10" s="1301"/>
      <c r="W10" s="1301"/>
      <c r="X10" s="1301"/>
      <c r="Y10" s="1301"/>
      <c r="Z10" s="1301"/>
      <c r="AA10" s="1301"/>
      <c r="AB10" s="1301"/>
      <c r="AC10" s="1301"/>
      <c r="AD10" s="1301"/>
      <c r="AE10" s="634"/>
      <c r="AF10" s="633"/>
    </row>
    <row r="11" spans="1:36" ht="13.5" customHeight="1">
      <c r="A11" s="581"/>
      <c r="B11" s="688" t="s">
        <v>553</v>
      </c>
      <c r="C11" s="686"/>
      <c r="D11" s="686"/>
      <c r="E11" s="686"/>
      <c r="F11" s="686"/>
      <c r="G11" s="686"/>
      <c r="H11" s="686"/>
      <c r="I11" s="686"/>
      <c r="J11" s="686"/>
      <c r="K11" s="686"/>
      <c r="L11" s="577"/>
      <c r="M11" s="577"/>
      <c r="N11" s="639"/>
      <c r="O11" s="639"/>
      <c r="P11" s="639"/>
      <c r="Q11" s="639"/>
      <c r="R11" s="639"/>
      <c r="S11" s="639"/>
      <c r="T11" s="639"/>
      <c r="U11" s="639"/>
      <c r="V11" s="639"/>
      <c r="W11" s="578"/>
      <c r="X11" s="578"/>
      <c r="Y11" s="578"/>
      <c r="Z11" s="578"/>
      <c r="AA11" s="578"/>
      <c r="AB11" s="578"/>
      <c r="AC11" s="578"/>
      <c r="AD11" s="633"/>
      <c r="AE11" s="633"/>
      <c r="AF11" s="633"/>
    </row>
    <row r="12" spans="1:36" ht="9" customHeight="1">
      <c r="A12" s="581"/>
      <c r="B12" s="687"/>
      <c r="C12" s="686"/>
      <c r="D12" s="686"/>
      <c r="E12" s="686"/>
      <c r="F12" s="686"/>
      <c r="G12" s="686"/>
      <c r="H12" s="686"/>
      <c r="I12" s="686"/>
      <c r="J12" s="686"/>
      <c r="K12" s="686"/>
      <c r="L12" s="577"/>
      <c r="M12" s="577"/>
      <c r="N12" s="639"/>
      <c r="O12" s="639"/>
      <c r="P12" s="639"/>
      <c r="Q12" s="639"/>
      <c r="R12" s="639"/>
      <c r="S12" s="639"/>
      <c r="T12" s="639"/>
      <c r="U12" s="639"/>
      <c r="V12" s="639"/>
      <c r="W12" s="578"/>
      <c r="X12" s="578"/>
      <c r="Y12" s="578"/>
      <c r="Z12" s="578"/>
      <c r="AA12" s="578"/>
      <c r="AB12" s="578"/>
      <c r="AC12" s="578"/>
      <c r="AD12" s="633"/>
      <c r="AE12" s="633"/>
      <c r="AF12" s="633"/>
    </row>
    <row r="13" spans="1:36" ht="20.25" customHeight="1">
      <c r="A13" s="581"/>
      <c r="B13" s="1322" t="s">
        <v>292</v>
      </c>
      <c r="C13" s="1322"/>
      <c r="D13" s="1322"/>
      <c r="E13" s="1322"/>
      <c r="F13" s="1322"/>
      <c r="G13" s="1324"/>
      <c r="H13" s="1324"/>
      <c r="I13" s="1324"/>
      <c r="J13" s="1324"/>
      <c r="K13" s="1324"/>
      <c r="L13" s="1324"/>
      <c r="M13" s="1324"/>
      <c r="N13" s="1324"/>
      <c r="O13" s="1324"/>
      <c r="P13" s="1324"/>
      <c r="Q13" s="1324"/>
      <c r="R13" s="1324"/>
      <c r="S13" s="1324"/>
      <c r="T13" s="1324"/>
      <c r="U13" s="1324"/>
      <c r="V13" s="1324"/>
      <c r="W13" s="1324"/>
      <c r="X13" s="1324"/>
      <c r="Y13" s="1324"/>
      <c r="Z13" s="1324"/>
      <c r="AA13" s="1324"/>
      <c r="AB13" s="1324"/>
      <c r="AC13" s="1324"/>
      <c r="AD13" s="1324"/>
      <c r="AE13" s="1324"/>
      <c r="AF13" s="633"/>
    </row>
    <row r="14" spans="1:36" ht="8.25" customHeight="1">
      <c r="A14" s="581"/>
      <c r="B14" s="581"/>
      <c r="C14" s="578"/>
      <c r="D14" s="578"/>
      <c r="E14" s="578"/>
      <c r="F14" s="578"/>
      <c r="G14" s="578"/>
      <c r="H14" s="578"/>
      <c r="I14" s="578"/>
      <c r="J14" s="577"/>
      <c r="K14" s="577"/>
      <c r="L14" s="577"/>
      <c r="M14" s="577"/>
      <c r="N14" s="639"/>
      <c r="O14" s="639"/>
      <c r="P14" s="639"/>
      <c r="Q14" s="639"/>
      <c r="R14" s="639"/>
      <c r="S14" s="639"/>
      <c r="T14" s="639"/>
      <c r="U14" s="639"/>
      <c r="V14" s="639"/>
      <c r="W14" s="578"/>
      <c r="X14" s="578"/>
      <c r="Y14" s="578"/>
      <c r="Z14" s="578"/>
      <c r="AA14" s="578"/>
      <c r="AB14" s="578"/>
      <c r="AC14" s="578"/>
      <c r="AD14" s="633"/>
      <c r="AE14" s="633"/>
      <c r="AF14" s="633"/>
      <c r="AJ14" s="842"/>
    </row>
    <row r="15" spans="1:36" ht="20.25" customHeight="1">
      <c r="A15" s="581"/>
      <c r="B15" s="1322" t="s">
        <v>196</v>
      </c>
      <c r="C15" s="1322"/>
      <c r="D15" s="1322"/>
      <c r="E15" s="1322"/>
      <c r="F15" s="1322"/>
      <c r="G15" s="1322" t="s">
        <v>552</v>
      </c>
      <c r="H15" s="1322"/>
      <c r="I15" s="132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633"/>
      <c r="AJ15" s="842"/>
    </row>
    <row r="16" spans="1:36" ht="13.5" customHeight="1">
      <c r="A16" s="581"/>
      <c r="B16" s="581"/>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633"/>
      <c r="AE16" s="633"/>
      <c r="AF16" s="633"/>
    </row>
    <row r="17" spans="1:42" ht="20.25" customHeight="1">
      <c r="A17" s="581"/>
      <c r="B17" s="1322" t="s">
        <v>197</v>
      </c>
      <c r="C17" s="1322"/>
      <c r="D17" s="1322"/>
      <c r="E17" s="1322"/>
      <c r="F17" s="1322"/>
      <c r="G17" s="1323" t="s">
        <v>551</v>
      </c>
      <c r="H17" s="1323"/>
      <c r="I17" s="1330"/>
      <c r="J17" s="1330"/>
      <c r="K17" s="1330"/>
      <c r="L17" s="641" t="s">
        <v>198</v>
      </c>
      <c r="M17" s="1367"/>
      <c r="N17" s="1367"/>
      <c r="O17" s="1367"/>
      <c r="P17" s="1367"/>
      <c r="Q17" s="1367"/>
      <c r="R17" s="1367"/>
      <c r="S17" s="1367"/>
      <c r="T17" s="1367"/>
      <c r="U17" s="1367"/>
      <c r="V17" s="1367"/>
      <c r="W17" s="1367"/>
      <c r="X17" s="1367"/>
      <c r="Y17" s="1367"/>
      <c r="Z17" s="1367"/>
      <c r="AA17" s="1367"/>
      <c r="AB17" s="1367"/>
      <c r="AC17" s="1364" t="s">
        <v>550</v>
      </c>
      <c r="AD17" s="1364"/>
      <c r="AE17" s="1364"/>
      <c r="AF17" s="633"/>
      <c r="AJ17" s="818"/>
      <c r="AK17" s="818"/>
      <c r="AL17" s="818"/>
      <c r="AM17" s="818"/>
      <c r="AN17" s="818"/>
      <c r="AO17" s="818"/>
      <c r="AP17" s="818"/>
    </row>
    <row r="18" spans="1:42" ht="20.25" customHeight="1">
      <c r="A18" s="581"/>
      <c r="B18" s="578"/>
      <c r="C18" s="578"/>
      <c r="D18" s="578"/>
      <c r="E18" s="578"/>
      <c r="F18" s="578"/>
      <c r="G18" s="639"/>
      <c r="H18" s="639"/>
      <c r="I18" s="577"/>
      <c r="J18" s="577"/>
      <c r="K18" s="577"/>
      <c r="L18" s="634"/>
      <c r="M18" s="1365"/>
      <c r="N18" s="1365"/>
      <c r="O18" s="1365"/>
      <c r="P18" s="1365"/>
      <c r="Q18" s="1365"/>
      <c r="R18" s="1365"/>
      <c r="S18" s="1365"/>
      <c r="T18" s="1365"/>
      <c r="U18" s="1365"/>
      <c r="V18" s="1365"/>
      <c r="W18" s="1365"/>
      <c r="X18" s="1365"/>
      <c r="Y18" s="1365"/>
      <c r="Z18" s="1365"/>
      <c r="AA18" s="1365"/>
      <c r="AB18" s="1365"/>
      <c r="AC18" s="1366" t="s">
        <v>937</v>
      </c>
      <c r="AD18" s="1366"/>
      <c r="AE18" s="1366"/>
      <c r="AF18" s="633"/>
    </row>
    <row r="19" spans="1:42" ht="9" customHeight="1">
      <c r="A19" s="581"/>
      <c r="B19" s="581"/>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633"/>
      <c r="AE19" s="633"/>
      <c r="AF19" s="633"/>
    </row>
    <row r="20" spans="1:42" ht="23.25" customHeight="1">
      <c r="A20" s="685"/>
      <c r="B20" s="1320" t="s">
        <v>549</v>
      </c>
      <c r="C20" s="1320"/>
      <c r="D20" s="1320"/>
      <c r="E20" s="1320"/>
      <c r="F20" s="1320"/>
      <c r="G20" s="1325"/>
      <c r="H20" s="1325"/>
      <c r="I20" s="1325"/>
      <c r="J20" s="1325"/>
      <c r="K20" s="1325"/>
      <c r="L20" s="1325"/>
      <c r="M20" s="1325"/>
      <c r="N20" s="1325"/>
      <c r="O20" s="1325"/>
      <c r="P20" s="1363" t="s">
        <v>548</v>
      </c>
      <c r="Q20" s="1363"/>
      <c r="R20" s="1329" t="s">
        <v>737</v>
      </c>
      <c r="S20" s="1329"/>
      <c r="T20" s="1329"/>
      <c r="U20" s="1329"/>
      <c r="V20" s="1329"/>
      <c r="W20" s="1329"/>
      <c r="X20" s="1329"/>
      <c r="Y20" s="1326"/>
      <c r="Z20" s="1326"/>
      <c r="AA20" s="816"/>
      <c r="AB20" s="660" t="s">
        <v>546</v>
      </c>
      <c r="AC20" s="1326"/>
      <c r="AD20" s="1326"/>
      <c r="AE20" s="660" t="s">
        <v>821</v>
      </c>
      <c r="AF20" s="633"/>
    </row>
    <row r="21" spans="1:42" ht="9" customHeight="1">
      <c r="A21" s="581"/>
      <c r="B21" s="581"/>
      <c r="C21" s="578"/>
      <c r="D21" s="578"/>
      <c r="E21" s="578"/>
      <c r="F21" s="578"/>
      <c r="G21" s="578"/>
      <c r="H21" s="578"/>
      <c r="I21" s="639"/>
      <c r="J21" s="639"/>
      <c r="K21" s="639"/>
      <c r="L21" s="639"/>
      <c r="M21" s="639"/>
      <c r="N21" s="639"/>
      <c r="O21" s="639"/>
      <c r="P21" s="639"/>
      <c r="Q21" s="639"/>
      <c r="R21" s="639"/>
      <c r="S21" s="578"/>
      <c r="T21" s="578"/>
      <c r="U21" s="578"/>
      <c r="V21" s="578"/>
      <c r="W21" s="578"/>
      <c r="X21" s="578"/>
      <c r="Y21" s="817"/>
      <c r="Z21" s="817"/>
      <c r="AA21" s="642"/>
      <c r="AB21" s="642"/>
      <c r="AC21" s="642"/>
      <c r="AD21" s="633"/>
      <c r="AE21" s="633"/>
      <c r="AF21" s="633"/>
    </row>
    <row r="22" spans="1:42" ht="20.25" customHeight="1">
      <c r="A22" s="581"/>
      <c r="B22" s="1322" t="s">
        <v>547</v>
      </c>
      <c r="C22" s="1322"/>
      <c r="D22" s="1322"/>
      <c r="E22" s="1322"/>
      <c r="F22" s="1322"/>
      <c r="G22" s="1321" t="s">
        <v>824</v>
      </c>
      <c r="H22" s="1321"/>
      <c r="I22" s="1328"/>
      <c r="J22" s="1328"/>
      <c r="K22" s="639" t="s">
        <v>191</v>
      </c>
      <c r="L22" s="1328"/>
      <c r="M22" s="1328"/>
      <c r="N22" s="639" t="s">
        <v>192</v>
      </c>
      <c r="O22" s="1373"/>
      <c r="P22" s="1373"/>
      <c r="Q22" s="639" t="s">
        <v>199</v>
      </c>
      <c r="R22" s="1329" t="s">
        <v>736</v>
      </c>
      <c r="S22" s="1329"/>
      <c r="T22" s="1329"/>
      <c r="U22" s="1329"/>
      <c r="V22" s="1329"/>
      <c r="W22" s="1329"/>
      <c r="X22" s="1329"/>
      <c r="Y22" s="1326"/>
      <c r="Z22" s="1326"/>
      <c r="AA22" s="816"/>
      <c r="AB22" s="660" t="s">
        <v>546</v>
      </c>
      <c r="AC22" s="1326"/>
      <c r="AD22" s="1326"/>
      <c r="AE22" s="660" t="s">
        <v>821</v>
      </c>
      <c r="AF22" s="633"/>
    </row>
    <row r="23" spans="1:42" ht="13.5" customHeight="1">
      <c r="A23" s="581"/>
      <c r="B23" s="578"/>
      <c r="C23" s="578"/>
      <c r="D23" s="578"/>
      <c r="E23" s="578"/>
      <c r="F23" s="578"/>
      <c r="G23" s="633"/>
      <c r="H23" s="633"/>
      <c r="I23" s="643"/>
      <c r="J23" s="643"/>
      <c r="K23" s="643"/>
      <c r="L23" s="643"/>
      <c r="M23" s="643"/>
      <c r="N23" s="643"/>
      <c r="O23" s="643"/>
      <c r="P23" s="643"/>
      <c r="Q23" s="643"/>
      <c r="R23" s="633"/>
      <c r="S23" s="633"/>
      <c r="T23" s="633"/>
      <c r="U23" s="633"/>
      <c r="V23" s="633"/>
      <c r="W23" s="633"/>
      <c r="X23" s="633"/>
      <c r="Z23" s="642"/>
      <c r="AA23" s="642"/>
      <c r="AB23" s="642"/>
      <c r="AC23" s="642"/>
      <c r="AD23" s="633"/>
      <c r="AE23" s="633"/>
      <c r="AF23" s="633"/>
    </row>
    <row r="24" spans="1:42" ht="20.25" customHeight="1">
      <c r="A24" s="581"/>
      <c r="B24" s="1331" t="s">
        <v>1125</v>
      </c>
      <c r="C24" s="1332"/>
      <c r="D24" s="1332"/>
      <c r="E24" s="1332"/>
      <c r="F24" s="1332"/>
      <c r="G24" s="1315" t="s">
        <v>545</v>
      </c>
      <c r="H24" s="1315"/>
      <c r="I24" s="1316"/>
      <c r="J24" s="1316"/>
      <c r="K24" s="912" t="s">
        <v>200</v>
      </c>
      <c r="L24" s="913" t="s">
        <v>544</v>
      </c>
      <c r="M24" s="913"/>
      <c r="N24" s="1316"/>
      <c r="O24" s="1316"/>
      <c r="P24" s="902" t="s">
        <v>200</v>
      </c>
      <c r="Q24" s="689"/>
      <c r="R24" s="913" t="s">
        <v>543</v>
      </c>
      <c r="S24" s="913"/>
      <c r="T24" s="1316"/>
      <c r="U24" s="1316"/>
      <c r="V24" s="902" t="s">
        <v>200</v>
      </c>
      <c r="W24" s="690"/>
      <c r="X24" s="1334" t="s">
        <v>1002</v>
      </c>
      <c r="Y24" s="1335"/>
      <c r="Z24" s="1335"/>
      <c r="AA24" s="1335"/>
      <c r="AB24" s="1335"/>
      <c r="AC24" s="1326"/>
      <c r="AD24" s="1326"/>
      <c r="AE24" s="633"/>
      <c r="AF24" s="633"/>
    </row>
    <row r="25" spans="1:42" ht="4.5" customHeight="1">
      <c r="A25" s="581"/>
      <c r="B25" s="692"/>
      <c r="C25" s="692"/>
      <c r="D25" s="692"/>
      <c r="E25" s="692"/>
      <c r="F25" s="578"/>
      <c r="G25" s="690"/>
      <c r="H25" s="690"/>
      <c r="I25" s="634"/>
      <c r="J25" s="634"/>
      <c r="K25" s="690"/>
      <c r="L25" s="690"/>
      <c r="M25" s="690"/>
      <c r="N25" s="690"/>
      <c r="O25" s="634"/>
      <c r="P25" s="634"/>
      <c r="Q25" s="690"/>
      <c r="R25" s="691"/>
      <c r="S25" s="690"/>
      <c r="T25" s="690"/>
      <c r="U25" s="634"/>
      <c r="V25" s="634"/>
      <c r="W25" s="690"/>
      <c r="X25" s="690"/>
      <c r="Y25" s="139"/>
      <c r="Z25" s="633"/>
      <c r="AA25" s="642"/>
      <c r="AB25" s="642"/>
      <c r="AC25" s="642"/>
      <c r="AD25" s="633"/>
      <c r="AE25" s="633"/>
      <c r="AF25" s="633"/>
    </row>
    <row r="26" spans="1:42" s="650" customFormat="1" ht="22.5" customHeight="1">
      <c r="A26" s="651"/>
      <c r="B26" s="1333" t="s">
        <v>632</v>
      </c>
      <c r="C26" s="1333"/>
      <c r="D26" s="1333"/>
      <c r="E26" s="1333"/>
      <c r="F26" s="1333"/>
      <c r="G26" s="1305"/>
      <c r="H26" s="1305"/>
      <c r="I26" s="652" t="s">
        <v>271</v>
      </c>
      <c r="J26" s="652" t="s">
        <v>6</v>
      </c>
      <c r="K26" s="652" t="s">
        <v>34</v>
      </c>
      <c r="L26" s="652"/>
      <c r="M26" s="653"/>
      <c r="N26" s="657"/>
      <c r="O26" s="583"/>
      <c r="P26" s="652" t="s">
        <v>271</v>
      </c>
      <c r="Q26" s="652" t="s">
        <v>35</v>
      </c>
      <c r="R26" s="652" t="s">
        <v>36</v>
      </c>
      <c r="S26" s="653"/>
      <c r="T26" s="652"/>
      <c r="U26" s="652"/>
      <c r="V26" s="583"/>
      <c r="W26" s="654" t="s">
        <v>271</v>
      </c>
      <c r="X26" s="655" t="s">
        <v>35</v>
      </c>
      <c r="Y26" s="652" t="s">
        <v>486</v>
      </c>
      <c r="Z26" s="653"/>
      <c r="AA26" s="652"/>
      <c r="AB26" s="652"/>
      <c r="AC26" s="583"/>
      <c r="AD26" s="654" t="s">
        <v>271</v>
      </c>
      <c r="AE26" s="654" t="s">
        <v>11</v>
      </c>
    </row>
    <row r="27" spans="1:42" ht="13.5" customHeight="1">
      <c r="A27" s="581"/>
      <c r="B27" s="581"/>
      <c r="C27" s="578"/>
      <c r="D27" s="578"/>
      <c r="E27" s="578"/>
      <c r="F27" s="578"/>
      <c r="G27" s="578"/>
      <c r="H27" s="578"/>
      <c r="I27" s="578"/>
      <c r="J27" s="578"/>
      <c r="K27" s="578"/>
      <c r="L27" s="578"/>
      <c r="M27" s="578"/>
      <c r="N27" s="578"/>
      <c r="O27" s="637"/>
      <c r="P27" s="637"/>
      <c r="Q27" s="637"/>
      <c r="R27" s="637"/>
      <c r="S27" s="637"/>
      <c r="T27" s="637"/>
      <c r="U27" s="637"/>
      <c r="V27" s="637"/>
      <c r="W27" s="637"/>
      <c r="X27" s="637"/>
      <c r="Y27" s="642"/>
      <c r="Z27" s="642"/>
      <c r="AA27" s="642"/>
      <c r="AB27" s="642"/>
      <c r="AC27" s="642"/>
      <c r="AD27" s="633"/>
      <c r="AE27" s="633"/>
      <c r="AF27" s="633"/>
    </row>
    <row r="28" spans="1:42" s="650" customFormat="1" ht="22.5" customHeight="1">
      <c r="A28" s="651"/>
      <c r="B28" s="1310" t="s">
        <v>871</v>
      </c>
      <c r="C28" s="1311"/>
      <c r="D28" s="1311"/>
      <c r="E28" s="1311"/>
      <c r="F28" s="1318" t="s">
        <v>872</v>
      </c>
      <c r="G28" s="1318"/>
      <c r="H28" s="684" t="s">
        <v>6</v>
      </c>
      <c r="I28" s="683" t="s">
        <v>2</v>
      </c>
      <c r="J28" s="1312" t="s">
        <v>880</v>
      </c>
      <c r="K28" s="1312"/>
      <c r="L28" s="1312"/>
      <c r="M28" s="683" t="s">
        <v>2</v>
      </c>
      <c r="N28" s="631" t="s">
        <v>873</v>
      </c>
      <c r="O28" s="631"/>
      <c r="P28" s="631"/>
      <c r="Q28" s="631"/>
      <c r="R28" s="631"/>
      <c r="S28" s="682"/>
      <c r="T28" s="682"/>
      <c r="U28" s="682"/>
      <c r="V28" s="682"/>
      <c r="W28" s="632"/>
      <c r="X28" s="681" t="s">
        <v>2</v>
      </c>
      <c r="Y28" s="1370" t="s">
        <v>874</v>
      </c>
      <c r="Z28" s="1370"/>
      <c r="AA28" s="1370"/>
      <c r="AB28" s="1370"/>
      <c r="AC28" s="1370"/>
      <c r="AD28" s="1370"/>
      <c r="AE28" s="1371"/>
    </row>
    <row r="29" spans="1:42" s="650" customFormat="1" ht="20.25" customHeight="1">
      <c r="A29" s="651"/>
      <c r="B29" s="811"/>
      <c r="F29" s="1306" t="s">
        <v>320</v>
      </c>
      <c r="G29" s="1306"/>
      <c r="H29" s="684" t="s">
        <v>6</v>
      </c>
      <c r="I29" s="683" t="s">
        <v>2</v>
      </c>
      <c r="J29" s="1312" t="s">
        <v>880</v>
      </c>
      <c r="K29" s="1312"/>
      <c r="L29" s="1312"/>
      <c r="M29" s="683" t="s">
        <v>2</v>
      </c>
      <c r="N29" s="631" t="s">
        <v>873</v>
      </c>
      <c r="O29" s="631"/>
      <c r="P29" s="631"/>
      <c r="Q29" s="631"/>
      <c r="R29" s="631"/>
      <c r="S29" s="682"/>
      <c r="T29" s="682"/>
      <c r="U29" s="682"/>
      <c r="V29" s="682"/>
      <c r="X29" s="683" t="s">
        <v>2</v>
      </c>
      <c r="Y29" s="1368" t="s">
        <v>874</v>
      </c>
      <c r="Z29" s="1368"/>
      <c r="AA29" s="1368"/>
      <c r="AB29" s="1368"/>
      <c r="AC29" s="1368"/>
      <c r="AD29" s="1368"/>
      <c r="AE29" s="1369"/>
    </row>
    <row r="30" spans="1:42" s="650" customFormat="1" ht="20.25" customHeight="1">
      <c r="A30" s="651"/>
      <c r="B30" s="825" t="s">
        <v>881</v>
      </c>
      <c r="C30" s="826"/>
      <c r="D30" s="826"/>
      <c r="E30" s="826"/>
      <c r="F30" s="826"/>
      <c r="G30" s="826"/>
      <c r="H30" s="826"/>
      <c r="I30" s="826"/>
      <c r="J30" s="827" t="s">
        <v>2</v>
      </c>
      <c r="K30" s="629" t="s">
        <v>882</v>
      </c>
      <c r="L30" s="826"/>
      <c r="M30" s="826"/>
      <c r="N30" s="826"/>
      <c r="O30" s="826"/>
      <c r="P30" s="826"/>
      <c r="Q30" s="826"/>
      <c r="R30" s="826"/>
      <c r="S30" s="826"/>
      <c r="T30" s="826"/>
      <c r="U30" s="827" t="s">
        <v>2</v>
      </c>
      <c r="V30" s="1360" t="s">
        <v>883</v>
      </c>
      <c r="W30" s="1361"/>
      <c r="X30" s="1361"/>
      <c r="Y30" s="1361"/>
      <c r="Z30" s="1361"/>
      <c r="AA30" s="1361"/>
      <c r="AB30" s="1361"/>
      <c r="AC30" s="1361"/>
      <c r="AD30" s="1361"/>
      <c r="AE30" s="1362"/>
    </row>
    <row r="31" spans="1:42" s="650" customFormat="1" ht="20.25" customHeight="1">
      <c r="A31" s="651"/>
      <c r="B31" s="680"/>
      <c r="C31" s="679"/>
      <c r="D31" s="679"/>
      <c r="E31" s="679"/>
      <c r="H31" s="650" t="s">
        <v>875</v>
      </c>
      <c r="AE31" s="677"/>
    </row>
    <row r="32" spans="1:42" s="650" customFormat="1" ht="21.75" customHeight="1">
      <c r="A32" s="651"/>
      <c r="B32" s="678"/>
      <c r="C32" s="630"/>
      <c r="D32" s="630"/>
      <c r="E32" s="630"/>
      <c r="H32" s="1306" t="s">
        <v>884</v>
      </c>
      <c r="I32" s="1307"/>
      <c r="J32" s="650" t="s">
        <v>876</v>
      </c>
      <c r="P32" s="658" t="s">
        <v>2</v>
      </c>
      <c r="Q32" s="650" t="s">
        <v>877</v>
      </c>
      <c r="V32" s="658" t="s">
        <v>2</v>
      </c>
      <c r="W32" s="650" t="s">
        <v>878</v>
      </c>
      <c r="AE32" s="677"/>
    </row>
    <row r="33" spans="1:32" s="650" customFormat="1" ht="21.75" customHeight="1">
      <c r="A33" s="651"/>
      <c r="B33" s="814"/>
      <c r="C33" s="813"/>
      <c r="D33" s="813"/>
      <c r="E33" s="813"/>
      <c r="F33" s="813"/>
      <c r="G33" s="813"/>
      <c r="H33" s="1306" t="s">
        <v>884</v>
      </c>
      <c r="I33" s="1307"/>
      <c r="J33" s="650" t="s">
        <v>879</v>
      </c>
      <c r="P33" s="658" t="s">
        <v>2</v>
      </c>
      <c r="Q33" s="650" t="s">
        <v>877</v>
      </c>
      <c r="V33" s="658" t="s">
        <v>2</v>
      </c>
      <c r="W33" s="650" t="s">
        <v>878</v>
      </c>
      <c r="AE33" s="677"/>
    </row>
    <row r="34" spans="1:32" s="650" customFormat="1" ht="21.75" customHeight="1">
      <c r="A34" s="651"/>
      <c r="B34" s="678"/>
      <c r="C34" s="813"/>
      <c r="D34" s="813"/>
      <c r="E34" s="813"/>
      <c r="F34" s="813"/>
      <c r="G34" s="813"/>
      <c r="H34" s="1306" t="s">
        <v>320</v>
      </c>
      <c r="I34" s="1306"/>
      <c r="J34" s="650" t="s">
        <v>876</v>
      </c>
      <c r="P34" s="658" t="s">
        <v>2</v>
      </c>
      <c r="Q34" s="650" t="s">
        <v>877</v>
      </c>
      <c r="V34" s="658" t="s">
        <v>2</v>
      </c>
      <c r="W34" s="650" t="s">
        <v>878</v>
      </c>
      <c r="AE34" s="677"/>
    </row>
    <row r="35" spans="1:32" s="650" customFormat="1" ht="21.75" customHeight="1">
      <c r="A35" s="651"/>
      <c r="B35" s="676"/>
      <c r="C35" s="675"/>
      <c r="D35" s="675"/>
      <c r="E35" s="675"/>
      <c r="F35" s="675"/>
      <c r="G35" s="675"/>
      <c r="H35" s="1314" t="s">
        <v>320</v>
      </c>
      <c r="I35" s="1314"/>
      <c r="J35" s="673" t="s">
        <v>879</v>
      </c>
      <c r="K35" s="673"/>
      <c r="L35" s="673"/>
      <c r="M35" s="673"/>
      <c r="N35" s="673"/>
      <c r="O35" s="673"/>
      <c r="P35" s="674" t="s">
        <v>2</v>
      </c>
      <c r="Q35" s="673" t="s">
        <v>877</v>
      </c>
      <c r="R35" s="673"/>
      <c r="S35" s="673"/>
      <c r="T35" s="673"/>
      <c r="U35" s="673"/>
      <c r="V35" s="674" t="s">
        <v>2</v>
      </c>
      <c r="W35" s="673" t="s">
        <v>878</v>
      </c>
      <c r="X35" s="673"/>
      <c r="Y35" s="673"/>
      <c r="Z35" s="673"/>
      <c r="AA35" s="673"/>
      <c r="AB35" s="673"/>
      <c r="AC35" s="673"/>
      <c r="AD35" s="673"/>
      <c r="AE35" s="672"/>
    </row>
    <row r="36" spans="1:32" ht="13.5" customHeight="1">
      <c r="A36" s="581"/>
      <c r="B36" s="581"/>
      <c r="C36" s="578"/>
      <c r="D36" s="578"/>
      <c r="E36" s="578"/>
      <c r="F36" s="578"/>
      <c r="G36" s="578"/>
      <c r="H36" s="578"/>
      <c r="I36" s="578"/>
      <c r="J36" s="578"/>
      <c r="K36" s="578"/>
      <c r="L36" s="578"/>
      <c r="M36" s="578"/>
      <c r="N36" s="578"/>
      <c r="O36" s="578"/>
      <c r="P36" s="578"/>
      <c r="Q36" s="578"/>
      <c r="R36" s="578"/>
      <c r="S36" s="578"/>
      <c r="T36" s="578"/>
      <c r="U36" s="578"/>
      <c r="V36" s="578"/>
      <c r="W36" s="578"/>
      <c r="X36" s="578"/>
      <c r="Y36" s="642"/>
      <c r="Z36" s="642"/>
      <c r="AA36" s="642"/>
      <c r="AB36" s="642"/>
      <c r="AC36" s="642"/>
      <c r="AD36" s="633"/>
      <c r="AE36" s="633"/>
      <c r="AF36" s="633"/>
    </row>
    <row r="37" spans="1:32" ht="20.25" customHeight="1">
      <c r="A37" s="581"/>
      <c r="B37" s="578" t="s">
        <v>425</v>
      </c>
      <c r="C37" s="578"/>
      <c r="D37" s="578"/>
      <c r="E37" s="641" t="s">
        <v>201</v>
      </c>
      <c r="F37" s="582"/>
      <c r="G37" s="640" t="s">
        <v>476</v>
      </c>
      <c r="H37" s="671"/>
      <c r="I37" s="641" t="s">
        <v>542</v>
      </c>
      <c r="J37" s="582"/>
      <c r="K37" s="640" t="s">
        <v>541</v>
      </c>
      <c r="L37" s="640"/>
      <c r="M37" s="640"/>
      <c r="N37" s="633"/>
      <c r="O37" s="1308" t="s">
        <v>427</v>
      </c>
      <c r="P37" s="1308"/>
      <c r="Q37" s="1308"/>
      <c r="R37" s="1308"/>
      <c r="S37" s="656" t="s">
        <v>2</v>
      </c>
      <c r="T37" s="640" t="s">
        <v>450</v>
      </c>
      <c r="U37" s="661"/>
      <c r="V37" s="661"/>
      <c r="W37" s="661"/>
      <c r="X37" s="662"/>
      <c r="Y37" s="662"/>
      <c r="Z37" s="662"/>
      <c r="AA37" s="662"/>
      <c r="AB37" s="662"/>
      <c r="AC37" s="642"/>
      <c r="AD37" s="633"/>
      <c r="AE37" s="633"/>
      <c r="AF37" s="633"/>
    </row>
    <row r="38" spans="1:32" ht="20.25" customHeight="1">
      <c r="A38" s="581"/>
      <c r="B38" s="1309" t="s">
        <v>426</v>
      </c>
      <c r="C38" s="1309"/>
      <c r="D38" s="1309"/>
      <c r="E38" s="1309"/>
      <c r="F38" s="669"/>
      <c r="G38" s="578"/>
      <c r="H38" s="139"/>
      <c r="I38" s="634"/>
      <c r="J38" s="669"/>
      <c r="K38" s="578"/>
      <c r="L38" s="578"/>
      <c r="M38" s="578"/>
      <c r="N38" s="633"/>
      <c r="O38" s="578"/>
      <c r="P38" s="578"/>
      <c r="Q38" s="578"/>
      <c r="R38" s="578"/>
      <c r="S38" s="670" t="s">
        <v>2</v>
      </c>
      <c r="T38" s="663" t="s">
        <v>428</v>
      </c>
      <c r="U38" s="664"/>
      <c r="V38" s="664"/>
      <c r="W38" s="664"/>
      <c r="X38" s="665"/>
      <c r="Y38" s="665"/>
      <c r="Z38" s="665"/>
      <c r="AA38" s="665"/>
      <c r="AB38" s="665"/>
      <c r="AC38" s="642"/>
      <c r="AD38" s="633"/>
      <c r="AE38" s="633"/>
      <c r="AF38" s="633"/>
    </row>
    <row r="39" spans="1:32" ht="8.25" customHeight="1">
      <c r="A39" s="581"/>
      <c r="B39" s="578"/>
      <c r="C39" s="578"/>
      <c r="D39" s="578"/>
      <c r="E39" s="634"/>
      <c r="F39" s="669"/>
      <c r="G39" s="578"/>
      <c r="H39" s="139"/>
      <c r="I39" s="634"/>
      <c r="J39" s="669"/>
      <c r="K39" s="578"/>
      <c r="L39" s="578"/>
      <c r="M39" s="578"/>
      <c r="N39" s="633"/>
      <c r="O39" s="578"/>
      <c r="P39" s="578"/>
      <c r="Q39" s="578"/>
      <c r="R39" s="578"/>
      <c r="S39" s="668"/>
      <c r="T39" s="578"/>
      <c r="U39" s="667"/>
      <c r="V39" s="667"/>
      <c r="W39" s="667"/>
      <c r="X39" s="666"/>
      <c r="Y39" s="666"/>
      <c r="Z39" s="666"/>
      <c r="AA39" s="666"/>
      <c r="AB39" s="642"/>
      <c r="AC39" s="642"/>
      <c r="AD39" s="633"/>
      <c r="AE39" s="633"/>
      <c r="AF39" s="633"/>
    </row>
    <row r="40" spans="1:32" s="7" customFormat="1" ht="20.25" customHeight="1">
      <c r="A40" s="581"/>
      <c r="B40" s="578"/>
      <c r="C40" s="578"/>
      <c r="D40" s="578"/>
      <c r="E40" s="578"/>
      <c r="F40" s="576"/>
      <c r="G40" s="576"/>
      <c r="H40" s="576"/>
      <c r="I40" s="578"/>
      <c r="J40" s="578"/>
      <c r="M40" s="578" t="s">
        <v>202</v>
      </c>
      <c r="P40" s="1355" t="s">
        <v>540</v>
      </c>
      <c r="Q40" s="1355"/>
      <c r="R40" s="1356"/>
      <c r="S40" s="1356"/>
      <c r="T40" s="1356"/>
      <c r="U40" s="1356"/>
      <c r="V40" s="1356"/>
      <c r="W40" s="1356"/>
      <c r="X40" s="1356"/>
      <c r="Y40" s="1356"/>
      <c r="Z40" s="1356"/>
      <c r="AA40" s="1356"/>
      <c r="AB40" s="1356"/>
      <c r="AC40" s="1356"/>
      <c r="AD40" s="1356"/>
    </row>
    <row r="41" spans="1:32" s="633" customFormat="1" ht="7.5" customHeight="1">
      <c r="A41" s="581"/>
      <c r="B41" s="581"/>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row>
    <row r="42" spans="1:32" s="633" customFormat="1" ht="13.5" customHeight="1">
      <c r="A42" s="581"/>
      <c r="B42" s="578"/>
      <c r="C42" s="578"/>
      <c r="D42" s="578"/>
      <c r="E42" s="578"/>
      <c r="F42" s="578"/>
      <c r="G42" s="578"/>
      <c r="H42" s="578"/>
      <c r="I42" s="578"/>
      <c r="J42" s="578"/>
      <c r="M42" s="578" t="s">
        <v>203</v>
      </c>
      <c r="N42" s="578"/>
      <c r="O42" s="578"/>
      <c r="P42" s="634" t="s">
        <v>6</v>
      </c>
      <c r="Q42" s="578" t="s">
        <v>204</v>
      </c>
      <c r="R42" s="578"/>
      <c r="S42" s="578"/>
      <c r="T42" s="578"/>
      <c r="U42" s="634" t="s">
        <v>11</v>
      </c>
      <c r="V42" s="578"/>
      <c r="W42" s="578"/>
      <c r="X42" s="578"/>
      <c r="Y42" s="578"/>
      <c r="Z42" s="578"/>
      <c r="AA42" s="578"/>
      <c r="AB42" s="578"/>
      <c r="AC42" s="578"/>
    </row>
    <row r="43" spans="1:32" ht="13.5" customHeight="1">
      <c r="A43" s="581"/>
      <c r="B43" s="1357" t="s">
        <v>205</v>
      </c>
      <c r="C43" s="1358"/>
      <c r="D43" s="1358"/>
      <c r="E43" s="1358"/>
      <c r="F43" s="1358"/>
      <c r="G43" s="1358"/>
      <c r="H43" s="1358"/>
      <c r="I43" s="1359"/>
      <c r="J43" s="578"/>
      <c r="K43" s="578"/>
      <c r="L43" s="578"/>
      <c r="M43" s="578"/>
      <c r="O43" s="633"/>
      <c r="P43" s="634" t="s">
        <v>539</v>
      </c>
      <c r="Q43" s="1330"/>
      <c r="R43" s="1330"/>
      <c r="S43" s="634" t="s">
        <v>538</v>
      </c>
      <c r="T43" s="1330"/>
      <c r="U43" s="1330"/>
      <c r="V43" s="1330"/>
      <c r="W43" s="1330"/>
      <c r="X43" s="578"/>
      <c r="Y43" s="633"/>
      <c r="Z43" s="633"/>
      <c r="AA43" s="633"/>
      <c r="AB43" s="633"/>
      <c r="AD43" s="633"/>
      <c r="AE43" s="633"/>
      <c r="AF43" s="633"/>
    </row>
    <row r="44" spans="1:32" ht="20.25" customHeight="1">
      <c r="A44" s="581"/>
      <c r="B44" s="1342"/>
      <c r="C44" s="1343"/>
      <c r="D44" s="1343"/>
      <c r="E44" s="1343"/>
      <c r="F44" s="1343"/>
      <c r="G44" s="1343"/>
      <c r="H44" s="1343"/>
      <c r="I44" s="1344"/>
      <c r="J44" s="578"/>
      <c r="K44" s="578"/>
      <c r="L44" s="578"/>
      <c r="M44" s="578"/>
      <c r="N44" s="578"/>
      <c r="O44" s="633"/>
      <c r="P44" s="633"/>
      <c r="Q44" s="1340"/>
      <c r="R44" s="1340"/>
      <c r="S44" s="1340"/>
      <c r="T44" s="1340"/>
      <c r="U44" s="1340"/>
      <c r="V44" s="1340"/>
      <c r="W44" s="1340"/>
      <c r="X44" s="1340"/>
      <c r="Y44" s="1340"/>
      <c r="Z44" s="1340"/>
      <c r="AA44" s="1340"/>
      <c r="AB44" s="1340"/>
      <c r="AC44" s="1340"/>
      <c r="AD44" s="1340"/>
      <c r="AE44" s="633"/>
      <c r="AF44" s="633"/>
    </row>
    <row r="45" spans="1:32" ht="20.25" customHeight="1">
      <c r="A45" s="581"/>
      <c r="B45" s="1345"/>
      <c r="C45" s="1346"/>
      <c r="D45" s="1346"/>
      <c r="E45" s="1346"/>
      <c r="F45" s="1346"/>
      <c r="G45" s="1346"/>
      <c r="H45" s="1346"/>
      <c r="I45" s="1347"/>
      <c r="J45" s="578"/>
      <c r="K45" s="578"/>
      <c r="L45" s="578"/>
      <c r="M45" s="578"/>
      <c r="N45" s="578"/>
      <c r="O45" s="633"/>
      <c r="P45" s="633"/>
      <c r="Q45" s="1340"/>
      <c r="R45" s="1340"/>
      <c r="S45" s="1340"/>
      <c r="T45" s="1340"/>
      <c r="U45" s="1340"/>
      <c r="V45" s="1340"/>
      <c r="W45" s="1340"/>
      <c r="X45" s="1340"/>
      <c r="Y45" s="1340"/>
      <c r="Z45" s="1340"/>
      <c r="AA45" s="1340"/>
      <c r="AB45" s="1340"/>
      <c r="AC45" s="1340"/>
      <c r="AD45" s="1340"/>
      <c r="AE45" s="633"/>
      <c r="AF45" s="633"/>
    </row>
    <row r="46" spans="1:32" ht="13.5" customHeight="1">
      <c r="A46" s="581"/>
      <c r="B46" s="1345"/>
      <c r="C46" s="1346"/>
      <c r="D46" s="1346"/>
      <c r="E46" s="1346"/>
      <c r="F46" s="1346"/>
      <c r="G46" s="1346"/>
      <c r="H46" s="1346"/>
      <c r="I46" s="1347"/>
      <c r="J46" s="578"/>
      <c r="K46" s="578"/>
      <c r="L46" s="578"/>
      <c r="M46" s="578"/>
      <c r="O46" s="633"/>
      <c r="P46" s="634" t="s">
        <v>6</v>
      </c>
      <c r="Q46" s="578" t="s">
        <v>537</v>
      </c>
      <c r="R46" s="578"/>
      <c r="S46" s="578" t="s">
        <v>11</v>
      </c>
      <c r="T46" s="634"/>
      <c r="U46" s="633"/>
      <c r="V46" s="633"/>
      <c r="W46" s="633"/>
      <c r="X46" s="633"/>
      <c r="Y46" s="633"/>
      <c r="Z46" s="633"/>
      <c r="AA46" s="633"/>
      <c r="AB46" s="633"/>
      <c r="AC46" s="578"/>
      <c r="AD46" s="633"/>
      <c r="AE46" s="633"/>
      <c r="AF46" s="633"/>
    </row>
    <row r="47" spans="1:32" ht="20.25" customHeight="1">
      <c r="A47" s="581"/>
      <c r="B47" s="1345"/>
      <c r="C47" s="1346"/>
      <c r="D47" s="1346"/>
      <c r="E47" s="1346"/>
      <c r="F47" s="1346"/>
      <c r="G47" s="1346"/>
      <c r="H47" s="1346"/>
      <c r="I47" s="1347"/>
      <c r="J47" s="578"/>
      <c r="K47" s="578"/>
      <c r="L47" s="578"/>
      <c r="M47" s="578"/>
      <c r="N47" s="578"/>
      <c r="O47" s="633"/>
      <c r="P47" s="633"/>
      <c r="Q47" s="1317"/>
      <c r="R47" s="1317"/>
      <c r="S47" s="1317"/>
      <c r="T47" s="1317"/>
      <c r="U47" s="1317"/>
      <c r="V47" s="1317"/>
      <c r="W47" s="1317"/>
      <c r="X47" s="1317"/>
      <c r="Y47" s="1317"/>
      <c r="Z47" s="1317"/>
      <c r="AA47" s="1317"/>
      <c r="AB47" s="1317"/>
      <c r="AC47" s="1317"/>
      <c r="AD47" s="1317"/>
      <c r="AE47" s="633"/>
      <c r="AF47" s="633"/>
    </row>
    <row r="48" spans="1:32" ht="13.5" customHeight="1">
      <c r="A48" s="581"/>
      <c r="B48" s="1345"/>
      <c r="C48" s="1346"/>
      <c r="D48" s="1346"/>
      <c r="E48" s="1346"/>
      <c r="F48" s="1346"/>
      <c r="G48" s="1346"/>
      <c r="H48" s="1346"/>
      <c r="I48" s="1347"/>
      <c r="J48" s="578"/>
      <c r="K48" s="578"/>
      <c r="L48" s="578"/>
      <c r="M48" s="578"/>
      <c r="O48" s="633"/>
      <c r="P48" s="634" t="s">
        <v>6</v>
      </c>
      <c r="Q48" s="578" t="s">
        <v>536</v>
      </c>
      <c r="R48" s="578"/>
      <c r="S48" s="634" t="s">
        <v>11</v>
      </c>
      <c r="T48" s="578"/>
      <c r="U48" s="578"/>
      <c r="V48" s="578"/>
      <c r="W48" s="578"/>
      <c r="X48" s="578"/>
      <c r="Y48" s="578"/>
      <c r="Z48" s="578"/>
      <c r="AA48" s="578"/>
      <c r="AB48" s="578"/>
      <c r="AC48" s="578"/>
      <c r="AD48" s="633"/>
      <c r="AE48" s="633"/>
      <c r="AF48" s="633"/>
    </row>
    <row r="49" spans="1:32" ht="20.25" customHeight="1">
      <c r="A49" s="581"/>
      <c r="B49" s="1345"/>
      <c r="C49" s="1346"/>
      <c r="D49" s="1346"/>
      <c r="E49" s="1346"/>
      <c r="F49" s="1346"/>
      <c r="G49" s="1346"/>
      <c r="H49" s="1346"/>
      <c r="I49" s="1347"/>
      <c r="J49" s="578"/>
      <c r="K49" s="578"/>
      <c r="L49" s="578"/>
      <c r="M49" s="578"/>
      <c r="N49" s="578"/>
      <c r="O49" s="633"/>
      <c r="P49" s="633"/>
      <c r="Q49" s="1317"/>
      <c r="R49" s="1317"/>
      <c r="S49" s="1317"/>
      <c r="T49" s="1317"/>
      <c r="U49" s="1317"/>
      <c r="V49" s="1317"/>
      <c r="W49" s="1317"/>
      <c r="X49" s="1317"/>
      <c r="Y49" s="1317"/>
      <c r="Z49" s="1317"/>
      <c r="AA49" s="1317"/>
      <c r="AB49" s="1317"/>
      <c r="AC49" s="1317"/>
      <c r="AD49" s="1317"/>
      <c r="AE49" s="633"/>
      <c r="AF49" s="633"/>
    </row>
    <row r="50" spans="1:32" ht="20.25" customHeight="1">
      <c r="A50" s="578"/>
      <c r="B50" s="1345"/>
      <c r="C50" s="1346"/>
      <c r="D50" s="1346"/>
      <c r="E50" s="1346"/>
      <c r="F50" s="1346"/>
      <c r="G50" s="1346"/>
      <c r="H50" s="1346"/>
      <c r="I50" s="1347"/>
      <c r="J50" s="578"/>
      <c r="K50" s="578"/>
      <c r="L50" s="578"/>
      <c r="M50" s="578"/>
      <c r="O50" s="633"/>
      <c r="P50" s="634" t="s">
        <v>6</v>
      </c>
      <c r="Q50" s="1351" t="s">
        <v>535</v>
      </c>
      <c r="R50" s="1351"/>
      <c r="S50" s="1351"/>
      <c r="T50" s="1351"/>
      <c r="U50" s="644" t="s">
        <v>11</v>
      </c>
      <c r="W50" s="644"/>
      <c r="X50" s="644"/>
      <c r="Y50" s="578"/>
      <c r="Z50" s="578"/>
      <c r="AA50" s="578"/>
      <c r="AB50" s="578"/>
      <c r="AC50" s="578"/>
      <c r="AD50" s="633"/>
      <c r="AE50" s="633"/>
      <c r="AF50" s="633"/>
    </row>
    <row r="51" spans="1:32" ht="20.25" customHeight="1">
      <c r="A51" s="578"/>
      <c r="B51" s="1348"/>
      <c r="C51" s="1349"/>
      <c r="D51" s="1349"/>
      <c r="E51" s="1349"/>
      <c r="F51" s="1349"/>
      <c r="G51" s="1349"/>
      <c r="H51" s="1349"/>
      <c r="I51" s="1350"/>
      <c r="J51" s="578"/>
      <c r="K51" s="578"/>
      <c r="L51" s="578"/>
      <c r="M51" s="578"/>
      <c r="N51" s="578"/>
      <c r="O51" s="633"/>
      <c r="P51" s="633"/>
      <c r="Q51" s="1313"/>
      <c r="R51" s="1313"/>
      <c r="S51" s="1313"/>
      <c r="T51" s="1313"/>
      <c r="U51" s="1313"/>
      <c r="V51" s="1313"/>
      <c r="W51" s="1313"/>
      <c r="X51" s="1313"/>
      <c r="Y51" s="1313"/>
      <c r="Z51" s="1313"/>
      <c r="AA51" s="1313"/>
      <c r="AB51" s="1313"/>
      <c r="AC51" s="1313"/>
      <c r="AD51" s="1313"/>
      <c r="AE51" s="633"/>
      <c r="AF51" s="633"/>
    </row>
    <row r="52" spans="1:32" ht="13.5" customHeight="1">
      <c r="A52" s="578"/>
      <c r="B52" s="578"/>
      <c r="C52" s="578"/>
      <c r="D52" s="578"/>
      <c r="E52" s="578"/>
      <c r="F52" s="578"/>
      <c r="G52" s="578"/>
      <c r="H52" s="578"/>
      <c r="I52" s="578"/>
      <c r="J52" s="578"/>
      <c r="K52" s="578"/>
      <c r="L52" s="578"/>
      <c r="M52" s="578"/>
      <c r="N52" s="578"/>
      <c r="O52" s="639"/>
      <c r="P52" s="639"/>
      <c r="Q52" s="639"/>
      <c r="R52" s="639"/>
      <c r="S52" s="639"/>
      <c r="T52" s="639"/>
      <c r="U52" s="639"/>
      <c r="V52" s="639"/>
      <c r="W52" s="639"/>
      <c r="X52" s="639"/>
      <c r="Y52" s="578"/>
      <c r="Z52" s="578"/>
      <c r="AA52" s="578"/>
      <c r="AB52" s="578"/>
      <c r="AC52" s="578"/>
      <c r="AD52" s="633"/>
      <c r="AE52" s="633"/>
      <c r="AF52" s="633"/>
    </row>
    <row r="53" spans="1:32" ht="20.25" customHeight="1" thickBot="1">
      <c r="A53" s="580"/>
      <c r="B53" s="1341" t="s">
        <v>534</v>
      </c>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580"/>
      <c r="AD53" s="633"/>
      <c r="AE53" s="633"/>
      <c r="AF53" s="633"/>
    </row>
    <row r="54" spans="1:32" ht="6.75" customHeight="1" thickTop="1">
      <c r="A54" s="645"/>
      <c r="B54" s="694"/>
      <c r="C54" s="646"/>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95"/>
      <c r="AE54" s="633"/>
      <c r="AF54" s="633"/>
    </row>
    <row r="55" spans="1:32" ht="13.5" customHeight="1">
      <c r="A55" s="647"/>
      <c r="B55" s="696" t="s">
        <v>52</v>
      </c>
      <c r="C55" s="1303" t="s">
        <v>633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4"/>
      <c r="AE55" s="633"/>
      <c r="AF55" s="633"/>
    </row>
    <row r="56" spans="1:32" ht="13.5" customHeight="1">
      <c r="A56" s="648"/>
      <c r="B56" s="1352" t="s">
        <v>634</v>
      </c>
      <c r="C56" s="1353"/>
      <c r="D56" s="1353"/>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3"/>
      <c r="AC56" s="1353"/>
      <c r="AD56" s="1354"/>
      <c r="AE56" s="633"/>
      <c r="AF56" s="633"/>
    </row>
    <row r="57" spans="1:32" ht="13.5" customHeight="1">
      <c r="A57" s="648"/>
      <c r="B57" s="697" t="s">
        <v>52</v>
      </c>
      <c r="C57" s="1336" t="s">
        <v>533</v>
      </c>
      <c r="D57" s="1336"/>
      <c r="E57" s="1336"/>
      <c r="F57" s="1336"/>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7"/>
      <c r="AE57" s="633"/>
      <c r="AF57" s="633"/>
    </row>
    <row r="58" spans="1:32" ht="13.5" customHeight="1">
      <c r="A58" s="648"/>
      <c r="B58" s="698" t="s">
        <v>52</v>
      </c>
      <c r="C58" s="1338" t="s">
        <v>473</v>
      </c>
      <c r="D58" s="1338"/>
      <c r="E58" s="1338"/>
      <c r="F58" s="1338"/>
      <c r="G58" s="1338"/>
      <c r="H58" s="1338"/>
      <c r="I58" s="1338"/>
      <c r="J58" s="1338"/>
      <c r="K58" s="1338"/>
      <c r="L58" s="1338"/>
      <c r="M58" s="1338"/>
      <c r="N58" s="1338"/>
      <c r="O58" s="1338"/>
      <c r="P58" s="1338"/>
      <c r="Q58" s="1338"/>
      <c r="R58" s="1338"/>
      <c r="S58" s="1338"/>
      <c r="T58" s="1338"/>
      <c r="U58" s="1338"/>
      <c r="V58" s="1338"/>
      <c r="W58" s="1338"/>
      <c r="X58" s="1338"/>
      <c r="Y58" s="1338"/>
      <c r="Z58" s="1338"/>
      <c r="AA58" s="1338"/>
      <c r="AB58" s="1338"/>
      <c r="AC58" s="1338"/>
      <c r="AD58" s="1339"/>
      <c r="AE58" s="633"/>
      <c r="AF58" s="633"/>
    </row>
    <row r="59" spans="1:32" ht="13.5" customHeight="1">
      <c r="A59" s="648"/>
      <c r="B59" s="699" t="s">
        <v>52</v>
      </c>
      <c r="C59" s="1336" t="s">
        <v>531</v>
      </c>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7"/>
      <c r="AE59" s="633"/>
      <c r="AF59" s="633"/>
    </row>
    <row r="60" spans="1:32" ht="6.75" customHeight="1" thickBot="1">
      <c r="A60" s="649"/>
      <c r="B60" s="693"/>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700"/>
      <c r="AD60" s="701"/>
      <c r="AE60" s="633"/>
      <c r="AF60" s="633"/>
    </row>
    <row r="61" spans="1:32" ht="14.25" thickTop="1">
      <c r="A61" s="633"/>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row>
    <row r="62" spans="1:32">
      <c r="A62" s="633"/>
      <c r="B62" s="633" t="s">
        <v>999</v>
      </c>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row>
    <row r="63" spans="1:32">
      <c r="A63" s="633"/>
      <c r="B63" s="633" t="s">
        <v>1001</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row>
    <row r="64" spans="1:32">
      <c r="A64" s="633"/>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row>
    <row r="65" spans="1:29">
      <c r="A65" s="633"/>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row>
    <row r="66" spans="1:29">
      <c r="A66" s="633"/>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row>
    <row r="67" spans="1:29">
      <c r="A67" s="633"/>
      <c r="B67" s="63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row>
    <row r="68" spans="1:29">
      <c r="A68" s="633"/>
      <c r="B68" s="633"/>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row>
  </sheetData>
  <customSheetViews>
    <customSheetView guid="{5720E392-AF30-4D2D-8276-53ACEA327B8C}" scale="75" showPageBreaks="1" printArea="1" view="pageBreakPreview">
      <pageMargins left="0.59055118110236227" right="0" top="0.39370078740157483" bottom="0" header="0.39370078740157483" footer="0"/>
      <printOptions horizontalCentered="1" verticalCentered="1"/>
      <pageSetup paperSize="9" scale="86" orientation="portrait" r:id="rId1"/>
      <headerFooter alignWithMargins="0"/>
    </customSheetView>
  </customSheetViews>
  <mergeCells count="77">
    <mergeCell ref="B15:F15"/>
    <mergeCell ref="G15:I15"/>
    <mergeCell ref="J15:AE15"/>
    <mergeCell ref="I22:J22"/>
    <mergeCell ref="O22:P22"/>
    <mergeCell ref="B22:F22"/>
    <mergeCell ref="U10:AD10"/>
    <mergeCell ref="P10:S10"/>
    <mergeCell ref="V30:AE30"/>
    <mergeCell ref="P20:Q20"/>
    <mergeCell ref="I17:K17"/>
    <mergeCell ref="AC17:AE17"/>
    <mergeCell ref="R20:X20"/>
    <mergeCell ref="AC20:AD20"/>
    <mergeCell ref="M18:AB18"/>
    <mergeCell ref="AC18:AE18"/>
    <mergeCell ref="M17:AB17"/>
    <mergeCell ref="J29:L29"/>
    <mergeCell ref="Y29:AE29"/>
    <mergeCell ref="Y28:AE28"/>
    <mergeCell ref="Y22:Z22"/>
    <mergeCell ref="C59:AD59"/>
    <mergeCell ref="C57:AD57"/>
    <mergeCell ref="H33:I33"/>
    <mergeCell ref="H34:I34"/>
    <mergeCell ref="C58:AD58"/>
    <mergeCell ref="Q44:AD44"/>
    <mergeCell ref="Q49:AD49"/>
    <mergeCell ref="B53:AB53"/>
    <mergeCell ref="B44:I51"/>
    <mergeCell ref="Q50:T50"/>
    <mergeCell ref="B56:AD56"/>
    <mergeCell ref="P40:Q40"/>
    <mergeCell ref="R40:AD40"/>
    <mergeCell ref="B43:I43"/>
    <mergeCell ref="Q43:R43"/>
    <mergeCell ref="Q45:AD45"/>
    <mergeCell ref="F29:G29"/>
    <mergeCell ref="T43:W43"/>
    <mergeCell ref="B24:F24"/>
    <mergeCell ref="B26:F26"/>
    <mergeCell ref="AC24:AD24"/>
    <mergeCell ref="X24:AB24"/>
    <mergeCell ref="N24:O24"/>
    <mergeCell ref="T24:U24"/>
    <mergeCell ref="W1:X1"/>
    <mergeCell ref="P9:S9"/>
    <mergeCell ref="B20:F20"/>
    <mergeCell ref="G22:H22"/>
    <mergeCell ref="B13:F13"/>
    <mergeCell ref="B17:F17"/>
    <mergeCell ref="G17:H17"/>
    <mergeCell ref="G13:AE13"/>
    <mergeCell ref="G20:O20"/>
    <mergeCell ref="Y20:Z20"/>
    <mergeCell ref="U7:V7"/>
    <mergeCell ref="X7:Z7"/>
    <mergeCell ref="U8:AE8"/>
    <mergeCell ref="AC22:AD22"/>
    <mergeCell ref="L22:M22"/>
    <mergeCell ref="R22:X22"/>
    <mergeCell ref="B3:Q3"/>
    <mergeCell ref="U9:AE9"/>
    <mergeCell ref="P7:S8"/>
    <mergeCell ref="C55:AD55"/>
    <mergeCell ref="G26:H26"/>
    <mergeCell ref="H32:I32"/>
    <mergeCell ref="O37:R37"/>
    <mergeCell ref="B38:E38"/>
    <mergeCell ref="B28:E28"/>
    <mergeCell ref="J28:L28"/>
    <mergeCell ref="Q51:AD51"/>
    <mergeCell ref="H35:I35"/>
    <mergeCell ref="G24:H24"/>
    <mergeCell ref="I24:J24"/>
    <mergeCell ref="Q47:AD47"/>
    <mergeCell ref="F28:G28"/>
  </mergeCells>
  <phoneticPr fontId="3"/>
  <dataValidations count="2">
    <dataValidation type="list" allowBlank="1" showInputMessage="1" showErrorMessage="1" sqref="B3">
      <formula1>$AJ$4:$AJ$5</formula1>
    </dataValidation>
    <dataValidation type="list" allowBlank="1" showInputMessage="1" showErrorMessage="1" sqref="AC24:AD24">
      <formula1>$B$62:$B$63</formula1>
    </dataValidation>
  </dataValidations>
  <printOptions horizontalCentered="1" verticalCentered="1"/>
  <pageMargins left="0.59055118110236227" right="0" top="0.39370078740157483" bottom="0" header="0.39370078740157483" footer="0"/>
  <pageSetup paperSize="9" scale="86"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AN68"/>
  <sheetViews>
    <sheetView view="pageBreakPreview" zoomScale="75" zoomScaleNormal="100" zoomScaleSheetLayoutView="75" workbookViewId="0"/>
  </sheetViews>
  <sheetFormatPr defaultRowHeight="13.5"/>
  <cols>
    <col min="1" max="10" width="3.375" style="635" customWidth="1"/>
    <col min="11" max="11" width="9.25" style="635" customWidth="1"/>
    <col min="12" max="35" width="3.375" style="635" customWidth="1"/>
    <col min="36" max="36" width="22.75" style="635" bestFit="1" customWidth="1"/>
    <col min="37" max="52" width="3.375" style="635" customWidth="1"/>
    <col min="53" max="16384" width="9" style="635"/>
  </cols>
  <sheetData>
    <row r="1" spans="1:36" ht="20.25" customHeight="1">
      <c r="A1" s="578"/>
      <c r="B1" s="578"/>
      <c r="C1" s="578"/>
      <c r="D1" s="578"/>
      <c r="E1" s="578"/>
      <c r="F1" s="578"/>
      <c r="G1" s="578"/>
      <c r="H1" s="578"/>
      <c r="I1" s="578"/>
      <c r="J1" s="578"/>
      <c r="K1" s="578"/>
      <c r="L1" s="578"/>
      <c r="M1" s="578"/>
      <c r="N1" s="578"/>
      <c r="O1" s="578"/>
      <c r="P1" s="578"/>
      <c r="Q1" s="633"/>
      <c r="R1" s="633"/>
      <c r="S1" s="633"/>
      <c r="T1" s="633"/>
      <c r="U1" s="633"/>
      <c r="V1" s="633"/>
      <c r="W1" s="1321" t="s">
        <v>824</v>
      </c>
      <c r="X1" s="1321"/>
      <c r="Y1" s="584" t="s">
        <v>885</v>
      </c>
      <c r="Z1" s="641" t="s">
        <v>191</v>
      </c>
      <c r="AA1" s="626" t="s">
        <v>885</v>
      </c>
      <c r="AB1" s="641" t="s">
        <v>192</v>
      </c>
      <c r="AC1" s="626" t="s">
        <v>60</v>
      </c>
      <c r="AD1" s="671" t="s">
        <v>199</v>
      </c>
      <c r="AE1" s="633"/>
      <c r="AF1" s="633"/>
    </row>
    <row r="2" spans="1:36" ht="13.5" customHeight="1">
      <c r="A2" s="578"/>
      <c r="B2" s="578"/>
      <c r="C2" s="578"/>
      <c r="D2" s="578"/>
      <c r="E2" s="578"/>
      <c r="F2" s="578"/>
      <c r="G2" s="578"/>
      <c r="H2" s="578"/>
      <c r="I2" s="578"/>
      <c r="J2" s="578"/>
      <c r="K2" s="578"/>
      <c r="L2" s="578"/>
      <c r="M2" s="578"/>
      <c r="N2" s="578"/>
      <c r="O2" s="578"/>
      <c r="P2" s="578"/>
      <c r="Q2" s="578"/>
      <c r="R2" s="636"/>
      <c r="S2" s="578"/>
      <c r="T2" s="578"/>
      <c r="U2" s="633"/>
      <c r="V2" s="633"/>
      <c r="W2" s="633"/>
      <c r="X2" s="633"/>
      <c r="Y2" s="633"/>
      <c r="Z2" s="633"/>
      <c r="AA2" s="633"/>
      <c r="AB2" s="578"/>
      <c r="AC2" s="578"/>
      <c r="AD2" s="633"/>
      <c r="AE2" s="633"/>
      <c r="AF2" s="633"/>
    </row>
    <row r="3" spans="1:36" ht="21.75" customHeight="1">
      <c r="B3" s="1377" t="s">
        <v>989</v>
      </c>
      <c r="C3" s="1377"/>
      <c r="D3" s="1377"/>
      <c r="E3" s="1377"/>
      <c r="F3" s="1377"/>
      <c r="G3" s="1377"/>
      <c r="H3" s="1377"/>
      <c r="I3" s="1377"/>
      <c r="J3" s="1377"/>
      <c r="K3" s="1377"/>
      <c r="L3" s="1377"/>
      <c r="M3" s="1377"/>
      <c r="N3" s="1377"/>
      <c r="O3" s="1377"/>
      <c r="P3" s="1377"/>
      <c r="Q3" s="1377"/>
      <c r="R3" s="575" t="s">
        <v>981</v>
      </c>
      <c r="S3" s="575"/>
      <c r="T3" s="628"/>
      <c r="U3" s="575"/>
      <c r="V3" s="575"/>
      <c r="W3" s="627"/>
      <c r="X3" s="627"/>
      <c r="Y3" s="627"/>
      <c r="Z3" s="627"/>
      <c r="AA3" s="627"/>
      <c r="AB3" s="627"/>
      <c r="AC3" s="627"/>
      <c r="AD3" s="575"/>
      <c r="AE3" s="633"/>
      <c r="AF3" s="633"/>
      <c r="AI3" s="635" t="s">
        <v>870</v>
      </c>
    </row>
    <row r="4" spans="1:36" ht="13.5" customHeight="1">
      <c r="A4" s="898"/>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633"/>
      <c r="AE4" s="633"/>
      <c r="AF4" s="633"/>
      <c r="AJ4" s="635" t="s">
        <v>989</v>
      </c>
    </row>
    <row r="5" spans="1:36" ht="13.5" customHeight="1">
      <c r="A5" s="634"/>
      <c r="B5" s="897" t="s">
        <v>554</v>
      </c>
      <c r="C5" s="634"/>
      <c r="D5" s="634"/>
      <c r="E5" s="634"/>
      <c r="F5" s="634"/>
      <c r="G5" s="897"/>
      <c r="H5" s="897"/>
      <c r="I5" s="897"/>
      <c r="J5" s="897"/>
      <c r="K5" s="897"/>
      <c r="L5" s="897"/>
      <c r="M5" s="897"/>
      <c r="N5" s="897"/>
      <c r="O5" s="897"/>
      <c r="P5" s="897"/>
      <c r="Q5" s="897"/>
      <c r="R5" s="897"/>
      <c r="S5" s="897"/>
      <c r="T5" s="897"/>
      <c r="U5" s="897"/>
      <c r="V5" s="897"/>
      <c r="W5" s="633"/>
      <c r="X5" s="633"/>
      <c r="Y5" s="633"/>
      <c r="Z5" s="897"/>
      <c r="AA5" s="897"/>
      <c r="AB5" s="897"/>
      <c r="AC5" s="897"/>
      <c r="AD5" s="633"/>
      <c r="AE5" s="633"/>
      <c r="AF5" s="633"/>
      <c r="AJ5" s="635" t="s">
        <v>990</v>
      </c>
    </row>
    <row r="6" spans="1:36" ht="13.5" customHeight="1">
      <c r="A6" s="581"/>
      <c r="B6" s="581"/>
      <c r="C6" s="578"/>
      <c r="D6" s="578"/>
      <c r="E6" s="578"/>
      <c r="F6" s="578"/>
      <c r="G6" s="578"/>
      <c r="H6" s="578"/>
      <c r="I6" s="578"/>
      <c r="J6" s="578"/>
      <c r="K6" s="578"/>
      <c r="L6" s="578"/>
      <c r="M6" s="578"/>
      <c r="N6" s="578"/>
      <c r="O6" s="578"/>
      <c r="P6" s="578"/>
      <c r="Q6" s="578"/>
      <c r="R6" s="578"/>
      <c r="S6" s="578"/>
      <c r="T6" s="578"/>
      <c r="U6" s="578"/>
      <c r="V6" s="633"/>
      <c r="W6" s="633"/>
      <c r="X6" s="633"/>
      <c r="Y6" s="578"/>
      <c r="Z6" s="578"/>
      <c r="AA6" s="578"/>
      <c r="AB6" s="578"/>
      <c r="AC6" s="578"/>
      <c r="AD6" s="633"/>
      <c r="AE6" s="633"/>
      <c r="AF6" s="633"/>
    </row>
    <row r="7" spans="1:36" ht="13.5" customHeight="1">
      <c r="A7" s="581"/>
      <c r="B7" s="581"/>
      <c r="C7" s="578"/>
      <c r="D7" s="578"/>
      <c r="E7" s="578"/>
      <c r="F7" s="578"/>
      <c r="G7" s="578"/>
      <c r="H7" s="578"/>
      <c r="I7" s="633"/>
      <c r="J7" s="633"/>
      <c r="K7" s="633"/>
      <c r="L7" s="633"/>
      <c r="M7" s="633"/>
      <c r="N7" s="633"/>
      <c r="O7" s="633"/>
      <c r="P7" s="1302" t="s">
        <v>193</v>
      </c>
      <c r="Q7" s="1302"/>
      <c r="R7" s="1302"/>
      <c r="S7" s="1302"/>
      <c r="T7" s="638" t="s">
        <v>539</v>
      </c>
      <c r="U7" s="1375" t="s">
        <v>635</v>
      </c>
      <c r="V7" s="1375"/>
      <c r="W7" s="638" t="s">
        <v>391</v>
      </c>
      <c r="X7" s="1375" t="s">
        <v>636</v>
      </c>
      <c r="Y7" s="1375"/>
      <c r="Z7" s="1375"/>
      <c r="AA7" s="633"/>
      <c r="AB7" s="633"/>
      <c r="AC7" s="578"/>
      <c r="AD7" s="578"/>
      <c r="AE7" s="578"/>
      <c r="AF7" s="633"/>
    </row>
    <row r="8" spans="1:36" ht="20.25" customHeight="1">
      <c r="A8" s="581"/>
      <c r="B8" s="581"/>
      <c r="C8" s="578"/>
      <c r="D8" s="578"/>
      <c r="E8" s="578"/>
      <c r="F8" s="578"/>
      <c r="G8" s="578"/>
      <c r="H8" s="578"/>
      <c r="I8" s="633"/>
      <c r="J8" s="633"/>
      <c r="K8" s="633"/>
      <c r="L8" s="633"/>
      <c r="M8" s="633"/>
      <c r="N8" s="633"/>
      <c r="O8" s="633"/>
      <c r="P8" s="1302"/>
      <c r="Q8" s="1302"/>
      <c r="R8" s="1302"/>
      <c r="S8" s="1302"/>
      <c r="T8" s="139"/>
      <c r="U8" s="1376" t="s">
        <v>637</v>
      </c>
      <c r="V8" s="1376"/>
      <c r="W8" s="1376"/>
      <c r="X8" s="1376"/>
      <c r="Y8" s="1376"/>
      <c r="Z8" s="1376"/>
      <c r="AA8" s="1376"/>
      <c r="AB8" s="1376"/>
      <c r="AC8" s="1376"/>
      <c r="AD8" s="1376"/>
      <c r="AE8" s="1376"/>
      <c r="AF8" s="633"/>
    </row>
    <row r="9" spans="1:36" ht="20.25" customHeight="1">
      <c r="A9" s="581"/>
      <c r="B9" s="581"/>
      <c r="C9" s="578"/>
      <c r="D9" s="578"/>
      <c r="E9" s="578"/>
      <c r="F9" s="578"/>
      <c r="G9" s="578"/>
      <c r="H9" s="578"/>
      <c r="I9" s="633"/>
      <c r="J9" s="633"/>
      <c r="K9" s="633"/>
      <c r="L9" s="633"/>
      <c r="M9" s="633"/>
      <c r="N9" s="633"/>
      <c r="O9" s="633"/>
      <c r="P9" s="1302" t="s">
        <v>194</v>
      </c>
      <c r="Q9" s="1302"/>
      <c r="R9" s="1302"/>
      <c r="S9" s="1302"/>
      <c r="T9" s="139"/>
      <c r="U9" s="1378" t="s">
        <v>638</v>
      </c>
      <c r="V9" s="1378"/>
      <c r="W9" s="1378"/>
      <c r="X9" s="1378"/>
      <c r="Y9" s="1378"/>
      <c r="Z9" s="1378"/>
      <c r="AA9" s="1378"/>
      <c r="AB9" s="1378"/>
      <c r="AC9" s="1378"/>
      <c r="AD9" s="1378"/>
      <c r="AE9" s="1378"/>
      <c r="AF9" s="633"/>
    </row>
    <row r="10" spans="1:36" ht="20.25" customHeight="1">
      <c r="A10" s="581"/>
      <c r="B10" s="581"/>
      <c r="C10" s="578"/>
      <c r="D10" s="578"/>
      <c r="E10" s="578"/>
      <c r="F10" s="578"/>
      <c r="G10" s="578"/>
      <c r="H10" s="578"/>
      <c r="I10" s="633"/>
      <c r="J10" s="633"/>
      <c r="K10" s="633"/>
      <c r="L10" s="633"/>
      <c r="M10" s="633"/>
      <c r="N10" s="633"/>
      <c r="O10" s="633"/>
      <c r="P10" s="1302" t="s">
        <v>195</v>
      </c>
      <c r="Q10" s="1302"/>
      <c r="R10" s="1302"/>
      <c r="S10" s="1302"/>
      <c r="T10" s="139"/>
      <c r="U10" s="1378" t="s">
        <v>639</v>
      </c>
      <c r="V10" s="1378"/>
      <c r="W10" s="1378"/>
      <c r="X10" s="1378"/>
      <c r="Y10" s="1378"/>
      <c r="Z10" s="1378"/>
      <c r="AA10" s="1378"/>
      <c r="AB10" s="1378"/>
      <c r="AC10" s="1378"/>
      <c r="AD10" s="1378"/>
      <c r="AE10" s="634"/>
      <c r="AF10" s="633"/>
    </row>
    <row r="11" spans="1:36" ht="13.5" customHeight="1">
      <c r="A11" s="581"/>
      <c r="B11" s="688" t="s">
        <v>553</v>
      </c>
      <c r="C11" s="686"/>
      <c r="D11" s="686"/>
      <c r="E11" s="686"/>
      <c r="F11" s="686"/>
      <c r="G11" s="686"/>
      <c r="H11" s="686"/>
      <c r="I11" s="686"/>
      <c r="J11" s="686"/>
      <c r="K11" s="686"/>
      <c r="L11" s="577"/>
      <c r="M11" s="577"/>
      <c r="N11" s="639"/>
      <c r="O11" s="639"/>
      <c r="P11" s="639"/>
      <c r="Q11" s="639"/>
      <c r="R11" s="639"/>
      <c r="S11" s="639"/>
      <c r="T11" s="639"/>
      <c r="U11" s="639"/>
      <c r="V11" s="639"/>
      <c r="W11" s="578"/>
      <c r="X11" s="578"/>
      <c r="Y11" s="578"/>
      <c r="Z11" s="578"/>
      <c r="AA11" s="578"/>
      <c r="AB11" s="578"/>
      <c r="AC11" s="578"/>
      <c r="AD11" s="633"/>
      <c r="AE11" s="633"/>
      <c r="AF11" s="633"/>
    </row>
    <row r="12" spans="1:36" ht="9" customHeight="1">
      <c r="A12" s="581"/>
      <c r="B12" s="687"/>
      <c r="C12" s="686"/>
      <c r="D12" s="686"/>
      <c r="E12" s="686"/>
      <c r="F12" s="686"/>
      <c r="G12" s="686"/>
      <c r="H12" s="686"/>
      <c r="I12" s="686"/>
      <c r="J12" s="686"/>
      <c r="K12" s="686"/>
      <c r="L12" s="577"/>
      <c r="M12" s="577"/>
      <c r="N12" s="639"/>
      <c r="O12" s="639"/>
      <c r="P12" s="639"/>
      <c r="Q12" s="639"/>
      <c r="R12" s="639"/>
      <c r="S12" s="639"/>
      <c r="T12" s="639"/>
      <c r="U12" s="639"/>
      <c r="V12" s="639"/>
      <c r="W12" s="578"/>
      <c r="X12" s="578"/>
      <c r="Y12" s="578"/>
      <c r="Z12" s="578"/>
      <c r="AA12" s="578"/>
      <c r="AB12" s="578"/>
      <c r="AC12" s="578"/>
      <c r="AD12" s="633"/>
      <c r="AE12" s="633"/>
      <c r="AF12" s="633"/>
    </row>
    <row r="13" spans="1:36" ht="20.25" customHeight="1">
      <c r="A13" s="581"/>
      <c r="B13" s="1322" t="s">
        <v>292</v>
      </c>
      <c r="C13" s="1322"/>
      <c r="D13" s="1322"/>
      <c r="E13" s="1322"/>
      <c r="F13" s="1322"/>
      <c r="G13" s="1379" t="s">
        <v>949</v>
      </c>
      <c r="H13" s="1379"/>
      <c r="I13" s="1379"/>
      <c r="J13" s="1379"/>
      <c r="K13" s="1379"/>
      <c r="L13" s="1379"/>
      <c r="M13" s="1379"/>
      <c r="N13" s="1379"/>
      <c r="O13" s="1379"/>
      <c r="P13" s="1379"/>
      <c r="Q13" s="1379"/>
      <c r="R13" s="1379"/>
      <c r="S13" s="1379"/>
      <c r="T13" s="1379"/>
      <c r="U13" s="1379"/>
      <c r="V13" s="1379"/>
      <c r="W13" s="1379"/>
      <c r="X13" s="1379"/>
      <c r="Y13" s="1379"/>
      <c r="Z13" s="1379"/>
      <c r="AA13" s="1379"/>
      <c r="AB13" s="1379"/>
      <c r="AC13" s="1379"/>
      <c r="AD13" s="1379"/>
      <c r="AE13" s="1379"/>
      <c r="AF13" s="633"/>
    </row>
    <row r="14" spans="1:36" ht="8.25" customHeight="1">
      <c r="A14" s="581"/>
      <c r="B14" s="581"/>
      <c r="C14" s="578"/>
      <c r="D14" s="578"/>
      <c r="E14" s="578"/>
      <c r="F14" s="578"/>
      <c r="G14" s="578"/>
      <c r="H14" s="578"/>
      <c r="I14" s="578"/>
      <c r="J14" s="577"/>
      <c r="K14" s="577"/>
      <c r="L14" s="577"/>
      <c r="M14" s="577"/>
      <c r="N14" s="639"/>
      <c r="O14" s="639"/>
      <c r="P14" s="639"/>
      <c r="Q14" s="639"/>
      <c r="R14" s="639"/>
      <c r="S14" s="639"/>
      <c r="T14" s="639"/>
      <c r="U14" s="639"/>
      <c r="V14" s="639"/>
      <c r="W14" s="578"/>
      <c r="X14" s="578"/>
      <c r="Y14" s="578"/>
      <c r="Z14" s="578"/>
      <c r="AA14" s="578"/>
      <c r="AB14" s="578"/>
      <c r="AC14" s="578"/>
      <c r="AD14" s="633"/>
      <c r="AE14" s="633"/>
      <c r="AF14" s="633"/>
      <c r="AJ14" s="1"/>
    </row>
    <row r="15" spans="1:36" ht="20.25" customHeight="1">
      <c r="A15" s="581"/>
      <c r="B15" s="1322" t="s">
        <v>196</v>
      </c>
      <c r="C15" s="1322"/>
      <c r="D15" s="1322"/>
      <c r="E15" s="1322"/>
      <c r="F15" s="1322"/>
      <c r="G15" s="1322" t="s">
        <v>552</v>
      </c>
      <c r="H15" s="1322"/>
      <c r="I15" s="1322"/>
      <c r="J15" s="1380" t="s">
        <v>709</v>
      </c>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633"/>
      <c r="AJ15" s="1"/>
    </row>
    <row r="16" spans="1:36" ht="13.5" customHeight="1">
      <c r="A16" s="581"/>
      <c r="B16" s="581"/>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633"/>
      <c r="AE16" s="633"/>
      <c r="AF16" s="633"/>
    </row>
    <row r="17" spans="1:40" ht="20.25" customHeight="1">
      <c r="A17" s="581"/>
      <c r="B17" s="1322" t="s">
        <v>197</v>
      </c>
      <c r="C17" s="1322"/>
      <c r="D17" s="1322"/>
      <c r="E17" s="1322"/>
      <c r="F17" s="1322"/>
      <c r="G17" s="1323" t="s">
        <v>551</v>
      </c>
      <c r="H17" s="1323"/>
      <c r="I17" s="1381" t="s">
        <v>183</v>
      </c>
      <c r="J17" s="1381"/>
      <c r="K17" s="1381"/>
      <c r="L17" s="641" t="s">
        <v>198</v>
      </c>
      <c r="M17" s="1382" t="s">
        <v>640</v>
      </c>
      <c r="N17" s="1382"/>
      <c r="O17" s="1382"/>
      <c r="P17" s="1382"/>
      <c r="Q17" s="1382"/>
      <c r="R17" s="1382"/>
      <c r="S17" s="1382"/>
      <c r="T17" s="1382"/>
      <c r="U17" s="1382"/>
      <c r="V17" s="1382"/>
      <c r="W17" s="1382"/>
      <c r="X17" s="1382"/>
      <c r="Y17" s="1382"/>
      <c r="Z17" s="1382"/>
      <c r="AA17" s="1382"/>
      <c r="AB17" s="1382"/>
      <c r="AC17" s="1364" t="s">
        <v>550</v>
      </c>
      <c r="AD17" s="1364"/>
      <c r="AE17" s="1364"/>
      <c r="AF17" s="633"/>
    </row>
    <row r="18" spans="1:40" ht="20.25" customHeight="1">
      <c r="A18" s="581"/>
      <c r="B18" s="578"/>
      <c r="C18" s="578"/>
      <c r="D18" s="578"/>
      <c r="E18" s="578"/>
      <c r="F18" s="578"/>
      <c r="G18" s="639"/>
      <c r="H18" s="639"/>
      <c r="I18" s="577"/>
      <c r="J18" s="577"/>
      <c r="K18" s="577"/>
      <c r="L18" s="634"/>
      <c r="M18" s="1383" t="s">
        <v>956</v>
      </c>
      <c r="N18" s="1383"/>
      <c r="O18" s="1383"/>
      <c r="P18" s="1383"/>
      <c r="Q18" s="1383"/>
      <c r="R18" s="1383"/>
      <c r="S18" s="1383"/>
      <c r="T18" s="1383"/>
      <c r="U18" s="1383"/>
      <c r="V18" s="1383"/>
      <c r="W18" s="1383"/>
      <c r="X18" s="1383"/>
      <c r="Y18" s="1383"/>
      <c r="Z18" s="1383"/>
      <c r="AA18" s="1383"/>
      <c r="AB18" s="1383"/>
      <c r="AC18" s="1366" t="s">
        <v>937</v>
      </c>
      <c r="AD18" s="1366"/>
      <c r="AE18" s="1366"/>
      <c r="AF18" s="633"/>
    </row>
    <row r="19" spans="1:40" ht="9" customHeight="1">
      <c r="A19" s="581"/>
      <c r="B19" s="581"/>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633"/>
      <c r="AE19" s="633"/>
      <c r="AF19" s="633"/>
    </row>
    <row r="20" spans="1:40" ht="20.25" customHeight="1">
      <c r="A20" s="685"/>
      <c r="B20" s="1320" t="s">
        <v>549</v>
      </c>
      <c r="C20" s="1320"/>
      <c r="D20" s="1320"/>
      <c r="E20" s="1320"/>
      <c r="F20" s="1320"/>
      <c r="G20" s="1386" t="s">
        <v>641</v>
      </c>
      <c r="H20" s="1386"/>
      <c r="I20" s="1386"/>
      <c r="J20" s="1386"/>
      <c r="K20" s="1386"/>
      <c r="L20" s="1386"/>
      <c r="M20" s="1386"/>
      <c r="N20" s="1386"/>
      <c r="O20" s="1386"/>
      <c r="P20" s="1363" t="s">
        <v>548</v>
      </c>
      <c r="Q20" s="1363"/>
      <c r="R20" s="1329" t="s">
        <v>737</v>
      </c>
      <c r="S20" s="1329"/>
      <c r="T20" s="1329"/>
      <c r="U20" s="1329"/>
      <c r="V20" s="1329"/>
      <c r="W20" s="1329"/>
      <c r="X20" s="1329"/>
      <c r="Y20" s="1384" t="s">
        <v>673</v>
      </c>
      <c r="Z20" s="1384"/>
      <c r="AA20" s="1384"/>
      <c r="AB20" s="660" t="s">
        <v>546</v>
      </c>
      <c r="AC20" s="1385" t="s">
        <v>822</v>
      </c>
      <c r="AD20" s="1385"/>
      <c r="AE20" s="660" t="s">
        <v>821</v>
      </c>
      <c r="AF20" s="633"/>
      <c r="AH20" s="818"/>
      <c r="AI20" s="818"/>
      <c r="AJ20" s="818"/>
      <c r="AK20" s="818"/>
      <c r="AL20" s="818"/>
      <c r="AM20" s="818"/>
      <c r="AN20" s="818"/>
    </row>
    <row r="21" spans="1:40" ht="9" customHeight="1">
      <c r="A21" s="581"/>
      <c r="B21" s="581"/>
      <c r="C21" s="578"/>
      <c r="D21" s="578"/>
      <c r="E21" s="578"/>
      <c r="F21" s="578"/>
      <c r="G21" s="578"/>
      <c r="H21" s="578"/>
      <c r="I21" s="639"/>
      <c r="J21" s="639"/>
      <c r="K21" s="639"/>
      <c r="L21" s="639"/>
      <c r="M21" s="639"/>
      <c r="N21" s="639"/>
      <c r="O21" s="639"/>
      <c r="P21" s="639"/>
      <c r="Q21" s="639"/>
      <c r="R21" s="639"/>
      <c r="S21" s="578"/>
      <c r="T21" s="578"/>
      <c r="U21" s="578"/>
      <c r="V21" s="578"/>
      <c r="W21" s="578"/>
      <c r="X21" s="578"/>
      <c r="Y21" s="642"/>
      <c r="Z21" s="642"/>
      <c r="AA21" s="642"/>
      <c r="AB21" s="642"/>
      <c r="AC21" s="642"/>
      <c r="AD21" s="633"/>
      <c r="AE21" s="633"/>
      <c r="AF21" s="633"/>
    </row>
    <row r="22" spans="1:40" ht="20.25" customHeight="1">
      <c r="A22" s="581"/>
      <c r="B22" s="1322" t="s">
        <v>547</v>
      </c>
      <c r="C22" s="1322"/>
      <c r="D22" s="1322"/>
      <c r="E22" s="1322"/>
      <c r="F22" s="1322"/>
      <c r="G22" s="1321" t="s">
        <v>824</v>
      </c>
      <c r="H22" s="1321"/>
      <c r="I22" s="1387" t="s">
        <v>982</v>
      </c>
      <c r="J22" s="1387"/>
      <c r="K22" s="639" t="s">
        <v>191</v>
      </c>
      <c r="L22" s="1387" t="s">
        <v>68</v>
      </c>
      <c r="M22" s="1387"/>
      <c r="N22" s="639" t="s">
        <v>192</v>
      </c>
      <c r="O22" s="1388" t="s">
        <v>60</v>
      </c>
      <c r="P22" s="1388"/>
      <c r="Q22" s="639" t="s">
        <v>199</v>
      </c>
      <c r="R22" s="1329" t="s">
        <v>736</v>
      </c>
      <c r="S22" s="1329"/>
      <c r="T22" s="1329"/>
      <c r="U22" s="1329"/>
      <c r="V22" s="1329"/>
      <c r="W22" s="1329"/>
      <c r="X22" s="1329"/>
      <c r="Y22" s="1384" t="s">
        <v>708</v>
      </c>
      <c r="Z22" s="1384"/>
      <c r="AA22" s="1384"/>
      <c r="AB22" s="660" t="s">
        <v>546</v>
      </c>
      <c r="AC22" s="1385" t="s">
        <v>823</v>
      </c>
      <c r="AD22" s="1385"/>
      <c r="AE22" s="660" t="s">
        <v>821</v>
      </c>
      <c r="AF22" s="633"/>
    </row>
    <row r="23" spans="1:40" ht="13.5" customHeight="1">
      <c r="A23" s="581"/>
      <c r="B23" s="578"/>
      <c r="C23" s="578"/>
      <c r="D23" s="578"/>
      <c r="E23" s="578"/>
      <c r="F23" s="578"/>
      <c r="G23" s="633"/>
      <c r="H23" s="633"/>
      <c r="I23" s="643"/>
      <c r="J23" s="643"/>
      <c r="K23" s="643"/>
      <c r="L23" s="643"/>
      <c r="M23" s="643"/>
      <c r="N23" s="643"/>
      <c r="O23" s="643"/>
      <c r="P23" s="643"/>
      <c r="Q23" s="643"/>
      <c r="R23" s="633"/>
      <c r="S23" s="633"/>
      <c r="T23" s="633"/>
      <c r="U23" s="633"/>
      <c r="V23" s="633"/>
      <c r="W23" s="633"/>
      <c r="X23" s="633"/>
      <c r="Z23" s="642"/>
      <c r="AA23" s="642"/>
      <c r="AB23" s="642"/>
      <c r="AC23" s="642"/>
      <c r="AD23" s="633"/>
      <c r="AE23" s="633"/>
      <c r="AF23" s="633"/>
    </row>
    <row r="24" spans="1:40" ht="20.25" customHeight="1">
      <c r="A24" s="581"/>
      <c r="B24" s="1331" t="s">
        <v>1125</v>
      </c>
      <c r="C24" s="1332"/>
      <c r="D24" s="1332"/>
      <c r="E24" s="1332"/>
      <c r="F24" s="1332"/>
      <c r="G24" s="1315" t="s">
        <v>545</v>
      </c>
      <c r="H24" s="1315"/>
      <c r="I24" s="1375" t="s">
        <v>699</v>
      </c>
      <c r="J24" s="1375"/>
      <c r="K24" s="912" t="s">
        <v>200</v>
      </c>
      <c r="L24" s="913" t="s">
        <v>544</v>
      </c>
      <c r="M24" s="913"/>
      <c r="N24" s="1375" t="s">
        <v>323</v>
      </c>
      <c r="O24" s="1375"/>
      <c r="P24" s="902" t="s">
        <v>200</v>
      </c>
      <c r="Q24" s="689"/>
      <c r="R24" s="913" t="s">
        <v>543</v>
      </c>
      <c r="S24" s="913"/>
      <c r="T24" s="1375" t="s">
        <v>700</v>
      </c>
      <c r="U24" s="1375"/>
      <c r="V24" s="902" t="s">
        <v>200</v>
      </c>
      <c r="W24" s="690"/>
      <c r="X24" s="1389" t="s">
        <v>1003</v>
      </c>
      <c r="Y24" s="1389"/>
      <c r="Z24" s="1389"/>
      <c r="AA24" s="1389"/>
      <c r="AB24" s="1389"/>
      <c r="AC24" s="1374" t="s">
        <v>1000</v>
      </c>
      <c r="AD24" s="1374"/>
      <c r="AE24" s="633"/>
      <c r="AF24" s="633"/>
    </row>
    <row r="25" spans="1:40" ht="4.5" customHeight="1">
      <c r="A25" s="581"/>
      <c r="B25" s="692"/>
      <c r="C25" s="692"/>
      <c r="D25" s="692"/>
      <c r="E25" s="692"/>
      <c r="F25" s="903"/>
      <c r="G25" s="690"/>
      <c r="H25" s="690"/>
      <c r="I25" s="634"/>
      <c r="J25" s="634"/>
      <c r="K25" s="690"/>
      <c r="L25" s="690"/>
      <c r="M25" s="690"/>
      <c r="N25" s="690"/>
      <c r="O25" s="634"/>
      <c r="P25" s="634"/>
      <c r="Q25" s="690"/>
      <c r="R25" s="691"/>
      <c r="S25" s="690"/>
      <c r="T25" s="690"/>
      <c r="U25" s="634"/>
      <c r="V25" s="634"/>
      <c r="W25" s="690"/>
      <c r="X25" s="690"/>
      <c r="Y25" s="139"/>
      <c r="Z25" s="633"/>
      <c r="AA25" s="642"/>
      <c r="AB25" s="642"/>
      <c r="AC25" s="642"/>
      <c r="AD25" s="633"/>
      <c r="AE25" s="633"/>
      <c r="AF25" s="633"/>
    </row>
    <row r="26" spans="1:40" s="650" customFormat="1" ht="22.5" customHeight="1">
      <c r="A26" s="651"/>
      <c r="B26" s="1333" t="s">
        <v>632</v>
      </c>
      <c r="C26" s="1333"/>
      <c r="D26" s="1333"/>
      <c r="E26" s="1333"/>
      <c r="F26" s="1333"/>
      <c r="G26" s="1390">
        <v>27</v>
      </c>
      <c r="H26" s="1390"/>
      <c r="I26" s="652" t="s">
        <v>271</v>
      </c>
      <c r="J26" s="652" t="s">
        <v>6</v>
      </c>
      <c r="K26" s="652" t="s">
        <v>34</v>
      </c>
      <c r="L26" s="652"/>
      <c r="M26" s="653"/>
      <c r="N26" s="657"/>
      <c r="O26" s="625">
        <v>9</v>
      </c>
      <c r="P26" s="652" t="s">
        <v>271</v>
      </c>
      <c r="Q26" s="652" t="s">
        <v>35</v>
      </c>
      <c r="R26" s="652" t="s">
        <v>36</v>
      </c>
      <c r="S26" s="653"/>
      <c r="T26" s="652"/>
      <c r="U26" s="652"/>
      <c r="V26" s="625">
        <v>9</v>
      </c>
      <c r="W26" s="654" t="s">
        <v>271</v>
      </c>
      <c r="X26" s="655" t="s">
        <v>35</v>
      </c>
      <c r="Y26" s="652" t="s">
        <v>486</v>
      </c>
      <c r="Z26" s="653"/>
      <c r="AA26" s="652"/>
      <c r="AB26" s="652"/>
      <c r="AC26" s="625">
        <v>9</v>
      </c>
      <c r="AD26" s="654" t="s">
        <v>271</v>
      </c>
      <c r="AE26" s="654" t="s">
        <v>11</v>
      </c>
    </row>
    <row r="27" spans="1:40" ht="13.5" customHeight="1">
      <c r="A27" s="581"/>
      <c r="B27" s="581"/>
      <c r="C27" s="578"/>
      <c r="D27" s="578"/>
      <c r="E27" s="578"/>
      <c r="F27" s="578"/>
      <c r="G27" s="578"/>
      <c r="H27" s="578"/>
      <c r="I27" s="578"/>
      <c r="J27" s="578"/>
      <c r="K27" s="578"/>
      <c r="L27" s="578"/>
      <c r="M27" s="578"/>
      <c r="N27" s="578"/>
      <c r="O27" s="637"/>
      <c r="P27" s="637"/>
      <c r="Q27" s="637"/>
      <c r="R27" s="637"/>
      <c r="S27" s="637"/>
      <c r="T27" s="637"/>
      <c r="U27" s="637"/>
      <c r="V27" s="637"/>
      <c r="W27" s="637"/>
      <c r="X27" s="637"/>
      <c r="Y27" s="642"/>
      <c r="Z27" s="642"/>
      <c r="AA27" s="642"/>
      <c r="AB27" s="642"/>
      <c r="AC27" s="642"/>
      <c r="AD27" s="633"/>
      <c r="AE27" s="633"/>
      <c r="AF27" s="633"/>
    </row>
    <row r="28" spans="1:40" s="650" customFormat="1" ht="22.5" customHeight="1">
      <c r="A28" s="651"/>
      <c r="B28" s="1310" t="s">
        <v>871</v>
      </c>
      <c r="C28" s="1311"/>
      <c r="D28" s="1311"/>
      <c r="E28" s="1311"/>
      <c r="F28" s="1318" t="s">
        <v>872</v>
      </c>
      <c r="G28" s="1318"/>
      <c r="H28" s="684" t="s">
        <v>6</v>
      </c>
      <c r="I28" s="812" t="s">
        <v>53</v>
      </c>
      <c r="J28" s="1312" t="s">
        <v>880</v>
      </c>
      <c r="K28" s="1312"/>
      <c r="L28" s="1312"/>
      <c r="M28" s="812" t="s">
        <v>53</v>
      </c>
      <c r="N28" s="631" t="s">
        <v>873</v>
      </c>
      <c r="O28" s="631"/>
      <c r="P28" s="631"/>
      <c r="Q28" s="631"/>
      <c r="R28" s="631"/>
      <c r="S28" s="682"/>
      <c r="T28" s="682"/>
      <c r="U28" s="682"/>
      <c r="V28" s="682"/>
      <c r="W28" s="632"/>
      <c r="X28" s="681" t="s">
        <v>2</v>
      </c>
      <c r="Y28" s="1370" t="s">
        <v>874</v>
      </c>
      <c r="Z28" s="1370"/>
      <c r="AA28" s="1370"/>
      <c r="AB28" s="1370"/>
      <c r="AC28" s="1370"/>
      <c r="AD28" s="1370"/>
      <c r="AE28" s="1371"/>
    </row>
    <row r="29" spans="1:40" s="650" customFormat="1" ht="22.5" customHeight="1">
      <c r="A29" s="651"/>
      <c r="B29" s="811"/>
      <c r="F29" s="1306" t="s">
        <v>320</v>
      </c>
      <c r="G29" s="1306"/>
      <c r="H29" s="684" t="s">
        <v>6</v>
      </c>
      <c r="I29" s="683" t="s">
        <v>2</v>
      </c>
      <c r="J29" s="1312" t="s">
        <v>880</v>
      </c>
      <c r="K29" s="1312"/>
      <c r="L29" s="1312"/>
      <c r="M29" s="683" t="s">
        <v>2</v>
      </c>
      <c r="N29" s="631" t="s">
        <v>873</v>
      </c>
      <c r="O29" s="631"/>
      <c r="P29" s="631"/>
      <c r="Q29" s="631"/>
      <c r="R29" s="631"/>
      <c r="S29" s="682"/>
      <c r="T29" s="682"/>
      <c r="U29" s="682"/>
      <c r="V29" s="682"/>
      <c r="X29" s="824" t="s">
        <v>53</v>
      </c>
      <c r="Y29" s="1368" t="s">
        <v>874</v>
      </c>
      <c r="Z29" s="1368"/>
      <c r="AA29" s="1368"/>
      <c r="AB29" s="1368"/>
      <c r="AC29" s="1368"/>
      <c r="AD29" s="1368"/>
      <c r="AE29" s="1369"/>
    </row>
    <row r="30" spans="1:40" s="650" customFormat="1" ht="20.25" customHeight="1">
      <c r="A30" s="651"/>
      <c r="B30" s="825" t="s">
        <v>881</v>
      </c>
      <c r="C30" s="826"/>
      <c r="D30" s="826"/>
      <c r="E30" s="826"/>
      <c r="F30" s="826"/>
      <c r="G30" s="826"/>
      <c r="H30" s="826"/>
      <c r="I30" s="826"/>
      <c r="J30" s="827" t="s">
        <v>2</v>
      </c>
      <c r="K30" s="629" t="s">
        <v>882</v>
      </c>
      <c r="L30" s="826"/>
      <c r="M30" s="826"/>
      <c r="N30" s="826"/>
      <c r="O30" s="826"/>
      <c r="P30" s="826"/>
      <c r="Q30" s="826"/>
      <c r="R30" s="826"/>
      <c r="S30" s="826"/>
      <c r="T30" s="826"/>
      <c r="U30" s="828" t="s">
        <v>53</v>
      </c>
      <c r="V30" s="1360" t="s">
        <v>883</v>
      </c>
      <c r="W30" s="1361"/>
      <c r="X30" s="1361"/>
      <c r="Y30" s="1361"/>
      <c r="Z30" s="1361"/>
      <c r="AA30" s="1361"/>
      <c r="AB30" s="1361"/>
      <c r="AC30" s="1361"/>
      <c r="AD30" s="1361"/>
      <c r="AE30" s="1362"/>
    </row>
    <row r="31" spans="1:40" s="650" customFormat="1" ht="20.25" customHeight="1">
      <c r="A31" s="651"/>
      <c r="B31" s="680"/>
      <c r="C31" s="679"/>
      <c r="D31" s="679"/>
      <c r="E31" s="679"/>
      <c r="H31" s="650" t="s">
        <v>875</v>
      </c>
      <c r="AE31" s="677"/>
    </row>
    <row r="32" spans="1:40" s="650" customFormat="1" ht="20.25" customHeight="1">
      <c r="A32" s="651"/>
      <c r="B32" s="678"/>
      <c r="C32" s="630"/>
      <c r="D32" s="630"/>
      <c r="E32" s="630"/>
      <c r="H32" s="1306" t="s">
        <v>884</v>
      </c>
      <c r="I32" s="1307"/>
      <c r="J32" s="650" t="s">
        <v>876</v>
      </c>
      <c r="P32" s="658" t="s">
        <v>2</v>
      </c>
      <c r="Q32" s="650" t="s">
        <v>877</v>
      </c>
      <c r="V32" s="815" t="s">
        <v>53</v>
      </c>
      <c r="W32" s="650" t="s">
        <v>878</v>
      </c>
      <c r="AE32" s="677"/>
    </row>
    <row r="33" spans="1:32" s="650" customFormat="1" ht="21.75" customHeight="1">
      <c r="A33" s="651"/>
      <c r="B33" s="814"/>
      <c r="C33" s="813"/>
      <c r="D33" s="813"/>
      <c r="E33" s="813"/>
      <c r="F33" s="813"/>
      <c r="G33" s="813"/>
      <c r="H33" s="1306" t="s">
        <v>884</v>
      </c>
      <c r="I33" s="1307"/>
      <c r="J33" s="650" t="s">
        <v>879</v>
      </c>
      <c r="P33" s="815" t="s">
        <v>53</v>
      </c>
      <c r="Q33" s="650" t="s">
        <v>877</v>
      </c>
      <c r="V33" s="658" t="s">
        <v>2</v>
      </c>
      <c r="W33" s="650" t="s">
        <v>878</v>
      </c>
      <c r="AE33" s="677"/>
    </row>
    <row r="34" spans="1:32" s="650" customFormat="1" ht="21.75" customHeight="1">
      <c r="A34" s="651"/>
      <c r="B34" s="678"/>
      <c r="C34" s="813"/>
      <c r="D34" s="813"/>
      <c r="E34" s="813"/>
      <c r="F34" s="813"/>
      <c r="G34" s="813"/>
      <c r="H34" s="1306" t="s">
        <v>320</v>
      </c>
      <c r="I34" s="1306"/>
      <c r="J34" s="650" t="s">
        <v>876</v>
      </c>
      <c r="P34" s="658" t="s">
        <v>2</v>
      </c>
      <c r="Q34" s="650" t="s">
        <v>877</v>
      </c>
      <c r="V34" s="658" t="s">
        <v>2</v>
      </c>
      <c r="W34" s="650" t="s">
        <v>878</v>
      </c>
      <c r="AE34" s="677"/>
    </row>
    <row r="35" spans="1:32" s="650" customFormat="1" ht="21.75" customHeight="1">
      <c r="A35" s="651"/>
      <c r="B35" s="676"/>
      <c r="C35" s="675"/>
      <c r="D35" s="675"/>
      <c r="E35" s="675"/>
      <c r="F35" s="675"/>
      <c r="G35" s="675"/>
      <c r="H35" s="1314" t="s">
        <v>320</v>
      </c>
      <c r="I35" s="1314"/>
      <c r="J35" s="673" t="s">
        <v>879</v>
      </c>
      <c r="K35" s="673"/>
      <c r="L35" s="673"/>
      <c r="M35" s="673"/>
      <c r="N35" s="673"/>
      <c r="O35" s="673"/>
      <c r="P35" s="674" t="s">
        <v>2</v>
      </c>
      <c r="Q35" s="673" t="s">
        <v>877</v>
      </c>
      <c r="R35" s="673"/>
      <c r="S35" s="673"/>
      <c r="T35" s="673"/>
      <c r="U35" s="673"/>
      <c r="V35" s="674" t="s">
        <v>2</v>
      </c>
      <c r="W35" s="673" t="s">
        <v>878</v>
      </c>
      <c r="X35" s="673"/>
      <c r="Y35" s="673"/>
      <c r="Z35" s="673"/>
      <c r="AA35" s="673"/>
      <c r="AB35" s="673"/>
      <c r="AC35" s="673"/>
      <c r="AD35" s="673"/>
      <c r="AE35" s="672"/>
    </row>
    <row r="36" spans="1:32" ht="13.5" customHeight="1">
      <c r="A36" s="581"/>
      <c r="B36" s="581"/>
      <c r="C36" s="578"/>
      <c r="D36" s="578"/>
      <c r="E36" s="578"/>
      <c r="F36" s="578"/>
      <c r="G36" s="578"/>
      <c r="H36" s="578"/>
      <c r="I36" s="578"/>
      <c r="J36" s="578"/>
      <c r="K36" s="578"/>
      <c r="L36" s="578"/>
      <c r="M36" s="578"/>
      <c r="N36" s="578"/>
      <c r="O36" s="578"/>
      <c r="P36" s="578"/>
      <c r="Q36" s="578"/>
      <c r="R36" s="578"/>
      <c r="S36" s="578"/>
      <c r="T36" s="578"/>
      <c r="U36" s="578"/>
      <c r="V36" s="578"/>
      <c r="W36" s="578"/>
      <c r="X36" s="578"/>
      <c r="Y36" s="642"/>
      <c r="Z36" s="642"/>
      <c r="AA36" s="642"/>
      <c r="AB36" s="642"/>
      <c r="AC36" s="642"/>
      <c r="AD36" s="633"/>
      <c r="AE36" s="633"/>
      <c r="AF36" s="633"/>
    </row>
    <row r="37" spans="1:32" ht="20.25" customHeight="1">
      <c r="A37" s="581"/>
      <c r="B37" s="578" t="s">
        <v>425</v>
      </c>
      <c r="C37" s="578"/>
      <c r="D37" s="578"/>
      <c r="E37" s="641" t="s">
        <v>201</v>
      </c>
      <c r="F37" s="626" t="s">
        <v>296</v>
      </c>
      <c r="G37" s="640" t="s">
        <v>476</v>
      </c>
      <c r="H37" s="671"/>
      <c r="I37" s="641" t="s">
        <v>542</v>
      </c>
      <c r="J37" s="626" t="s">
        <v>297</v>
      </c>
      <c r="K37" s="640" t="s">
        <v>541</v>
      </c>
      <c r="L37" s="640"/>
      <c r="M37" s="640"/>
      <c r="N37" s="633"/>
      <c r="O37" s="1308" t="s">
        <v>427</v>
      </c>
      <c r="P37" s="1308"/>
      <c r="Q37" s="1308"/>
      <c r="R37" s="1308"/>
      <c r="S37" s="656" t="s">
        <v>2</v>
      </c>
      <c r="T37" s="640" t="s">
        <v>450</v>
      </c>
      <c r="U37" s="661"/>
      <c r="V37" s="661"/>
      <c r="W37" s="661"/>
      <c r="X37" s="662"/>
      <c r="Y37" s="662"/>
      <c r="Z37" s="662"/>
      <c r="AA37" s="662"/>
      <c r="AB37" s="662"/>
      <c r="AC37" s="642"/>
      <c r="AD37" s="633"/>
      <c r="AE37" s="633"/>
      <c r="AF37" s="633"/>
    </row>
    <row r="38" spans="1:32" ht="20.25" customHeight="1">
      <c r="A38" s="581"/>
      <c r="B38" s="1309" t="s">
        <v>426</v>
      </c>
      <c r="C38" s="1309"/>
      <c r="D38" s="1309"/>
      <c r="E38" s="1309"/>
      <c r="F38" s="669"/>
      <c r="G38" s="578"/>
      <c r="H38" s="139"/>
      <c r="I38" s="634"/>
      <c r="J38" s="669"/>
      <c r="K38" s="578"/>
      <c r="L38" s="578"/>
      <c r="M38" s="578"/>
      <c r="N38" s="633"/>
      <c r="O38" s="578"/>
      <c r="P38" s="578"/>
      <c r="Q38" s="578"/>
      <c r="R38" s="578"/>
      <c r="S38" s="815" t="s">
        <v>53</v>
      </c>
      <c r="T38" s="663" t="s">
        <v>428</v>
      </c>
      <c r="U38" s="664"/>
      <c r="V38" s="664"/>
      <c r="W38" s="664"/>
      <c r="X38" s="665"/>
      <c r="Y38" s="665"/>
      <c r="Z38" s="665"/>
      <c r="AA38" s="665"/>
      <c r="AB38" s="665"/>
      <c r="AC38" s="642"/>
      <c r="AD38" s="633"/>
      <c r="AE38" s="633"/>
      <c r="AF38" s="633"/>
    </row>
    <row r="39" spans="1:32" ht="8.25" customHeight="1">
      <c r="A39" s="581"/>
      <c r="B39" s="578"/>
      <c r="C39" s="578"/>
      <c r="D39" s="578"/>
      <c r="E39" s="634"/>
      <c r="F39" s="669"/>
      <c r="G39" s="578"/>
      <c r="H39" s="139"/>
      <c r="I39" s="634"/>
      <c r="J39" s="669"/>
      <c r="K39" s="578"/>
      <c r="L39" s="578"/>
      <c r="M39" s="578"/>
      <c r="N39" s="633"/>
      <c r="O39" s="578"/>
      <c r="P39" s="578"/>
      <c r="Q39" s="578"/>
      <c r="R39" s="578"/>
      <c r="S39" s="668"/>
      <c r="T39" s="578"/>
      <c r="U39" s="667"/>
      <c r="V39" s="667"/>
      <c r="W39" s="667"/>
      <c r="X39" s="666"/>
      <c r="Y39" s="666"/>
      <c r="Z39" s="666"/>
      <c r="AA39" s="666"/>
      <c r="AB39" s="642"/>
      <c r="AC39" s="642"/>
      <c r="AD39" s="633"/>
      <c r="AE39" s="633"/>
      <c r="AF39" s="633"/>
    </row>
    <row r="40" spans="1:32" s="7" customFormat="1" ht="20.25" customHeight="1">
      <c r="A40" s="581"/>
      <c r="B40" s="578"/>
      <c r="C40" s="578"/>
      <c r="D40" s="578"/>
      <c r="E40" s="578"/>
      <c r="F40" s="576"/>
      <c r="G40" s="576"/>
      <c r="H40" s="576"/>
      <c r="I40" s="578"/>
      <c r="J40" s="578"/>
      <c r="M40" s="578" t="s">
        <v>202</v>
      </c>
      <c r="P40" s="576" t="s">
        <v>540</v>
      </c>
      <c r="Q40" s="578"/>
      <c r="R40" s="1379" t="s">
        <v>647</v>
      </c>
      <c r="S40" s="1379"/>
      <c r="T40" s="1379"/>
      <c r="U40" s="1379"/>
      <c r="V40" s="1379"/>
      <c r="W40" s="1379"/>
      <c r="X40" s="1379"/>
      <c r="Y40" s="1379"/>
      <c r="Z40" s="1379"/>
      <c r="AA40" s="1379"/>
      <c r="AB40" s="1379"/>
      <c r="AC40" s="1379"/>
      <c r="AD40" s="1379"/>
    </row>
    <row r="41" spans="1:32" s="633" customFormat="1" ht="8.25" customHeight="1">
      <c r="A41" s="581"/>
      <c r="B41" s="581"/>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row>
    <row r="42" spans="1:32" s="633" customFormat="1" ht="13.5" customHeight="1">
      <c r="A42" s="581"/>
      <c r="B42" s="578"/>
      <c r="C42" s="578"/>
      <c r="D42" s="578"/>
      <c r="E42" s="578"/>
      <c r="F42" s="578"/>
      <c r="G42" s="578"/>
      <c r="H42" s="578"/>
      <c r="I42" s="578"/>
      <c r="J42" s="578"/>
      <c r="M42" s="578" t="s">
        <v>203</v>
      </c>
      <c r="N42" s="578"/>
      <c r="O42" s="578"/>
      <c r="P42" s="634" t="s">
        <v>6</v>
      </c>
      <c r="Q42" s="578" t="s">
        <v>204</v>
      </c>
      <c r="R42" s="578"/>
      <c r="S42" s="578"/>
      <c r="T42" s="578"/>
      <c r="U42" s="634" t="s">
        <v>11</v>
      </c>
      <c r="V42" s="578"/>
      <c r="W42" s="578"/>
      <c r="X42" s="578"/>
      <c r="Y42" s="578"/>
      <c r="Z42" s="578"/>
      <c r="AA42" s="578"/>
      <c r="AB42" s="578"/>
      <c r="AC42" s="578"/>
    </row>
    <row r="43" spans="1:32" ht="13.5" customHeight="1">
      <c r="A43" s="581"/>
      <c r="B43" s="1357" t="s">
        <v>205</v>
      </c>
      <c r="C43" s="1358"/>
      <c r="D43" s="1358"/>
      <c r="E43" s="1358"/>
      <c r="F43" s="1358"/>
      <c r="G43" s="1358"/>
      <c r="H43" s="1358"/>
      <c r="I43" s="1359"/>
      <c r="J43" s="578"/>
      <c r="K43" s="578"/>
      <c r="L43" s="578"/>
      <c r="M43" s="578"/>
      <c r="O43" s="633"/>
      <c r="P43" s="634" t="s">
        <v>539</v>
      </c>
      <c r="Q43" s="1381" t="s">
        <v>635</v>
      </c>
      <c r="R43" s="1381"/>
      <c r="S43" s="634" t="s">
        <v>538</v>
      </c>
      <c r="T43" s="1381" t="s">
        <v>636</v>
      </c>
      <c r="U43" s="1381"/>
      <c r="V43" s="1381"/>
      <c r="W43" s="1381"/>
      <c r="X43" s="578"/>
      <c r="Y43" s="633"/>
      <c r="Z43" s="633"/>
      <c r="AA43" s="633"/>
      <c r="AB43" s="633"/>
      <c r="AD43" s="633"/>
      <c r="AE43" s="633"/>
      <c r="AF43" s="633"/>
    </row>
    <row r="44" spans="1:32" ht="20.25" customHeight="1">
      <c r="A44" s="581"/>
      <c r="B44" s="1342"/>
      <c r="C44" s="1343"/>
      <c r="D44" s="1343"/>
      <c r="E44" s="1343"/>
      <c r="F44" s="1343"/>
      <c r="G44" s="1343"/>
      <c r="H44" s="1343"/>
      <c r="I44" s="1344"/>
      <c r="J44" s="578"/>
      <c r="K44" s="578"/>
      <c r="L44" s="578"/>
      <c r="M44" s="578"/>
      <c r="N44" s="578"/>
      <c r="O44" s="633"/>
      <c r="P44" s="633"/>
      <c r="Q44" s="1391" t="s">
        <v>642</v>
      </c>
      <c r="R44" s="1391"/>
      <c r="S44" s="1391"/>
      <c r="T44" s="1391"/>
      <c r="U44" s="1391"/>
      <c r="V44" s="1391"/>
      <c r="W44" s="1391"/>
      <c r="X44" s="1391"/>
      <c r="Y44" s="1391"/>
      <c r="Z44" s="1391"/>
      <c r="AA44" s="1391"/>
      <c r="AB44" s="1391"/>
      <c r="AC44" s="1391"/>
      <c r="AD44" s="1391"/>
      <c r="AE44" s="633"/>
      <c r="AF44" s="633"/>
    </row>
    <row r="45" spans="1:32" ht="20.25" customHeight="1">
      <c r="A45" s="581"/>
      <c r="B45" s="1345"/>
      <c r="C45" s="1346"/>
      <c r="D45" s="1346"/>
      <c r="E45" s="1346"/>
      <c r="F45" s="1346"/>
      <c r="G45" s="1346"/>
      <c r="H45" s="1346"/>
      <c r="I45" s="1347"/>
      <c r="J45" s="578"/>
      <c r="K45" s="578"/>
      <c r="L45" s="578"/>
      <c r="M45" s="578"/>
      <c r="N45" s="578"/>
      <c r="O45" s="633"/>
      <c r="P45" s="633"/>
      <c r="Q45" s="1391" t="s">
        <v>643</v>
      </c>
      <c r="R45" s="1391"/>
      <c r="S45" s="1391"/>
      <c r="T45" s="1391"/>
      <c r="U45" s="1391"/>
      <c r="V45" s="1391"/>
      <c r="W45" s="1391"/>
      <c r="X45" s="1391"/>
      <c r="Y45" s="1391"/>
      <c r="Z45" s="1391"/>
      <c r="AA45" s="1391"/>
      <c r="AB45" s="1391"/>
      <c r="AC45" s="1391"/>
      <c r="AD45" s="1391"/>
      <c r="AE45" s="633"/>
      <c r="AF45" s="633"/>
    </row>
    <row r="46" spans="1:32" ht="13.5" customHeight="1">
      <c r="A46" s="581"/>
      <c r="B46" s="1345"/>
      <c r="C46" s="1346"/>
      <c r="D46" s="1346"/>
      <c r="E46" s="1346"/>
      <c r="F46" s="1346"/>
      <c r="G46" s="1346"/>
      <c r="H46" s="1346"/>
      <c r="I46" s="1347"/>
      <c r="J46" s="578"/>
      <c r="K46" s="578"/>
      <c r="L46" s="578"/>
      <c r="M46" s="578"/>
      <c r="O46" s="633"/>
      <c r="P46" s="634" t="s">
        <v>6</v>
      </c>
      <c r="Q46" s="578" t="s">
        <v>537</v>
      </c>
      <c r="R46" s="578"/>
      <c r="S46" s="578" t="s">
        <v>11</v>
      </c>
      <c r="T46" s="634"/>
      <c r="U46" s="633"/>
      <c r="V46" s="633"/>
      <c r="W46" s="633"/>
      <c r="X46" s="633"/>
      <c r="Y46" s="633"/>
      <c r="Z46" s="633"/>
      <c r="AA46" s="633"/>
      <c r="AB46" s="633"/>
      <c r="AC46" s="578"/>
      <c r="AD46" s="633"/>
      <c r="AE46" s="633"/>
      <c r="AF46" s="633"/>
    </row>
    <row r="47" spans="1:32" ht="20.25" customHeight="1">
      <c r="A47" s="581"/>
      <c r="B47" s="1345"/>
      <c r="C47" s="1346"/>
      <c r="D47" s="1346"/>
      <c r="E47" s="1346"/>
      <c r="F47" s="1346"/>
      <c r="G47" s="1346"/>
      <c r="H47" s="1346"/>
      <c r="I47" s="1347"/>
      <c r="J47" s="578"/>
      <c r="K47" s="578"/>
      <c r="L47" s="578"/>
      <c r="M47" s="578"/>
      <c r="N47" s="578"/>
      <c r="O47" s="633"/>
      <c r="P47" s="633"/>
      <c r="Q47" s="1386" t="s">
        <v>644</v>
      </c>
      <c r="R47" s="1386"/>
      <c r="S47" s="1386"/>
      <c r="T47" s="1386"/>
      <c r="U47" s="1386"/>
      <c r="V47" s="1386"/>
      <c r="W47" s="1386"/>
      <c r="X47" s="1386"/>
      <c r="Y47" s="1386"/>
      <c r="Z47" s="1386"/>
      <c r="AA47" s="1386"/>
      <c r="AB47" s="1386"/>
      <c r="AC47" s="1386"/>
      <c r="AD47" s="1386"/>
      <c r="AE47" s="633"/>
      <c r="AF47" s="633"/>
    </row>
    <row r="48" spans="1:32" ht="13.5" customHeight="1">
      <c r="A48" s="581"/>
      <c r="B48" s="1345"/>
      <c r="C48" s="1346"/>
      <c r="D48" s="1346"/>
      <c r="E48" s="1346"/>
      <c r="F48" s="1346"/>
      <c r="G48" s="1346"/>
      <c r="H48" s="1346"/>
      <c r="I48" s="1347"/>
      <c r="J48" s="578"/>
      <c r="K48" s="578"/>
      <c r="L48" s="578"/>
      <c r="M48" s="578"/>
      <c r="O48" s="633"/>
      <c r="P48" s="634" t="s">
        <v>6</v>
      </c>
      <c r="Q48" s="578" t="s">
        <v>536</v>
      </c>
      <c r="R48" s="578"/>
      <c r="S48" s="634" t="s">
        <v>11</v>
      </c>
      <c r="T48" s="578"/>
      <c r="U48" s="578"/>
      <c r="V48" s="578"/>
      <c r="W48" s="578"/>
      <c r="X48" s="578"/>
      <c r="Y48" s="578"/>
      <c r="Z48" s="578"/>
      <c r="AA48" s="578"/>
      <c r="AB48" s="578"/>
      <c r="AC48" s="578"/>
      <c r="AD48" s="633"/>
      <c r="AE48" s="633"/>
      <c r="AF48" s="633"/>
    </row>
    <row r="49" spans="1:32" ht="20.25" customHeight="1">
      <c r="A49" s="581"/>
      <c r="B49" s="1345"/>
      <c r="C49" s="1346"/>
      <c r="D49" s="1346"/>
      <c r="E49" s="1346"/>
      <c r="F49" s="1346"/>
      <c r="G49" s="1346"/>
      <c r="H49" s="1346"/>
      <c r="I49" s="1347"/>
      <c r="J49" s="578"/>
      <c r="K49" s="578"/>
      <c r="L49" s="578"/>
      <c r="M49" s="578"/>
      <c r="N49" s="578"/>
      <c r="O49" s="633"/>
      <c r="P49" s="633"/>
      <c r="Q49" s="1386" t="s">
        <v>645</v>
      </c>
      <c r="R49" s="1386"/>
      <c r="S49" s="1386"/>
      <c r="T49" s="1386"/>
      <c r="U49" s="1386"/>
      <c r="V49" s="1386"/>
      <c r="W49" s="1386"/>
      <c r="X49" s="1386"/>
      <c r="Y49" s="1386"/>
      <c r="Z49" s="1386"/>
      <c r="AA49" s="1386"/>
      <c r="AB49" s="1386"/>
      <c r="AC49" s="1386"/>
      <c r="AD49" s="1386"/>
      <c r="AE49" s="633"/>
      <c r="AF49" s="633"/>
    </row>
    <row r="50" spans="1:32" ht="20.25" customHeight="1">
      <c r="A50" s="578"/>
      <c r="B50" s="1345"/>
      <c r="C50" s="1346"/>
      <c r="D50" s="1346"/>
      <c r="E50" s="1346"/>
      <c r="F50" s="1346"/>
      <c r="G50" s="1346"/>
      <c r="H50" s="1346"/>
      <c r="I50" s="1347"/>
      <c r="J50" s="578"/>
      <c r="K50" s="578"/>
      <c r="L50" s="578"/>
      <c r="M50" s="578"/>
      <c r="O50" s="633"/>
      <c r="P50" s="634" t="s">
        <v>6</v>
      </c>
      <c r="Q50" s="1351" t="s">
        <v>535</v>
      </c>
      <c r="R50" s="1351"/>
      <c r="S50" s="1351"/>
      <c r="T50" s="1351"/>
      <c r="U50" s="644" t="s">
        <v>11</v>
      </c>
      <c r="W50" s="644"/>
      <c r="X50" s="644"/>
      <c r="Y50" s="578"/>
      <c r="Z50" s="578"/>
      <c r="AA50" s="578"/>
      <c r="AB50" s="578"/>
      <c r="AC50" s="578"/>
      <c r="AD50" s="633"/>
      <c r="AE50" s="633"/>
      <c r="AF50" s="633"/>
    </row>
    <row r="51" spans="1:32" ht="20.25" customHeight="1">
      <c r="A51" s="578"/>
      <c r="B51" s="1348"/>
      <c r="C51" s="1349"/>
      <c r="D51" s="1349"/>
      <c r="E51" s="1349"/>
      <c r="F51" s="1349"/>
      <c r="G51" s="1349"/>
      <c r="H51" s="1349"/>
      <c r="I51" s="1350"/>
      <c r="J51" s="578"/>
      <c r="K51" s="578"/>
      <c r="L51" s="578"/>
      <c r="M51" s="578"/>
      <c r="N51" s="578"/>
      <c r="O51" s="633"/>
      <c r="P51" s="633"/>
      <c r="Q51" s="1392" t="s">
        <v>646</v>
      </c>
      <c r="R51" s="1392"/>
      <c r="S51" s="1392"/>
      <c r="T51" s="1392"/>
      <c r="U51" s="1392"/>
      <c r="V51" s="1392"/>
      <c r="W51" s="1392"/>
      <c r="X51" s="1392"/>
      <c r="Y51" s="1392"/>
      <c r="Z51" s="1392"/>
      <c r="AA51" s="1392"/>
      <c r="AB51" s="1392"/>
      <c r="AC51" s="1392"/>
      <c r="AD51" s="1392"/>
      <c r="AE51" s="633"/>
      <c r="AF51" s="633"/>
    </row>
    <row r="52" spans="1:32" ht="13.5" customHeight="1">
      <c r="A52" s="578"/>
      <c r="B52" s="578"/>
      <c r="C52" s="578"/>
      <c r="D52" s="578"/>
      <c r="E52" s="578"/>
      <c r="F52" s="578"/>
      <c r="G52" s="578"/>
      <c r="H52" s="578"/>
      <c r="I52" s="578"/>
      <c r="J52" s="578"/>
      <c r="K52" s="578"/>
      <c r="L52" s="578"/>
      <c r="M52" s="578"/>
      <c r="N52" s="578"/>
      <c r="O52" s="639"/>
      <c r="P52" s="639"/>
      <c r="Q52" s="639"/>
      <c r="R52" s="639"/>
      <c r="S52" s="639"/>
      <c r="T52" s="639"/>
      <c r="U52" s="639"/>
      <c r="V52" s="639"/>
      <c r="W52" s="639"/>
      <c r="X52" s="639"/>
      <c r="Y52" s="578"/>
      <c r="Z52" s="578"/>
      <c r="AA52" s="578"/>
      <c r="AB52" s="578"/>
      <c r="AC52" s="578"/>
      <c r="AD52" s="633"/>
      <c r="AE52" s="633"/>
      <c r="AF52" s="633"/>
    </row>
    <row r="53" spans="1:32" ht="20.25" customHeight="1" thickBot="1">
      <c r="A53" s="580"/>
      <c r="B53" s="1341" t="s">
        <v>534</v>
      </c>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580"/>
      <c r="AD53" s="633"/>
      <c r="AE53" s="633"/>
      <c r="AF53" s="633"/>
    </row>
    <row r="54" spans="1:32" ht="6.75" customHeight="1" thickTop="1">
      <c r="A54" s="645"/>
      <c r="B54" s="694"/>
      <c r="C54" s="646"/>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95"/>
      <c r="AE54" s="633"/>
      <c r="AF54" s="633"/>
    </row>
    <row r="55" spans="1:32" ht="13.5" customHeight="1">
      <c r="A55" s="647"/>
      <c r="B55" s="696" t="s">
        <v>52</v>
      </c>
      <c r="C55" s="1303" t="s">
        <v>633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4"/>
      <c r="AE55" s="633"/>
      <c r="AF55" s="633"/>
    </row>
    <row r="56" spans="1:32" ht="13.5" customHeight="1">
      <c r="A56" s="648"/>
      <c r="B56" s="1352" t="s">
        <v>634</v>
      </c>
      <c r="C56" s="1353"/>
      <c r="D56" s="1353"/>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3"/>
      <c r="AC56" s="1353"/>
      <c r="AD56" s="1354"/>
      <c r="AE56" s="633"/>
      <c r="AF56" s="633"/>
    </row>
    <row r="57" spans="1:32" ht="13.5" customHeight="1">
      <c r="A57" s="648"/>
      <c r="B57" s="697" t="s">
        <v>52</v>
      </c>
      <c r="C57" s="1336" t="s">
        <v>533</v>
      </c>
      <c r="D57" s="1336"/>
      <c r="E57" s="1336"/>
      <c r="F57" s="1336"/>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7"/>
      <c r="AE57" s="633"/>
      <c r="AF57" s="633"/>
    </row>
    <row r="58" spans="1:32" ht="13.5" customHeight="1">
      <c r="A58" s="648"/>
      <c r="B58" s="698" t="s">
        <v>52</v>
      </c>
      <c r="C58" s="1338" t="s">
        <v>473</v>
      </c>
      <c r="D58" s="1338"/>
      <c r="E58" s="1338"/>
      <c r="F58" s="1338"/>
      <c r="G58" s="1338"/>
      <c r="H58" s="1338"/>
      <c r="I58" s="1338"/>
      <c r="J58" s="1338"/>
      <c r="K58" s="1338"/>
      <c r="L58" s="1338"/>
      <c r="M58" s="1338"/>
      <c r="N58" s="1338"/>
      <c r="O58" s="1338"/>
      <c r="P58" s="1338"/>
      <c r="Q58" s="1338"/>
      <c r="R58" s="1338"/>
      <c r="S58" s="1338"/>
      <c r="T58" s="1338"/>
      <c r="U58" s="1338"/>
      <c r="V58" s="1338"/>
      <c r="W58" s="1338"/>
      <c r="X58" s="1338"/>
      <c r="Y58" s="1338"/>
      <c r="Z58" s="1338"/>
      <c r="AA58" s="1338"/>
      <c r="AB58" s="1338"/>
      <c r="AC58" s="1338"/>
      <c r="AD58" s="1339"/>
      <c r="AE58" s="633"/>
      <c r="AF58" s="633"/>
    </row>
    <row r="59" spans="1:32" ht="13.5" customHeight="1">
      <c r="A59" s="648"/>
      <c r="B59" s="699" t="s">
        <v>52</v>
      </c>
      <c r="C59" s="1336" t="s">
        <v>531</v>
      </c>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7"/>
      <c r="AE59" s="633"/>
      <c r="AF59" s="633"/>
    </row>
    <row r="60" spans="1:32" ht="6.75" customHeight="1" thickBot="1">
      <c r="A60" s="649"/>
      <c r="B60" s="693"/>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700"/>
      <c r="AD60" s="701"/>
      <c r="AE60" s="633"/>
      <c r="AF60" s="633"/>
    </row>
    <row r="61" spans="1:32" ht="14.25" thickTop="1">
      <c r="A61" s="633"/>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row>
    <row r="62" spans="1:32">
      <c r="A62" s="633"/>
      <c r="B62" s="633" t="s">
        <v>999</v>
      </c>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row>
    <row r="63" spans="1:32">
      <c r="A63" s="633"/>
      <c r="B63" s="633" t="s">
        <v>1001</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row>
    <row r="64" spans="1:32">
      <c r="A64" s="633"/>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row>
    <row r="65" spans="1:29">
      <c r="A65" s="633"/>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row>
    <row r="66" spans="1:29">
      <c r="A66" s="633"/>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row>
    <row r="67" spans="1:29">
      <c r="A67" s="633"/>
      <c r="B67" s="63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row>
    <row r="68" spans="1:29">
      <c r="A68" s="633"/>
      <c r="B68" s="633"/>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row>
  </sheetData>
  <customSheetViews>
    <customSheetView guid="{5720E392-AF30-4D2D-8276-53ACEA327B8C}" scale="75" showPageBreaks="1" printArea="1" view="pageBreakPreview">
      <pageMargins left="0.59055118110236227" right="0" top="0.39370078740157483" bottom="0" header="0.39370078740157483" footer="0"/>
      <printOptions horizontalCentered="1" verticalCentered="1"/>
      <pageSetup paperSize="9" scale="86" orientation="portrait" r:id="rId1"/>
      <headerFooter alignWithMargins="0"/>
    </customSheetView>
  </customSheetViews>
  <mergeCells count="76">
    <mergeCell ref="C59:AD59"/>
    <mergeCell ref="B53:AB53"/>
    <mergeCell ref="C55:AD55"/>
    <mergeCell ref="B56:AD56"/>
    <mergeCell ref="C57:AD57"/>
    <mergeCell ref="C58:AD58"/>
    <mergeCell ref="B43:I43"/>
    <mergeCell ref="Q43:R43"/>
    <mergeCell ref="T43:W43"/>
    <mergeCell ref="H34:I34"/>
    <mergeCell ref="H35:I35"/>
    <mergeCell ref="O37:R37"/>
    <mergeCell ref="B38:E38"/>
    <mergeCell ref="R40:AD40"/>
    <mergeCell ref="B44:I51"/>
    <mergeCell ref="Q44:AD44"/>
    <mergeCell ref="Q45:AD45"/>
    <mergeCell ref="Q47:AD47"/>
    <mergeCell ref="Q49:AD49"/>
    <mergeCell ref="Q50:T50"/>
    <mergeCell ref="Q51:AD51"/>
    <mergeCell ref="B26:F26"/>
    <mergeCell ref="Y28:AE28"/>
    <mergeCell ref="F29:G29"/>
    <mergeCell ref="G26:H26"/>
    <mergeCell ref="B28:E28"/>
    <mergeCell ref="F28:G28"/>
    <mergeCell ref="J28:L28"/>
    <mergeCell ref="H32:I32"/>
    <mergeCell ref="H33:I33"/>
    <mergeCell ref="J29:L29"/>
    <mergeCell ref="Y29:AE29"/>
    <mergeCell ref="V30:AE30"/>
    <mergeCell ref="G24:H24"/>
    <mergeCell ref="I24:J24"/>
    <mergeCell ref="N24:O24"/>
    <mergeCell ref="B24:F24"/>
    <mergeCell ref="AC20:AD20"/>
    <mergeCell ref="AC22:AD22"/>
    <mergeCell ref="B20:F20"/>
    <mergeCell ref="G20:O20"/>
    <mergeCell ref="P20:Q20"/>
    <mergeCell ref="B22:F22"/>
    <mergeCell ref="G22:H22"/>
    <mergeCell ref="I22:J22"/>
    <mergeCell ref="L22:M22"/>
    <mergeCell ref="O22:P22"/>
    <mergeCell ref="T24:U24"/>
    <mergeCell ref="X24:AB24"/>
    <mergeCell ref="M18:AB18"/>
    <mergeCell ref="Y22:AA22"/>
    <mergeCell ref="R20:X20"/>
    <mergeCell ref="Y20:AA20"/>
    <mergeCell ref="AC18:AE18"/>
    <mergeCell ref="R22:X22"/>
    <mergeCell ref="B17:F17"/>
    <mergeCell ref="G17:H17"/>
    <mergeCell ref="I17:K17"/>
    <mergeCell ref="M17:AB17"/>
    <mergeCell ref="AC17:AE17"/>
    <mergeCell ref="AC24:AD24"/>
    <mergeCell ref="W1:X1"/>
    <mergeCell ref="P7:S8"/>
    <mergeCell ref="U7:V7"/>
    <mergeCell ref="X7:Z7"/>
    <mergeCell ref="U8:AE8"/>
    <mergeCell ref="B3:Q3"/>
    <mergeCell ref="P9:S9"/>
    <mergeCell ref="U9:AE9"/>
    <mergeCell ref="P10:S10"/>
    <mergeCell ref="U10:AD10"/>
    <mergeCell ref="B13:F13"/>
    <mergeCell ref="G13:AE13"/>
    <mergeCell ref="B15:F15"/>
    <mergeCell ref="G15:I15"/>
    <mergeCell ref="J15:AE15"/>
  </mergeCells>
  <phoneticPr fontId="3"/>
  <dataValidations count="2">
    <dataValidation type="list" allowBlank="1" showInputMessage="1" showErrorMessage="1" sqref="B3">
      <formula1>$AJ$4:$AJ$5</formula1>
    </dataValidation>
    <dataValidation type="list" allowBlank="1" showInputMessage="1" showErrorMessage="1" sqref="AC24:AD24">
      <formula1>$B$62:$B$63</formula1>
    </dataValidation>
  </dataValidations>
  <printOptions horizontalCentered="1" verticalCentered="1"/>
  <pageMargins left="0.59055118110236227" right="0" top="0.39370078740157483" bottom="0" header="0.39370078740157483" footer="0"/>
  <pageSetup paperSize="9" scale="86"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5"/>
    <pageSetUpPr fitToPage="1"/>
  </sheetPr>
  <dimension ref="A1:CO236"/>
  <sheetViews>
    <sheetView view="pageBreakPreview" zoomScale="85" zoomScaleNormal="100" zoomScaleSheetLayoutView="85" workbookViewId="0"/>
  </sheetViews>
  <sheetFormatPr defaultRowHeight="14.25"/>
  <cols>
    <col min="1" max="1" width="3.375" style="702" customWidth="1"/>
    <col min="2" max="2" width="24" style="702" customWidth="1"/>
    <col min="3" max="21" width="3.625" style="702" customWidth="1"/>
    <col min="22" max="22" width="3.625" style="703" customWidth="1"/>
    <col min="23" max="24" width="3.625" style="702" customWidth="1"/>
    <col min="25" max="25" width="3.375" style="702" customWidth="1"/>
    <col min="26" max="26" width="20.25" style="702" customWidth="1"/>
    <col min="27" max="47" width="3.375" style="702" customWidth="1"/>
    <col min="48" max="78" width="9" style="702"/>
    <col min="79" max="79" width="72" style="702" customWidth="1"/>
    <col min="80" max="16384" width="9" style="702"/>
  </cols>
  <sheetData>
    <row r="1" spans="1:93" ht="33" customHeight="1">
      <c r="A1" s="866" t="s">
        <v>863</v>
      </c>
      <c r="B1" s="1399" t="str">
        <f>事業計画書表紙!B3</f>
        <v>通常公募 令和６年度募集（令和７年度整備事業）</v>
      </c>
      <c r="C1" s="1399"/>
      <c r="D1" s="1399"/>
      <c r="E1" s="1399"/>
      <c r="F1" s="1399"/>
      <c r="G1" s="1399"/>
      <c r="H1" s="1399"/>
      <c r="I1" s="1399"/>
      <c r="J1" s="1399"/>
      <c r="K1" s="1399"/>
      <c r="L1" s="1398" t="s">
        <v>991</v>
      </c>
      <c r="M1" s="1398"/>
      <c r="N1" s="1398"/>
      <c r="O1" s="1398"/>
      <c r="P1" s="1398"/>
      <c r="Q1" s="1398"/>
      <c r="R1" s="1398"/>
      <c r="S1" s="1398"/>
      <c r="T1" s="1398"/>
      <c r="U1" s="1398"/>
      <c r="V1" s="1398"/>
      <c r="W1" s="1398"/>
      <c r="X1" s="1398"/>
      <c r="Y1" s="1398"/>
      <c r="Z1" s="707"/>
      <c r="CA1" s="705"/>
    </row>
    <row r="2" spans="1:93" ht="6.75" customHeight="1">
      <c r="A2" s="707"/>
      <c r="B2" s="998"/>
      <c r="C2" s="998"/>
      <c r="D2" s="998"/>
      <c r="E2" s="998"/>
      <c r="F2" s="998"/>
      <c r="G2" s="998"/>
      <c r="H2" s="998"/>
      <c r="I2" s="998"/>
      <c r="J2" s="998"/>
      <c r="K2" s="998"/>
      <c r="L2" s="998"/>
      <c r="M2" s="998"/>
      <c r="N2" s="998"/>
      <c r="O2" s="998"/>
      <c r="P2" s="998"/>
      <c r="Q2" s="998"/>
      <c r="R2" s="998"/>
      <c r="S2" s="998"/>
      <c r="T2" s="998"/>
      <c r="U2" s="998"/>
      <c r="V2" s="991"/>
      <c r="W2" s="707"/>
      <c r="X2" s="707"/>
      <c r="Y2" s="707"/>
      <c r="Z2" s="707"/>
      <c r="CA2" s="705" t="s">
        <v>555</v>
      </c>
      <c r="CB2" s="703"/>
      <c r="CC2" s="703"/>
      <c r="CD2" s="703"/>
      <c r="CE2" s="703"/>
      <c r="CF2" s="703"/>
      <c r="CG2" s="703"/>
      <c r="CH2" s="703"/>
      <c r="CI2" s="703"/>
      <c r="CJ2" s="703"/>
      <c r="CK2" s="703"/>
      <c r="CL2" s="703"/>
      <c r="CM2" s="703"/>
      <c r="CN2" s="703"/>
      <c r="CO2" s="703"/>
    </row>
    <row r="3" spans="1:93" ht="20.25" customHeight="1">
      <c r="A3" s="711" t="s">
        <v>915</v>
      </c>
      <c r="B3" s="999"/>
      <c r="C3" s="707"/>
      <c r="D3" s="707"/>
      <c r="E3" s="707"/>
      <c r="F3" s="707"/>
      <c r="G3" s="707"/>
      <c r="H3" s="707"/>
      <c r="I3" s="707"/>
      <c r="J3" s="707"/>
      <c r="K3" s="707"/>
      <c r="L3" s="707"/>
      <c r="M3" s="707"/>
      <c r="N3" s="707"/>
      <c r="O3" s="707"/>
      <c r="P3" s="707"/>
      <c r="Q3" s="707"/>
      <c r="R3" s="707"/>
      <c r="S3" s="707"/>
      <c r="T3" s="707"/>
      <c r="U3" s="707"/>
      <c r="V3" s="991"/>
      <c r="W3" s="707"/>
      <c r="X3" s="707"/>
      <c r="Y3" s="707"/>
      <c r="Z3" s="707"/>
      <c r="CA3" s="705" t="s">
        <v>886</v>
      </c>
      <c r="CB3" s="703"/>
      <c r="CC3" s="703"/>
      <c r="CD3" s="703"/>
      <c r="CE3" s="703"/>
      <c r="CF3" s="703"/>
      <c r="CG3" s="703"/>
      <c r="CH3" s="703"/>
      <c r="CI3" s="703"/>
      <c r="CJ3" s="703"/>
      <c r="CK3" s="703"/>
      <c r="CL3" s="703"/>
      <c r="CM3" s="703"/>
      <c r="CN3" s="703"/>
      <c r="CO3" s="703"/>
    </row>
    <row r="4" spans="1:93" ht="20.25" customHeight="1">
      <c r="A4" s="707"/>
      <c r="B4" s="1423" t="s">
        <v>207</v>
      </c>
      <c r="C4" s="1441" t="s">
        <v>462</v>
      </c>
      <c r="D4" s="1442"/>
      <c r="E4" s="1442"/>
      <c r="F4" s="1442"/>
      <c r="G4" s="1430"/>
      <c r="H4" s="1430"/>
      <c r="I4" s="1430"/>
      <c r="J4" s="1430"/>
      <c r="K4" s="1430"/>
      <c r="L4" s="1430"/>
      <c r="M4" s="1430"/>
      <c r="N4" s="1430"/>
      <c r="O4" s="1430"/>
      <c r="P4" s="1430"/>
      <c r="Q4" s="1430"/>
      <c r="R4" s="1430"/>
      <c r="S4" s="1430"/>
      <c r="T4" s="1430"/>
      <c r="U4" s="1430"/>
      <c r="V4" s="1430"/>
      <c r="W4" s="1430"/>
      <c r="X4" s="1431"/>
      <c r="Y4" s="707"/>
      <c r="Z4" s="707"/>
      <c r="CA4" s="705" t="s">
        <v>584</v>
      </c>
      <c r="CB4" s="703"/>
      <c r="CC4" s="703"/>
      <c r="CD4" s="703"/>
      <c r="CE4" s="703"/>
      <c r="CF4" s="703"/>
      <c r="CG4" s="703"/>
      <c r="CH4" s="703"/>
      <c r="CI4" s="703"/>
      <c r="CJ4" s="703"/>
      <c r="CK4" s="703"/>
      <c r="CL4" s="703"/>
      <c r="CM4" s="703"/>
      <c r="CN4" s="703"/>
      <c r="CO4" s="703"/>
    </row>
    <row r="5" spans="1:93" ht="20.25" customHeight="1">
      <c r="A5" s="707"/>
      <c r="B5" s="1424"/>
      <c r="C5" s="1443" t="s">
        <v>463</v>
      </c>
      <c r="D5" s="1444"/>
      <c r="E5" s="1444"/>
      <c r="F5" s="1444"/>
      <c r="G5" s="1430"/>
      <c r="H5" s="1430"/>
      <c r="I5" s="1430"/>
      <c r="J5" s="1430"/>
      <c r="K5" s="1430"/>
      <c r="L5" s="1430"/>
      <c r="M5" s="1430"/>
      <c r="N5" s="1430"/>
      <c r="O5" s="1430"/>
      <c r="P5" s="1430"/>
      <c r="Q5" s="1430"/>
      <c r="R5" s="1430"/>
      <c r="S5" s="1430"/>
      <c r="T5" s="1430"/>
      <c r="U5" s="1430"/>
      <c r="V5" s="1430"/>
      <c r="W5" s="1430"/>
      <c r="X5" s="1431"/>
      <c r="Y5" s="986"/>
      <c r="Z5" s="986"/>
      <c r="AA5" s="986"/>
      <c r="AB5" s="977"/>
      <c r="AC5" s="977"/>
      <c r="AD5" s="977"/>
      <c r="AE5" s="977"/>
      <c r="AF5" s="977"/>
      <c r="AG5" s="977"/>
      <c r="AH5" s="977"/>
      <c r="AI5" s="991"/>
      <c r="AJ5" s="991"/>
      <c r="AK5" s="991"/>
      <c r="AL5" s="991"/>
      <c r="AM5" s="991"/>
      <c r="AN5" s="991"/>
      <c r="AO5" s="991"/>
      <c r="AP5" s="991"/>
      <c r="AQ5" s="991"/>
      <c r="AR5" s="991"/>
      <c r="AS5" s="991"/>
      <c r="AT5" s="991"/>
      <c r="AU5" s="991"/>
      <c r="CA5" s="705"/>
      <c r="CB5" s="703"/>
      <c r="CC5" s="703"/>
      <c r="CD5" s="703"/>
      <c r="CE5" s="703"/>
      <c r="CF5" s="703"/>
      <c r="CG5" s="703"/>
      <c r="CH5" s="703"/>
      <c r="CI5" s="703"/>
      <c r="CJ5" s="703"/>
      <c r="CK5" s="703"/>
      <c r="CL5" s="703"/>
      <c r="CM5" s="703"/>
      <c r="CN5" s="703"/>
      <c r="CO5" s="703"/>
    </row>
    <row r="6" spans="1:93" ht="20.25" customHeight="1">
      <c r="A6" s="707"/>
      <c r="B6" s="1424"/>
      <c r="C6" s="990"/>
      <c r="D6" s="1411"/>
      <c r="E6" s="1411"/>
      <c r="F6" s="1000"/>
      <c r="G6" s="1411"/>
      <c r="H6" s="1411"/>
      <c r="I6" s="1001"/>
      <c r="J6" s="1000"/>
      <c r="K6" s="1002" t="s">
        <v>191</v>
      </c>
      <c r="L6" s="1000"/>
      <c r="M6" s="1003" t="s">
        <v>192</v>
      </c>
      <c r="N6" s="1000"/>
      <c r="O6" s="1004" t="s">
        <v>199</v>
      </c>
      <c r="P6" s="1005"/>
      <c r="Q6" s="1006" t="s">
        <v>2</v>
      </c>
      <c r="R6" s="1412" t="s">
        <v>465</v>
      </c>
      <c r="S6" s="1412"/>
      <c r="T6" s="1006" t="s">
        <v>2</v>
      </c>
      <c r="U6" s="1432" t="s">
        <v>466</v>
      </c>
      <c r="V6" s="1432"/>
      <c r="W6" s="1432"/>
      <c r="X6" s="1433"/>
      <c r="Y6" s="707"/>
      <c r="Z6" s="991"/>
      <c r="AA6" s="991"/>
      <c r="AB6" s="991"/>
      <c r="AC6" s="991"/>
      <c r="AD6" s="991"/>
      <c r="AE6" s="991"/>
      <c r="AF6" s="991"/>
      <c r="AG6" s="991"/>
      <c r="AH6" s="991"/>
      <c r="AI6" s="991"/>
      <c r="AJ6" s="991"/>
      <c r="AK6" s="991"/>
      <c r="AL6" s="991"/>
      <c r="AM6" s="991"/>
      <c r="AN6" s="991"/>
      <c r="AO6" s="991"/>
      <c r="AP6" s="991"/>
      <c r="AQ6" s="991"/>
      <c r="AR6" s="991"/>
      <c r="AS6" s="991"/>
      <c r="AT6" s="991"/>
      <c r="AU6" s="991"/>
      <c r="CA6" s="705"/>
      <c r="CB6" s="703"/>
      <c r="CC6" s="703"/>
      <c r="CD6" s="703"/>
      <c r="CE6" s="703"/>
      <c r="CF6" s="703"/>
      <c r="CG6" s="703"/>
      <c r="CH6" s="703"/>
      <c r="CI6" s="703"/>
      <c r="CJ6" s="703"/>
      <c r="CK6" s="703"/>
      <c r="CL6" s="703"/>
      <c r="CM6" s="703"/>
      <c r="CN6" s="703"/>
      <c r="CO6" s="703"/>
    </row>
    <row r="7" spans="1:93" ht="20.25" customHeight="1">
      <c r="A7" s="707"/>
      <c r="B7" s="1424"/>
      <c r="C7" s="1007" t="s">
        <v>6</v>
      </c>
      <c r="D7" s="1008" t="s">
        <v>539</v>
      </c>
      <c r="E7" s="1439"/>
      <c r="F7" s="1439"/>
      <c r="G7" s="1009" t="s">
        <v>391</v>
      </c>
      <c r="H7" s="1440"/>
      <c r="I7" s="1440"/>
      <c r="J7" s="1440"/>
      <c r="K7" s="1008" t="s">
        <v>11</v>
      </c>
      <c r="L7" s="1010"/>
      <c r="M7" s="1011"/>
      <c r="N7" s="1010"/>
      <c r="O7" s="1010"/>
      <c r="P7" s="1010"/>
      <c r="Q7" s="1010"/>
      <c r="R7" s="1010"/>
      <c r="S7" s="1010"/>
      <c r="T7" s="1010"/>
      <c r="U7" s="1010"/>
      <c r="V7" s="1010"/>
      <c r="W7" s="1010"/>
      <c r="X7" s="799"/>
      <c r="Y7" s="707"/>
      <c r="Z7" s="991"/>
      <c r="AA7" s="991"/>
      <c r="AB7" s="991"/>
      <c r="AC7" s="991"/>
      <c r="AD7" s="991"/>
      <c r="AE7" s="991"/>
      <c r="AF7" s="991"/>
      <c r="AG7" s="991"/>
      <c r="AH7" s="991"/>
      <c r="AI7" s="991"/>
      <c r="AJ7" s="991"/>
      <c r="AK7" s="991"/>
      <c r="AL7" s="991"/>
      <c r="AM7" s="991"/>
      <c r="AN7" s="991"/>
      <c r="AO7" s="991"/>
      <c r="AP7" s="991"/>
      <c r="AQ7" s="991"/>
      <c r="AR7" s="991"/>
      <c r="AS7" s="991"/>
      <c r="AT7" s="991"/>
      <c r="AU7" s="991"/>
      <c r="CA7" s="705"/>
      <c r="CB7" s="703"/>
      <c r="CC7" s="703"/>
      <c r="CD7" s="703"/>
      <c r="CE7" s="703"/>
      <c r="CF7" s="703"/>
      <c r="CG7" s="703"/>
      <c r="CH7" s="703"/>
      <c r="CI7" s="703"/>
      <c r="CJ7" s="703"/>
      <c r="CK7" s="703"/>
      <c r="CL7" s="703"/>
      <c r="CM7" s="703"/>
      <c r="CN7" s="703"/>
      <c r="CO7" s="703"/>
    </row>
    <row r="8" spans="1:93" ht="20.25" customHeight="1">
      <c r="A8" s="707"/>
      <c r="B8" s="1425"/>
      <c r="C8" s="1407" t="s">
        <v>467</v>
      </c>
      <c r="D8" s="1408"/>
      <c r="E8" s="1408"/>
      <c r="F8" s="1434"/>
      <c r="G8" s="1434"/>
      <c r="H8" s="1434"/>
      <c r="I8" s="1434"/>
      <c r="J8" s="1434"/>
      <c r="K8" s="1434"/>
      <c r="L8" s="1434"/>
      <c r="M8" s="1434"/>
      <c r="N8" s="1434"/>
      <c r="O8" s="1434"/>
      <c r="P8" s="1434"/>
      <c r="Q8" s="1434"/>
      <c r="R8" s="1434"/>
      <c r="S8" s="1434"/>
      <c r="T8" s="1434"/>
      <c r="U8" s="1434"/>
      <c r="V8" s="1434"/>
      <c r="W8" s="1434"/>
      <c r="X8" s="1435"/>
      <c r="Y8" s="707"/>
      <c r="Z8" s="991"/>
      <c r="AA8" s="991"/>
      <c r="AB8" s="991"/>
      <c r="AC8" s="991"/>
      <c r="AD8" s="991"/>
      <c r="AE8" s="991"/>
      <c r="AF8" s="991"/>
      <c r="AG8" s="991"/>
      <c r="AH8" s="991"/>
      <c r="AI8" s="991"/>
      <c r="AJ8" s="991"/>
      <c r="AK8" s="991"/>
      <c r="AL8" s="991"/>
      <c r="AM8" s="991"/>
      <c r="AN8" s="991"/>
      <c r="AO8" s="991"/>
      <c r="AP8" s="991"/>
      <c r="AQ8" s="991"/>
      <c r="AR8" s="991"/>
      <c r="AS8" s="991"/>
      <c r="AT8" s="991"/>
      <c r="AU8" s="991"/>
      <c r="CA8" s="705"/>
      <c r="CB8" s="703"/>
      <c r="CC8" s="703"/>
      <c r="CD8" s="703"/>
      <c r="CE8" s="703"/>
      <c r="CF8" s="703"/>
      <c r="CG8" s="703"/>
      <c r="CH8" s="703"/>
      <c r="CI8" s="703"/>
      <c r="CJ8" s="703"/>
      <c r="CK8" s="703"/>
      <c r="CL8" s="703"/>
      <c r="CM8" s="703"/>
      <c r="CN8" s="703"/>
      <c r="CO8" s="703"/>
    </row>
    <row r="9" spans="1:93" ht="6.75" customHeight="1">
      <c r="A9" s="707"/>
      <c r="B9" s="707"/>
      <c r="C9" s="707"/>
      <c r="D9" s="707"/>
      <c r="E9" s="707"/>
      <c r="F9" s="707"/>
      <c r="G9" s="707"/>
      <c r="H9" s="707"/>
      <c r="I9" s="707"/>
      <c r="J9" s="707"/>
      <c r="K9" s="707"/>
      <c r="L9" s="707"/>
      <c r="M9" s="707"/>
      <c r="N9" s="707"/>
      <c r="O9" s="707"/>
      <c r="P9" s="707"/>
      <c r="Q9" s="707"/>
      <c r="R9" s="707"/>
      <c r="S9" s="707"/>
      <c r="T9" s="707"/>
      <c r="U9" s="707"/>
      <c r="V9" s="991"/>
      <c r="W9" s="707"/>
      <c r="X9" s="707"/>
      <c r="Y9" s="707"/>
      <c r="Z9" s="991"/>
      <c r="AA9" s="991"/>
      <c r="AB9" s="991"/>
      <c r="AC9" s="991"/>
      <c r="AD9" s="991"/>
      <c r="AE9" s="991"/>
      <c r="AF9" s="991"/>
      <c r="AG9" s="991"/>
      <c r="AH9" s="991"/>
      <c r="AI9" s="991"/>
      <c r="AJ9" s="991"/>
      <c r="AK9" s="991"/>
      <c r="AL9" s="991"/>
      <c r="AM9" s="991"/>
      <c r="AN9" s="991"/>
      <c r="AO9" s="991"/>
      <c r="AP9" s="991"/>
      <c r="AQ9" s="991"/>
      <c r="AR9" s="991"/>
      <c r="AS9" s="991"/>
      <c r="AT9" s="991"/>
      <c r="AU9" s="991"/>
      <c r="CA9" s="705"/>
      <c r="CB9" s="703"/>
      <c r="CC9" s="703"/>
      <c r="CD9" s="703"/>
      <c r="CE9" s="703"/>
      <c r="CF9" s="703"/>
      <c r="CG9" s="703"/>
      <c r="CH9" s="703"/>
      <c r="CI9" s="703"/>
      <c r="CJ9" s="703"/>
      <c r="CK9" s="703"/>
      <c r="CL9" s="703"/>
      <c r="CM9" s="703"/>
      <c r="CN9" s="703"/>
      <c r="CO9" s="703"/>
    </row>
    <row r="10" spans="1:93" ht="20.25" customHeight="1">
      <c r="A10" s="711" t="s">
        <v>208</v>
      </c>
      <c r="B10" s="707"/>
      <c r="C10" s="707"/>
      <c r="D10" s="707"/>
      <c r="E10" s="707"/>
      <c r="F10" s="707"/>
      <c r="G10" s="707"/>
      <c r="H10" s="707"/>
      <c r="I10" s="707"/>
      <c r="J10" s="707"/>
      <c r="K10" s="707"/>
      <c r="L10" s="707"/>
      <c r="M10" s="707"/>
      <c r="N10" s="707"/>
      <c r="O10" s="707"/>
      <c r="P10" s="707"/>
      <c r="Q10" s="707"/>
      <c r="R10" s="707"/>
      <c r="S10" s="707"/>
      <c r="T10" s="707"/>
      <c r="U10" s="707"/>
      <c r="V10" s="991"/>
      <c r="W10" s="707"/>
      <c r="X10" s="707"/>
      <c r="Y10" s="707"/>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CA10" s="705"/>
      <c r="CB10" s="703"/>
      <c r="CC10" s="703"/>
      <c r="CD10" s="703"/>
      <c r="CE10" s="703"/>
      <c r="CF10" s="703"/>
      <c r="CG10" s="703"/>
      <c r="CH10" s="703"/>
      <c r="CI10" s="703"/>
      <c r="CJ10" s="703"/>
      <c r="CK10" s="703"/>
      <c r="CL10" s="703"/>
      <c r="CM10" s="703"/>
      <c r="CN10" s="703"/>
      <c r="CO10" s="703"/>
    </row>
    <row r="11" spans="1:93" ht="20.25" customHeight="1">
      <c r="A11" s="707"/>
      <c r="B11" s="1012" t="s">
        <v>234</v>
      </c>
      <c r="C11" s="1436"/>
      <c r="D11" s="1437"/>
      <c r="E11" s="1437"/>
      <c r="F11" s="1437"/>
      <c r="G11" s="1437"/>
      <c r="H11" s="1437"/>
      <c r="I11" s="1437"/>
      <c r="J11" s="1437"/>
      <c r="K11" s="1437"/>
      <c r="L11" s="1437"/>
      <c r="M11" s="1437"/>
      <c r="N11" s="1437"/>
      <c r="O11" s="1437"/>
      <c r="P11" s="1437"/>
      <c r="Q11" s="1437"/>
      <c r="R11" s="1437"/>
      <c r="S11" s="1437"/>
      <c r="T11" s="1437"/>
      <c r="U11" s="1437"/>
      <c r="V11" s="1437"/>
      <c r="W11" s="1437"/>
      <c r="X11" s="1438"/>
      <c r="Y11" s="707"/>
      <c r="Z11" s="991"/>
      <c r="AA11" s="991"/>
      <c r="AB11" s="991"/>
      <c r="AC11" s="991"/>
      <c r="AD11" s="991"/>
      <c r="AE11" s="991"/>
      <c r="AF11" s="991"/>
      <c r="AG11" s="991"/>
      <c r="AH11" s="991"/>
      <c r="AI11" s="991"/>
      <c r="AJ11" s="991"/>
      <c r="AK11" s="991"/>
      <c r="AL11" s="991"/>
      <c r="AM11" s="991"/>
      <c r="AN11" s="991"/>
      <c r="AO11" s="991"/>
      <c r="AP11" s="991"/>
      <c r="AQ11" s="991"/>
      <c r="AR11" s="991"/>
      <c r="AS11" s="991"/>
      <c r="AT11" s="991"/>
      <c r="AU11" s="991"/>
      <c r="CA11" s="705"/>
    </row>
    <row r="12" spans="1:93" ht="20.25" customHeight="1">
      <c r="A12" s="707"/>
      <c r="B12" s="1012" t="s">
        <v>583</v>
      </c>
      <c r="C12" s="1420" t="s">
        <v>582</v>
      </c>
      <c r="D12" s="1412"/>
      <c r="E12" s="1415"/>
      <c r="F12" s="1415"/>
      <c r="G12" s="1415"/>
      <c r="H12" s="1415"/>
      <c r="I12" s="1415"/>
      <c r="J12" s="1415"/>
      <c r="K12" s="1415"/>
      <c r="L12" s="1415"/>
      <c r="M12" s="1415"/>
      <c r="N12" s="1415"/>
      <c r="O12" s="1415"/>
      <c r="P12" s="1415"/>
      <c r="Q12" s="1415"/>
      <c r="R12" s="1415"/>
      <c r="S12" s="1415"/>
      <c r="T12" s="1415"/>
      <c r="U12" s="1415"/>
      <c r="V12" s="1415"/>
      <c r="W12" s="1415"/>
      <c r="X12" s="1416"/>
      <c r="Y12" s="707"/>
      <c r="Z12" s="991"/>
      <c r="AA12" s="991"/>
      <c r="AB12" s="991"/>
      <c r="AC12" s="991"/>
      <c r="AD12" s="991"/>
      <c r="AE12" s="991"/>
      <c r="AF12" s="991"/>
      <c r="AG12" s="991"/>
      <c r="AH12" s="991"/>
      <c r="AI12" s="991"/>
      <c r="AJ12" s="991"/>
      <c r="AK12" s="991"/>
      <c r="AL12" s="991"/>
      <c r="AM12" s="991"/>
      <c r="AN12" s="991"/>
      <c r="AO12" s="991"/>
      <c r="AP12" s="991"/>
      <c r="AQ12" s="991"/>
      <c r="AR12" s="991"/>
      <c r="AS12" s="991"/>
      <c r="AT12" s="991"/>
      <c r="AU12" s="991"/>
      <c r="CA12" s="705"/>
    </row>
    <row r="13" spans="1:93" ht="20.25" customHeight="1">
      <c r="A13" s="707"/>
      <c r="B13" s="1012" t="s">
        <v>581</v>
      </c>
      <c r="C13" s="1421"/>
      <c r="D13" s="1422"/>
      <c r="E13" s="1422"/>
      <c r="F13" s="1422"/>
      <c r="G13" s="1002" t="s">
        <v>198</v>
      </c>
      <c r="H13" s="1410"/>
      <c r="I13" s="1410"/>
      <c r="J13" s="1410"/>
      <c r="K13" s="1410"/>
      <c r="L13" s="1410"/>
      <c r="M13" s="1410"/>
      <c r="N13" s="1410"/>
      <c r="O13" s="1410"/>
      <c r="P13" s="1410"/>
      <c r="Q13" s="1410"/>
      <c r="R13" s="1410"/>
      <c r="S13" s="1410"/>
      <c r="T13" s="1410"/>
      <c r="U13" s="1410"/>
      <c r="V13" s="1410"/>
      <c r="W13" s="1410"/>
      <c r="X13" s="1417"/>
      <c r="Y13" s="707"/>
      <c r="Z13" s="991"/>
      <c r="AA13" s="991"/>
      <c r="AB13" s="991"/>
      <c r="AC13" s="991"/>
      <c r="AD13" s="991"/>
      <c r="AE13" s="991"/>
      <c r="AF13" s="991"/>
      <c r="AG13" s="991"/>
      <c r="AH13" s="991"/>
      <c r="AI13" s="991"/>
      <c r="AJ13" s="991"/>
      <c r="AK13" s="991"/>
      <c r="AL13" s="991"/>
      <c r="AM13" s="991"/>
      <c r="AN13" s="991"/>
      <c r="AO13" s="991"/>
      <c r="AP13" s="991"/>
      <c r="AQ13" s="991"/>
      <c r="AR13" s="991"/>
      <c r="AS13" s="991"/>
      <c r="AT13" s="991"/>
      <c r="AU13" s="991"/>
      <c r="CA13" s="705"/>
    </row>
    <row r="14" spans="1:93" ht="20.25" customHeight="1">
      <c r="A14" s="707"/>
      <c r="B14" s="1013" t="s">
        <v>209</v>
      </c>
      <c r="C14" s="1409"/>
      <c r="D14" s="1410"/>
      <c r="E14" s="1410"/>
      <c r="F14" s="1410"/>
      <c r="G14" s="1410"/>
      <c r="H14" s="1410"/>
      <c r="I14" s="1410"/>
      <c r="J14" s="1410"/>
      <c r="K14" s="1410"/>
      <c r="L14" s="1410"/>
      <c r="M14" s="1410"/>
      <c r="N14" s="1410"/>
      <c r="O14" s="1410"/>
      <c r="P14" s="1410"/>
      <c r="Q14" s="1410"/>
      <c r="R14" s="1410"/>
      <c r="S14" s="1410"/>
      <c r="T14" s="1410"/>
      <c r="U14" s="1410"/>
      <c r="V14" s="1418" t="s">
        <v>210</v>
      </c>
      <c r="W14" s="1418"/>
      <c r="X14" s="1419"/>
      <c r="Y14" s="707"/>
      <c r="Z14" s="991"/>
      <c r="AA14" s="991"/>
      <c r="AB14" s="991"/>
      <c r="AC14" s="991"/>
      <c r="AD14" s="991"/>
      <c r="AE14" s="991"/>
      <c r="AF14" s="991"/>
      <c r="AG14" s="991"/>
      <c r="AH14" s="991"/>
      <c r="AI14" s="991"/>
      <c r="AJ14" s="991"/>
      <c r="AK14" s="991"/>
      <c r="AL14" s="991"/>
      <c r="AM14" s="991"/>
      <c r="AN14" s="991"/>
      <c r="AO14" s="991"/>
      <c r="AP14" s="991"/>
      <c r="AQ14" s="991"/>
      <c r="AR14" s="991"/>
      <c r="AS14" s="991"/>
      <c r="AT14" s="991"/>
      <c r="AU14" s="991"/>
      <c r="CA14" s="705"/>
    </row>
    <row r="15" spans="1:93" ht="20.25" customHeight="1">
      <c r="A15" s="707"/>
      <c r="B15" s="1400" t="s">
        <v>37</v>
      </c>
      <c r="C15" s="1404" t="s">
        <v>676</v>
      </c>
      <c r="D15" s="1405"/>
      <c r="E15" s="1405"/>
      <c r="F15" s="1406"/>
      <c r="G15" s="1404" t="s">
        <v>580</v>
      </c>
      <c r="H15" s="1405"/>
      <c r="I15" s="995" t="s">
        <v>578</v>
      </c>
      <c r="J15" s="1413"/>
      <c r="K15" s="1413"/>
      <c r="L15" s="995" t="s">
        <v>200</v>
      </c>
      <c r="M15" s="1429" t="s">
        <v>579</v>
      </c>
      <c r="N15" s="1405"/>
      <c r="O15" s="995" t="s">
        <v>578</v>
      </c>
      <c r="P15" s="1413"/>
      <c r="Q15" s="1413"/>
      <c r="R15" s="821" t="s">
        <v>200</v>
      </c>
      <c r="S15" s="1405" t="s">
        <v>670</v>
      </c>
      <c r="T15" s="1405"/>
      <c r="U15" s="995" t="s">
        <v>578</v>
      </c>
      <c r="V15" s="1413"/>
      <c r="W15" s="1413"/>
      <c r="X15" s="1014" t="s">
        <v>669</v>
      </c>
      <c r="Y15" s="707"/>
      <c r="Z15" s="991"/>
      <c r="AA15" s="991"/>
      <c r="AB15" s="991"/>
      <c r="AC15" s="991"/>
      <c r="AD15" s="991"/>
      <c r="AE15" s="991"/>
      <c r="AF15" s="991"/>
      <c r="AG15" s="991"/>
      <c r="AH15" s="991"/>
      <c r="AI15" s="991"/>
      <c r="AJ15" s="991"/>
      <c r="AK15" s="991"/>
      <c r="AL15" s="991"/>
      <c r="AM15" s="991"/>
      <c r="AN15" s="991"/>
      <c r="AO15" s="991"/>
      <c r="AP15" s="991"/>
      <c r="AQ15" s="991"/>
      <c r="AR15" s="991"/>
      <c r="AS15" s="991"/>
      <c r="AT15" s="991"/>
      <c r="AU15" s="991"/>
      <c r="CA15" s="705"/>
    </row>
    <row r="16" spans="1:93" ht="20.25" customHeight="1">
      <c r="A16" s="707"/>
      <c r="B16" s="1401"/>
      <c r="C16" s="1402" t="s">
        <v>320</v>
      </c>
      <c r="D16" s="1403"/>
      <c r="E16" s="1403"/>
      <c r="F16" s="1453"/>
      <c r="G16" s="1402" t="s">
        <v>887</v>
      </c>
      <c r="H16" s="1403"/>
      <c r="I16" s="993" t="s">
        <v>578</v>
      </c>
      <c r="J16" s="1414"/>
      <c r="K16" s="1414"/>
      <c r="L16" s="993" t="s">
        <v>200</v>
      </c>
      <c r="M16" s="1452" t="s">
        <v>888</v>
      </c>
      <c r="N16" s="1403"/>
      <c r="O16" s="993" t="s">
        <v>578</v>
      </c>
      <c r="P16" s="1414"/>
      <c r="Q16" s="1414"/>
      <c r="R16" s="823" t="s">
        <v>200</v>
      </c>
      <c r="S16" s="1403" t="s">
        <v>889</v>
      </c>
      <c r="T16" s="1403"/>
      <c r="U16" s="993" t="s">
        <v>578</v>
      </c>
      <c r="V16" s="1414"/>
      <c r="W16" s="1414"/>
      <c r="X16" s="1015" t="s">
        <v>200</v>
      </c>
      <c r="Y16" s="707"/>
      <c r="Z16" s="991"/>
      <c r="AA16" s="991"/>
      <c r="AB16" s="991"/>
      <c r="AC16" s="991"/>
      <c r="AD16" s="991"/>
      <c r="AE16" s="991"/>
      <c r="AF16" s="991"/>
      <c r="AG16" s="991"/>
      <c r="AH16" s="991"/>
      <c r="AI16" s="991"/>
      <c r="AJ16" s="991"/>
      <c r="AK16" s="991"/>
      <c r="AL16" s="991"/>
      <c r="AM16" s="991"/>
      <c r="AN16" s="991"/>
      <c r="AO16" s="991"/>
      <c r="AP16" s="991"/>
      <c r="AQ16" s="991"/>
      <c r="AR16" s="991"/>
      <c r="AS16" s="991"/>
      <c r="AT16" s="991"/>
      <c r="AU16" s="991"/>
      <c r="CA16" s="705"/>
    </row>
    <row r="17" spans="1:92" ht="187.5" customHeight="1">
      <c r="A17" s="707"/>
      <c r="B17" s="1016" t="s">
        <v>211</v>
      </c>
      <c r="C17" s="1426"/>
      <c r="D17" s="1427"/>
      <c r="E17" s="1427"/>
      <c r="F17" s="1427"/>
      <c r="G17" s="1427"/>
      <c r="H17" s="1427"/>
      <c r="I17" s="1427"/>
      <c r="J17" s="1427"/>
      <c r="K17" s="1427"/>
      <c r="L17" s="1427"/>
      <c r="M17" s="1427"/>
      <c r="N17" s="1427"/>
      <c r="O17" s="1427"/>
      <c r="P17" s="1427"/>
      <c r="Q17" s="1427"/>
      <c r="R17" s="1427"/>
      <c r="S17" s="1427"/>
      <c r="T17" s="1427"/>
      <c r="U17" s="1427"/>
      <c r="V17" s="1427"/>
      <c r="W17" s="1427"/>
      <c r="X17" s="1428"/>
      <c r="Y17" s="991"/>
      <c r="Z17" s="991"/>
      <c r="AA17" s="991"/>
      <c r="AB17" s="991"/>
      <c r="AC17" s="991"/>
      <c r="AD17" s="991"/>
      <c r="AE17" s="991"/>
      <c r="AF17" s="991"/>
      <c r="AG17" s="991"/>
      <c r="AH17" s="991"/>
      <c r="AI17" s="991"/>
      <c r="AJ17" s="991"/>
      <c r="AK17" s="991"/>
      <c r="AL17" s="991"/>
      <c r="AM17" s="991"/>
      <c r="AN17" s="991"/>
      <c r="AO17" s="991"/>
      <c r="AP17" s="991"/>
      <c r="AQ17" s="991"/>
      <c r="AR17" s="991"/>
      <c r="AS17" s="991"/>
      <c r="AT17" s="991"/>
      <c r="AU17" s="991"/>
      <c r="CA17" s="705"/>
    </row>
    <row r="18" spans="1:92" ht="187.5" customHeight="1">
      <c r="A18" s="707"/>
      <c r="B18" s="989" t="s">
        <v>890</v>
      </c>
      <c r="C18" s="1426"/>
      <c r="D18" s="1427"/>
      <c r="E18" s="1427"/>
      <c r="F18" s="1427"/>
      <c r="G18" s="1427"/>
      <c r="H18" s="1427"/>
      <c r="I18" s="1427"/>
      <c r="J18" s="1427"/>
      <c r="K18" s="1427"/>
      <c r="L18" s="1427"/>
      <c r="M18" s="1427"/>
      <c r="N18" s="1427"/>
      <c r="O18" s="1427"/>
      <c r="P18" s="1427"/>
      <c r="Q18" s="1427"/>
      <c r="R18" s="1427"/>
      <c r="S18" s="1427"/>
      <c r="T18" s="1427"/>
      <c r="U18" s="1427"/>
      <c r="V18" s="1427"/>
      <c r="W18" s="1427"/>
      <c r="X18" s="1428"/>
      <c r="Y18" s="991"/>
      <c r="Z18" s="991"/>
      <c r="AA18" s="991"/>
      <c r="AB18" s="991"/>
      <c r="AC18" s="991"/>
      <c r="AD18" s="991"/>
      <c r="AE18" s="991"/>
      <c r="AF18" s="991"/>
      <c r="AG18" s="991"/>
      <c r="AH18" s="991"/>
      <c r="AI18" s="991"/>
      <c r="AJ18" s="991"/>
      <c r="AK18" s="991"/>
      <c r="AL18" s="991"/>
      <c r="AM18" s="991"/>
      <c r="AN18" s="991"/>
      <c r="AO18" s="991"/>
      <c r="AP18" s="991"/>
      <c r="AQ18" s="991"/>
      <c r="AR18" s="991"/>
      <c r="AS18" s="991"/>
      <c r="AT18" s="991"/>
      <c r="AU18" s="991"/>
      <c r="CA18" s="705"/>
    </row>
    <row r="19" spans="1:92" ht="187.5" customHeight="1">
      <c r="A19" s="707"/>
      <c r="B19" s="1017" t="s">
        <v>891</v>
      </c>
      <c r="C19" s="1445"/>
      <c r="D19" s="1446"/>
      <c r="E19" s="1446"/>
      <c r="F19" s="1446"/>
      <c r="G19" s="1446"/>
      <c r="H19" s="1446"/>
      <c r="I19" s="1446"/>
      <c r="J19" s="1446"/>
      <c r="K19" s="1446"/>
      <c r="L19" s="1446"/>
      <c r="M19" s="1446"/>
      <c r="N19" s="1446"/>
      <c r="O19" s="1446"/>
      <c r="P19" s="1446"/>
      <c r="Q19" s="1446"/>
      <c r="R19" s="1446"/>
      <c r="S19" s="1446"/>
      <c r="T19" s="1446"/>
      <c r="U19" s="1446"/>
      <c r="V19" s="1446"/>
      <c r="W19" s="1446"/>
      <c r="X19" s="1447"/>
      <c r="Y19" s="991"/>
      <c r="Z19" s="991"/>
      <c r="AA19" s="991"/>
      <c r="AB19" s="991"/>
      <c r="AC19" s="991"/>
      <c r="AD19" s="991"/>
      <c r="AE19" s="991"/>
      <c r="AF19" s="991"/>
      <c r="AG19" s="991"/>
      <c r="AH19" s="991"/>
      <c r="AI19" s="991"/>
      <c r="AJ19" s="991"/>
      <c r="AK19" s="991"/>
      <c r="AL19" s="991"/>
      <c r="AM19" s="991"/>
      <c r="AN19" s="991"/>
      <c r="AO19" s="991"/>
      <c r="AP19" s="991"/>
      <c r="AQ19" s="991"/>
      <c r="AR19" s="991"/>
      <c r="AS19" s="991"/>
      <c r="AT19" s="991"/>
      <c r="AU19" s="991"/>
      <c r="CA19" s="705"/>
    </row>
    <row r="20" spans="1:92" ht="187.5" customHeight="1">
      <c r="A20" s="707"/>
      <c r="B20" s="989" t="s">
        <v>892</v>
      </c>
      <c r="C20" s="1445"/>
      <c r="D20" s="1446"/>
      <c r="E20" s="1446"/>
      <c r="F20" s="1446"/>
      <c r="G20" s="1446"/>
      <c r="H20" s="1446"/>
      <c r="I20" s="1446"/>
      <c r="J20" s="1446"/>
      <c r="K20" s="1446"/>
      <c r="L20" s="1446"/>
      <c r="M20" s="1446"/>
      <c r="N20" s="1446"/>
      <c r="O20" s="1446"/>
      <c r="P20" s="1446"/>
      <c r="Q20" s="1446"/>
      <c r="R20" s="1446"/>
      <c r="S20" s="1446"/>
      <c r="T20" s="1446"/>
      <c r="U20" s="1446"/>
      <c r="V20" s="1446"/>
      <c r="W20" s="1446"/>
      <c r="X20" s="1447"/>
      <c r="Y20" s="991"/>
      <c r="Z20" s="991"/>
      <c r="AA20" s="991"/>
      <c r="AB20" s="991"/>
      <c r="AC20" s="991"/>
      <c r="AD20" s="991"/>
      <c r="AE20" s="991"/>
      <c r="AF20" s="991"/>
      <c r="AG20" s="991"/>
      <c r="AH20" s="991"/>
      <c r="AI20" s="991"/>
      <c r="AJ20" s="991"/>
      <c r="AK20" s="991"/>
      <c r="AL20" s="991"/>
      <c r="AM20" s="991"/>
      <c r="AN20" s="991"/>
      <c r="AO20" s="991"/>
      <c r="AP20" s="991"/>
      <c r="AQ20" s="991"/>
      <c r="AR20" s="991"/>
      <c r="AS20" s="991"/>
      <c r="AT20" s="991"/>
      <c r="AU20" s="991"/>
      <c r="CA20" s="705"/>
    </row>
    <row r="21" spans="1:92" ht="187.5" customHeight="1">
      <c r="A21" s="707"/>
      <c r="B21" s="989" t="s">
        <v>893</v>
      </c>
      <c r="C21" s="1445"/>
      <c r="D21" s="1446"/>
      <c r="E21" s="1446"/>
      <c r="F21" s="1446"/>
      <c r="G21" s="1446"/>
      <c r="H21" s="1446"/>
      <c r="I21" s="1446"/>
      <c r="J21" s="1446"/>
      <c r="K21" s="1446"/>
      <c r="L21" s="1446"/>
      <c r="M21" s="1446"/>
      <c r="N21" s="1446"/>
      <c r="O21" s="1446"/>
      <c r="P21" s="1446"/>
      <c r="Q21" s="1446"/>
      <c r="R21" s="1446"/>
      <c r="S21" s="1446"/>
      <c r="T21" s="1446"/>
      <c r="U21" s="1446"/>
      <c r="V21" s="1446"/>
      <c r="W21" s="1446"/>
      <c r="X21" s="1447"/>
      <c r="Y21" s="991"/>
      <c r="Z21" s="991"/>
      <c r="AA21" s="982"/>
      <c r="AB21" s="991"/>
      <c r="AC21" s="991"/>
      <c r="AD21" s="991"/>
      <c r="AE21" s="991"/>
      <c r="AF21" s="991"/>
      <c r="AG21" s="991"/>
      <c r="AH21" s="991"/>
      <c r="AI21" s="991"/>
      <c r="AJ21" s="991"/>
      <c r="AK21" s="991"/>
      <c r="AL21" s="991"/>
      <c r="AM21" s="991"/>
      <c r="AN21" s="991"/>
      <c r="AO21" s="991"/>
      <c r="AP21" s="991"/>
      <c r="AQ21" s="991"/>
      <c r="AR21" s="991"/>
      <c r="AS21" s="991"/>
      <c r="AT21" s="991"/>
      <c r="AU21" s="991"/>
      <c r="AW21" s="703"/>
      <c r="AX21" s="703"/>
      <c r="AY21" s="703"/>
      <c r="AZ21" s="703"/>
      <c r="BA21" s="703"/>
      <c r="BB21" s="703"/>
      <c r="BC21" s="703"/>
      <c r="BD21" s="703"/>
      <c r="BE21" s="703"/>
      <c r="BF21" s="703"/>
      <c r="BG21" s="703"/>
      <c r="BH21" s="703"/>
      <c r="CA21" s="705"/>
    </row>
    <row r="22" spans="1:92" ht="34.5" customHeight="1">
      <c r="A22" s="707"/>
      <c r="B22" s="1018" t="s">
        <v>212</v>
      </c>
      <c r="C22" s="1448"/>
      <c r="D22" s="1449"/>
      <c r="E22" s="1449"/>
      <c r="F22" s="1449"/>
      <c r="G22" s="1449"/>
      <c r="H22" s="1449"/>
      <c r="I22" s="1449"/>
      <c r="J22" s="1449"/>
      <c r="K22" s="1449"/>
      <c r="L22" s="1449"/>
      <c r="M22" s="1449"/>
      <c r="N22" s="1449"/>
      <c r="O22" s="1449"/>
      <c r="P22" s="1449"/>
      <c r="Q22" s="1449"/>
      <c r="R22" s="1449"/>
      <c r="S22" s="1449"/>
      <c r="T22" s="1449"/>
      <c r="U22" s="1449"/>
      <c r="V22" s="1449"/>
      <c r="W22" s="1449"/>
      <c r="X22" s="1450"/>
      <c r="Y22" s="991"/>
      <c r="Z22" s="991"/>
      <c r="AA22" s="991"/>
      <c r="AB22" s="991"/>
      <c r="AC22" s="991"/>
      <c r="AD22" s="991"/>
      <c r="AE22" s="991"/>
      <c r="AF22" s="991"/>
      <c r="AG22" s="991"/>
      <c r="AH22" s="991"/>
      <c r="AI22" s="991"/>
      <c r="AJ22" s="991"/>
      <c r="AK22" s="1521"/>
      <c r="AL22" s="978"/>
      <c r="AM22" s="976"/>
      <c r="AN22" s="976"/>
      <c r="AO22" s="976"/>
      <c r="AP22" s="976"/>
      <c r="AQ22" s="976"/>
      <c r="AR22" s="976"/>
      <c r="AS22" s="976"/>
      <c r="AT22" s="976"/>
      <c r="AU22" s="991"/>
      <c r="AV22" s="991"/>
      <c r="AW22" s="991"/>
      <c r="AX22" s="991"/>
      <c r="AY22" s="991"/>
      <c r="AZ22" s="991"/>
      <c r="BA22" s="703"/>
      <c r="BB22" s="975"/>
      <c r="BC22" s="1019"/>
      <c r="BD22" s="1493"/>
      <c r="BE22" s="1493"/>
      <c r="BF22" s="1493"/>
      <c r="BG22" s="703"/>
      <c r="BH22" s="703"/>
      <c r="CA22" s="705"/>
    </row>
    <row r="23" spans="1:92" ht="35.25" customHeight="1">
      <c r="A23" s="707"/>
      <c r="B23" s="1020" t="s">
        <v>577</v>
      </c>
      <c r="C23" s="1557"/>
      <c r="D23" s="1558"/>
      <c r="E23" s="1558"/>
      <c r="F23" s="1558"/>
      <c r="G23" s="1558"/>
      <c r="H23" s="1558"/>
      <c r="I23" s="1558"/>
      <c r="J23" s="1558"/>
      <c r="K23" s="1558"/>
      <c r="L23" s="1558"/>
      <c r="M23" s="1558"/>
      <c r="N23" s="1558"/>
      <c r="O23" s="1558"/>
      <c r="P23" s="1558"/>
      <c r="Q23" s="1558"/>
      <c r="R23" s="1558"/>
      <c r="S23" s="1558"/>
      <c r="T23" s="1558"/>
      <c r="U23" s="1558"/>
      <c r="V23" s="1558"/>
      <c r="W23" s="1558"/>
      <c r="X23" s="1559"/>
      <c r="Y23" s="707"/>
      <c r="Z23" s="991"/>
      <c r="AA23" s="991"/>
      <c r="AB23" s="991"/>
      <c r="AC23" s="991"/>
      <c r="AD23" s="991"/>
      <c r="AE23" s="991"/>
      <c r="AF23" s="991"/>
      <c r="AG23" s="991"/>
      <c r="AH23" s="991"/>
      <c r="AI23" s="991"/>
      <c r="AJ23" s="991"/>
      <c r="AK23" s="1521"/>
      <c r="AL23" s="978"/>
      <c r="AM23" s="976"/>
      <c r="AN23" s="976"/>
      <c r="AO23" s="976"/>
      <c r="AP23" s="976"/>
      <c r="AQ23" s="976"/>
      <c r="AR23" s="1459"/>
      <c r="AS23" s="1459"/>
      <c r="AT23" s="976"/>
      <c r="AU23" s="991"/>
      <c r="AV23" s="991"/>
      <c r="AW23" s="991"/>
      <c r="AX23" s="991"/>
      <c r="AY23" s="991"/>
      <c r="AZ23" s="991"/>
      <c r="BA23" s="976"/>
      <c r="BB23" s="745"/>
      <c r="BC23" s="1019"/>
      <c r="BD23" s="1493"/>
      <c r="BE23" s="1493"/>
      <c r="BF23" s="1493"/>
      <c r="BG23" s="703"/>
      <c r="BH23" s="703"/>
      <c r="CA23" s="705"/>
    </row>
    <row r="24" spans="1:92" ht="21.75" customHeight="1">
      <c r="A24" s="707"/>
      <c r="B24" s="1021"/>
      <c r="C24" s="715"/>
      <c r="D24" s="715"/>
      <c r="E24" s="715"/>
      <c r="F24" s="715"/>
      <c r="G24" s="715"/>
      <c r="H24" s="715"/>
      <c r="I24" s="715"/>
      <c r="J24" s="715"/>
      <c r="K24" s="715"/>
      <c r="L24" s="715"/>
      <c r="M24" s="715"/>
      <c r="N24" s="715"/>
      <c r="O24" s="715"/>
      <c r="P24" s="715"/>
      <c r="Q24" s="715"/>
      <c r="R24" s="715"/>
      <c r="S24" s="715"/>
      <c r="T24" s="715"/>
      <c r="U24" s="715"/>
      <c r="V24" s="715"/>
      <c r="W24" s="715"/>
      <c r="X24" s="715"/>
      <c r="Y24" s="707"/>
      <c r="Z24" s="991"/>
      <c r="AA24" s="991"/>
      <c r="AB24" s="991"/>
      <c r="AC24" s="991"/>
      <c r="AD24" s="991"/>
      <c r="AE24" s="991"/>
      <c r="AF24" s="991"/>
      <c r="AG24" s="991"/>
      <c r="AH24" s="991"/>
      <c r="AI24" s="991"/>
      <c r="AJ24" s="991"/>
      <c r="AK24" s="1521"/>
      <c r="AL24" s="978"/>
      <c r="AM24" s="976"/>
      <c r="AN24" s="976"/>
      <c r="AO24" s="976"/>
      <c r="AP24" s="976"/>
      <c r="AQ24" s="976"/>
      <c r="AR24" s="978"/>
      <c r="AS24" s="978"/>
      <c r="AT24" s="976"/>
      <c r="AU24" s="991"/>
      <c r="AV24" s="991"/>
      <c r="AW24" s="991"/>
      <c r="AX24" s="991"/>
      <c r="AY24" s="991"/>
      <c r="AZ24" s="991"/>
      <c r="BA24" s="976"/>
      <c r="BB24" s="745"/>
      <c r="BC24" s="1019"/>
      <c r="BD24" s="979"/>
      <c r="BE24" s="979"/>
      <c r="BF24" s="979"/>
      <c r="BG24" s="703"/>
      <c r="BH24" s="703"/>
      <c r="CA24" s="705"/>
    </row>
    <row r="25" spans="1:92" ht="24.75" customHeight="1">
      <c r="A25" s="707"/>
      <c r="B25" s="988"/>
      <c r="C25" s="991"/>
      <c r="D25" s="991"/>
      <c r="E25" s="991"/>
      <c r="F25" s="991"/>
      <c r="G25" s="991"/>
      <c r="H25" s="991"/>
      <c r="I25" s="991"/>
      <c r="J25" s="991"/>
      <c r="K25" s="991"/>
      <c r="L25" s="991"/>
      <c r="M25" s="991"/>
      <c r="N25" s="991"/>
      <c r="O25" s="991"/>
      <c r="P25" s="991"/>
      <c r="Q25" s="991"/>
      <c r="R25" s="991"/>
      <c r="S25" s="991"/>
      <c r="T25" s="991"/>
      <c r="U25" s="991"/>
      <c r="V25" s="991"/>
      <c r="W25" s="991"/>
      <c r="X25" s="707"/>
      <c r="Y25" s="707"/>
      <c r="Z25" s="991"/>
      <c r="AA25" s="991"/>
      <c r="AB25" s="991"/>
      <c r="AC25" s="991"/>
      <c r="AD25" s="991"/>
      <c r="AE25" s="991"/>
      <c r="AF25" s="991"/>
      <c r="AG25" s="991"/>
      <c r="AH25" s="991"/>
      <c r="AI25" s="991"/>
      <c r="AJ25" s="991"/>
      <c r="AK25" s="1521"/>
      <c r="AL25" s="978"/>
      <c r="AM25" s="991"/>
      <c r="AN25" s="976"/>
      <c r="AO25" s="976"/>
      <c r="AP25" s="976"/>
      <c r="AQ25" s="976"/>
      <c r="AR25" s="976"/>
      <c r="AS25" s="976"/>
      <c r="AT25" s="976"/>
      <c r="AU25" s="991"/>
      <c r="AV25" s="991"/>
      <c r="AW25" s="991"/>
      <c r="AX25" s="991"/>
      <c r="AY25" s="991"/>
      <c r="AZ25" s="991"/>
      <c r="BA25" s="991"/>
      <c r="BB25" s="975"/>
      <c r="BC25" s="976"/>
      <c r="BD25" s="978"/>
      <c r="BE25" s="976"/>
      <c r="BF25" s="1022"/>
      <c r="BG25" s="703"/>
      <c r="BH25" s="703"/>
      <c r="CA25" s="705"/>
    </row>
    <row r="26" spans="1:92" ht="20.100000000000001" customHeight="1">
      <c r="A26" s="711" t="s">
        <v>576</v>
      </c>
      <c r="B26" s="707"/>
      <c r="C26" s="707"/>
      <c r="D26" s="707"/>
      <c r="E26" s="707"/>
      <c r="F26" s="707"/>
      <c r="G26" s="707"/>
      <c r="H26" s="707"/>
      <c r="I26" s="707"/>
      <c r="J26" s="707"/>
      <c r="K26" s="707"/>
      <c r="L26" s="707"/>
      <c r="M26" s="707"/>
      <c r="N26" s="707"/>
      <c r="O26" s="707"/>
      <c r="P26" s="707"/>
      <c r="Q26" s="707"/>
      <c r="R26" s="707"/>
      <c r="S26" s="707"/>
      <c r="T26" s="707"/>
      <c r="U26" s="707"/>
      <c r="V26" s="991"/>
      <c r="W26" s="707"/>
      <c r="X26" s="707"/>
      <c r="Y26" s="711"/>
      <c r="Z26" s="991"/>
      <c r="AA26" s="991"/>
      <c r="AB26" s="991"/>
      <c r="AC26" s="991"/>
      <c r="AD26" s="991"/>
      <c r="AE26" s="991"/>
      <c r="AF26" s="991"/>
      <c r="AG26" s="991"/>
      <c r="AH26" s="991"/>
      <c r="AI26" s="991"/>
      <c r="AJ26" s="991"/>
      <c r="AK26" s="991"/>
      <c r="AL26" s="991"/>
      <c r="AM26" s="991"/>
      <c r="AN26" s="991"/>
      <c r="AO26" s="991"/>
      <c r="AP26" s="991"/>
      <c r="AQ26" s="991"/>
      <c r="AR26" s="991"/>
      <c r="AS26" s="991"/>
      <c r="AT26" s="991"/>
      <c r="AU26" s="991"/>
      <c r="AW26" s="703"/>
      <c r="AX26" s="703"/>
      <c r="AY26" s="703"/>
      <c r="AZ26" s="703"/>
      <c r="BA26" s="703"/>
      <c r="BB26" s="703"/>
      <c r="BC26" s="703"/>
      <c r="BD26" s="703"/>
      <c r="BE26" s="703"/>
      <c r="BF26" s="703"/>
      <c r="BG26" s="703"/>
      <c r="BH26" s="703"/>
      <c r="CA26" s="705"/>
    </row>
    <row r="27" spans="1:92" ht="20.25" customHeight="1">
      <c r="A27" s="711"/>
      <c r="B27" s="1023" t="s">
        <v>213</v>
      </c>
      <c r="C27" s="992" t="s">
        <v>2</v>
      </c>
      <c r="D27" s="1561" t="s">
        <v>575</v>
      </c>
      <c r="E27" s="1561"/>
      <c r="F27" s="1561"/>
      <c r="G27" s="980" t="s">
        <v>2</v>
      </c>
      <c r="H27" s="1418" t="s">
        <v>574</v>
      </c>
      <c r="I27" s="1418"/>
      <c r="J27" s="1418"/>
      <c r="K27" s="1004" t="s">
        <v>6</v>
      </c>
      <c r="L27" s="1411"/>
      <c r="M27" s="1411"/>
      <c r="N27" s="1411"/>
      <c r="O27" s="1411"/>
      <c r="P27" s="1411"/>
      <c r="Q27" s="1411"/>
      <c r="R27" s="1411"/>
      <c r="S27" s="1411"/>
      <c r="T27" s="1411"/>
      <c r="U27" s="1411"/>
      <c r="V27" s="1411"/>
      <c r="W27" s="1004" t="s">
        <v>11</v>
      </c>
      <c r="X27" s="799"/>
      <c r="Y27" s="711"/>
      <c r="Z27" s="983"/>
      <c r="AA27" s="975"/>
      <c r="AB27" s="1459"/>
      <c r="AC27" s="1459"/>
      <c r="AD27" s="975"/>
      <c r="AE27" s="1560"/>
      <c r="AF27" s="1560"/>
      <c r="AG27" s="1560"/>
      <c r="AH27" s="1510"/>
      <c r="AI27" s="1510"/>
      <c r="AJ27" s="1510"/>
      <c r="AK27" s="1510"/>
      <c r="AL27" s="1510"/>
      <c r="AM27" s="1510"/>
      <c r="AN27" s="1510"/>
      <c r="AO27" s="1510"/>
      <c r="AP27" s="1510"/>
      <c r="AQ27" s="1510"/>
      <c r="AR27" s="1510"/>
      <c r="AS27" s="1510"/>
      <c r="AT27" s="1510"/>
      <c r="AU27" s="991"/>
      <c r="CA27" s="705" t="s">
        <v>555</v>
      </c>
      <c r="CB27" s="703"/>
      <c r="CC27" s="703"/>
      <c r="CD27" s="703"/>
      <c r="CE27" s="703"/>
      <c r="CF27" s="703"/>
      <c r="CG27" s="703"/>
      <c r="CH27" s="703"/>
      <c r="CI27" s="703"/>
      <c r="CJ27" s="703"/>
      <c r="CK27" s="703"/>
      <c r="CL27" s="703"/>
      <c r="CM27" s="703"/>
      <c r="CN27" s="703"/>
    </row>
    <row r="28" spans="1:92" ht="20.25" customHeight="1">
      <c r="A28" s="707"/>
      <c r="B28" s="1562" t="s">
        <v>349</v>
      </c>
      <c r="C28" s="765" t="s">
        <v>2</v>
      </c>
      <c r="D28" s="1564" t="s">
        <v>652</v>
      </c>
      <c r="E28" s="1564"/>
      <c r="F28" s="1564"/>
      <c r="G28" s="764" t="s">
        <v>2</v>
      </c>
      <c r="H28" s="1564" t="s">
        <v>651</v>
      </c>
      <c r="I28" s="1564"/>
      <c r="J28" s="1564"/>
      <c r="K28" s="1564"/>
      <c r="L28" s="1564"/>
      <c r="M28" s="764" t="s">
        <v>2</v>
      </c>
      <c r="N28" s="1564" t="s">
        <v>420</v>
      </c>
      <c r="O28" s="1564"/>
      <c r="P28" s="763"/>
      <c r="Q28" s="766" t="s">
        <v>2</v>
      </c>
      <c r="R28" s="1564" t="s">
        <v>483</v>
      </c>
      <c r="S28" s="1564"/>
      <c r="T28" s="1564"/>
      <c r="U28" s="1564"/>
      <c r="V28" s="1564"/>
      <c r="W28" s="987"/>
      <c r="X28" s="801"/>
      <c r="Y28" s="711"/>
      <c r="Z28" s="1521"/>
      <c r="AA28" s="1454"/>
      <c r="AB28" s="1454"/>
      <c r="AC28" s="1454"/>
      <c r="AD28" s="1454"/>
      <c r="AE28" s="747"/>
      <c r="AF28" s="747"/>
      <c r="AG28" s="1455"/>
      <c r="AH28" s="1455"/>
      <c r="AI28" s="1455"/>
      <c r="AJ28" s="1455"/>
      <c r="AK28" s="1455"/>
      <c r="AL28" s="1455"/>
      <c r="AM28" s="1454"/>
      <c r="AN28" s="1454"/>
      <c r="AO28" s="747"/>
      <c r="AP28" s="747"/>
      <c r="AQ28" s="1455"/>
      <c r="AR28" s="1455"/>
      <c r="AS28" s="1455"/>
      <c r="AT28" s="1455"/>
      <c r="AU28" s="1455"/>
      <c r="CA28" s="705" t="s">
        <v>668</v>
      </c>
      <c r="CB28" s="703"/>
      <c r="CC28" s="703"/>
      <c r="CD28" s="703"/>
      <c r="CE28" s="703"/>
      <c r="CF28" s="703"/>
      <c r="CG28" s="703"/>
      <c r="CH28" s="703"/>
      <c r="CI28" s="703"/>
      <c r="CJ28" s="703"/>
      <c r="CK28" s="703"/>
      <c r="CL28" s="703"/>
      <c r="CM28" s="703"/>
      <c r="CN28" s="703"/>
    </row>
    <row r="29" spans="1:92" ht="20.25" customHeight="1">
      <c r="A29" s="707"/>
      <c r="B29" s="1563"/>
      <c r="C29" s="1565" t="s">
        <v>1005</v>
      </c>
      <c r="D29" s="1566"/>
      <c r="E29" s="1566"/>
      <c r="F29" s="761"/>
      <c r="G29" s="761"/>
      <c r="H29" s="978" t="s">
        <v>191</v>
      </c>
      <c r="I29" s="761"/>
      <c r="J29" s="978" t="s">
        <v>192</v>
      </c>
      <c r="K29" s="761"/>
      <c r="L29" s="978" t="s">
        <v>199</v>
      </c>
      <c r="M29" s="978" t="s">
        <v>666</v>
      </c>
      <c r="N29" s="761"/>
      <c r="O29" s="761"/>
      <c r="P29" s="978" t="s">
        <v>191</v>
      </c>
      <c r="Q29" s="761"/>
      <c r="R29" s="978" t="s">
        <v>192</v>
      </c>
      <c r="S29" s="761"/>
      <c r="T29" s="978" t="s">
        <v>199</v>
      </c>
      <c r="U29" s="978" t="s">
        <v>6</v>
      </c>
      <c r="V29" s="761"/>
      <c r="W29" s="991" t="s">
        <v>1006</v>
      </c>
      <c r="X29" s="806"/>
      <c r="Y29" s="711"/>
      <c r="Z29" s="1521"/>
      <c r="AA29" s="1454"/>
      <c r="AB29" s="1454"/>
      <c r="AC29" s="1454"/>
      <c r="AD29" s="1454"/>
      <c r="AE29" s="747"/>
      <c r="AF29" s="747"/>
      <c r="AG29" s="747"/>
      <c r="AH29" s="747"/>
      <c r="AI29" s="747"/>
      <c r="AJ29" s="747"/>
      <c r="AK29" s="747"/>
      <c r="AL29" s="747"/>
      <c r="AM29" s="1454"/>
      <c r="AN29" s="1454"/>
      <c r="AO29" s="747"/>
      <c r="AP29" s="747"/>
      <c r="AQ29" s="747"/>
      <c r="AR29" s="747"/>
      <c r="AS29" s="747"/>
      <c r="AT29" s="747"/>
      <c r="AU29" s="747"/>
      <c r="CA29" s="705" t="s">
        <v>667</v>
      </c>
      <c r="CB29" s="703"/>
      <c r="CC29" s="703"/>
      <c r="CD29" s="703"/>
      <c r="CE29" s="703"/>
      <c r="CF29" s="703"/>
      <c r="CG29" s="703"/>
      <c r="CH29" s="703"/>
      <c r="CI29" s="703"/>
      <c r="CJ29" s="703"/>
      <c r="CK29" s="703"/>
      <c r="CL29" s="703"/>
      <c r="CM29" s="703"/>
      <c r="CN29" s="703"/>
    </row>
    <row r="30" spans="1:92" ht="20.25" customHeight="1">
      <c r="A30" s="707"/>
      <c r="B30" s="760" t="s">
        <v>348</v>
      </c>
      <c r="C30" s="759" t="s">
        <v>2</v>
      </c>
      <c r="D30" s="1516" t="s">
        <v>218</v>
      </c>
      <c r="E30" s="1516"/>
      <c r="F30" s="1516"/>
      <c r="G30" s="1516"/>
      <c r="H30" s="1516"/>
      <c r="I30" s="1516"/>
      <c r="J30" s="1516"/>
      <c r="K30" s="1516"/>
      <c r="L30" s="1516"/>
      <c r="M30" s="1516"/>
      <c r="N30" s="1516"/>
      <c r="O30" s="758" t="s">
        <v>2</v>
      </c>
      <c r="P30" s="1451" t="s">
        <v>663</v>
      </c>
      <c r="Q30" s="1451"/>
      <c r="R30" s="1451"/>
      <c r="S30" s="1451"/>
      <c r="T30" s="1451"/>
      <c r="U30" s="1451"/>
      <c r="V30" s="1451"/>
      <c r="W30" s="1451"/>
      <c r="X30" s="805"/>
      <c r="Y30" s="711"/>
      <c r="Z30" s="1553"/>
      <c r="AA30" s="1454"/>
      <c r="AB30" s="1454"/>
      <c r="AC30" s="1454"/>
      <c r="AD30" s="1454"/>
      <c r="AE30" s="747"/>
      <c r="AF30" s="747"/>
      <c r="AG30" s="1455"/>
      <c r="AH30" s="1455"/>
      <c r="AI30" s="1455"/>
      <c r="AJ30" s="1455"/>
      <c r="AK30" s="1455"/>
      <c r="AL30" s="1455"/>
      <c r="AM30" s="1454"/>
      <c r="AN30" s="1454"/>
      <c r="AO30" s="747"/>
      <c r="AP30" s="747"/>
      <c r="AQ30" s="1455"/>
      <c r="AR30" s="1455"/>
      <c r="AS30" s="1455"/>
      <c r="AT30" s="1455"/>
      <c r="AU30" s="1455"/>
      <c r="CA30" s="705"/>
      <c r="CB30" s="703"/>
      <c r="CC30" s="703"/>
      <c r="CD30" s="703"/>
      <c r="CE30" s="703"/>
      <c r="CF30" s="703"/>
      <c r="CG30" s="703"/>
      <c r="CH30" s="703"/>
      <c r="CI30" s="703"/>
      <c r="CJ30" s="703"/>
      <c r="CK30" s="703"/>
      <c r="CL30" s="703"/>
      <c r="CM30" s="703"/>
      <c r="CN30" s="703"/>
    </row>
    <row r="31" spans="1:92" ht="20.25" customHeight="1">
      <c r="A31" s="707"/>
      <c r="B31" s="1475" t="s">
        <v>350</v>
      </c>
      <c r="C31" s="765" t="s">
        <v>2</v>
      </c>
      <c r="D31" s="1564" t="s">
        <v>652</v>
      </c>
      <c r="E31" s="1564"/>
      <c r="F31" s="1564"/>
      <c r="G31" s="764" t="s">
        <v>2</v>
      </c>
      <c r="H31" s="763" t="s">
        <v>651</v>
      </c>
      <c r="I31" s="763"/>
      <c r="J31" s="763"/>
      <c r="K31" s="763"/>
      <c r="L31" s="763"/>
      <c r="M31" s="764" t="s">
        <v>2</v>
      </c>
      <c r="N31" s="1564" t="s">
        <v>347</v>
      </c>
      <c r="O31" s="1564"/>
      <c r="P31" s="763"/>
      <c r="Q31" s="763"/>
      <c r="R31" s="763"/>
      <c r="S31" s="763"/>
      <c r="T31" s="987"/>
      <c r="U31" s="987"/>
      <c r="V31" s="763"/>
      <c r="W31" s="763"/>
      <c r="X31" s="762"/>
      <c r="Y31" s="707"/>
      <c r="Z31" s="1521"/>
      <c r="AA31" s="975"/>
      <c r="AB31" s="1456"/>
      <c r="AC31" s="1456"/>
      <c r="AD31" s="1456"/>
      <c r="AE31" s="975"/>
      <c r="AF31" s="1456"/>
      <c r="AG31" s="1456"/>
      <c r="AH31" s="1456"/>
      <c r="AI31" s="1456"/>
      <c r="AJ31" s="1456"/>
      <c r="AK31" s="975"/>
      <c r="AL31" s="1456"/>
      <c r="AM31" s="1456"/>
      <c r="AN31" s="991"/>
      <c r="AO31" s="1456"/>
      <c r="AP31" s="1456"/>
      <c r="AQ31" s="1456"/>
      <c r="AR31" s="1456"/>
      <c r="AS31" s="1456"/>
      <c r="AT31" s="1456"/>
      <c r="AU31" s="1456"/>
      <c r="CA31" s="705"/>
      <c r="CB31" s="703"/>
      <c r="CC31" s="703"/>
      <c r="CD31" s="703"/>
      <c r="CE31" s="703"/>
      <c r="CF31" s="703"/>
      <c r="CG31" s="703"/>
      <c r="CH31" s="703"/>
      <c r="CI31" s="703"/>
      <c r="CJ31" s="703"/>
      <c r="CK31" s="703"/>
      <c r="CL31" s="703"/>
      <c r="CM31" s="703"/>
      <c r="CN31" s="703"/>
    </row>
    <row r="32" spans="1:92" ht="20.25" customHeight="1">
      <c r="A32" s="707"/>
      <c r="B32" s="1476"/>
      <c r="C32" s="1565" t="s">
        <v>1005</v>
      </c>
      <c r="D32" s="1566"/>
      <c r="E32" s="1566"/>
      <c r="F32" s="761"/>
      <c r="G32" s="761"/>
      <c r="H32" s="978" t="s">
        <v>191</v>
      </c>
      <c r="I32" s="761"/>
      <c r="J32" s="978" t="s">
        <v>192</v>
      </c>
      <c r="K32" s="761"/>
      <c r="L32" s="978" t="s">
        <v>199</v>
      </c>
      <c r="M32" s="978" t="s">
        <v>666</v>
      </c>
      <c r="N32" s="761"/>
      <c r="O32" s="761"/>
      <c r="P32" s="978" t="s">
        <v>191</v>
      </c>
      <c r="Q32" s="761"/>
      <c r="R32" s="978" t="s">
        <v>192</v>
      </c>
      <c r="S32" s="761"/>
      <c r="T32" s="978" t="s">
        <v>199</v>
      </c>
      <c r="U32" s="978" t="s">
        <v>6</v>
      </c>
      <c r="V32" s="761"/>
      <c r="W32" s="991" t="s">
        <v>1006</v>
      </c>
      <c r="X32" s="806"/>
      <c r="Y32" s="707"/>
      <c r="Z32" s="1521"/>
      <c r="AA32" s="1510"/>
      <c r="AB32" s="1510"/>
      <c r="AC32" s="1510"/>
      <c r="AD32" s="985"/>
      <c r="AE32" s="978"/>
      <c r="AF32" s="985"/>
      <c r="AG32" s="978"/>
      <c r="AH32" s="985"/>
      <c r="AI32" s="978"/>
      <c r="AJ32" s="978"/>
      <c r="AK32" s="985"/>
      <c r="AL32" s="978"/>
      <c r="AM32" s="985"/>
      <c r="AN32" s="978"/>
      <c r="AO32" s="985"/>
      <c r="AP32" s="978"/>
      <c r="AQ32" s="978"/>
      <c r="AR32" s="985"/>
      <c r="AS32" s="1459"/>
      <c r="AT32" s="1459"/>
      <c r="AU32" s="978"/>
      <c r="CA32" s="705"/>
      <c r="CB32" s="703"/>
      <c r="CC32" s="703"/>
      <c r="CD32" s="703"/>
      <c r="CE32" s="703"/>
      <c r="CF32" s="703"/>
      <c r="CG32" s="703"/>
      <c r="CH32" s="703"/>
      <c r="CI32" s="703"/>
      <c r="CJ32" s="703"/>
      <c r="CK32" s="703"/>
      <c r="CL32" s="703"/>
      <c r="CM32" s="703"/>
      <c r="CN32" s="703"/>
    </row>
    <row r="33" spans="1:92" ht="20.25" customHeight="1">
      <c r="A33" s="707"/>
      <c r="B33" s="760" t="s">
        <v>348</v>
      </c>
      <c r="C33" s="759" t="s">
        <v>2</v>
      </c>
      <c r="D33" s="1516" t="s">
        <v>218</v>
      </c>
      <c r="E33" s="1516"/>
      <c r="F33" s="1516"/>
      <c r="G33" s="1516"/>
      <c r="H33" s="1516"/>
      <c r="I33" s="1516"/>
      <c r="J33" s="1516"/>
      <c r="K33" s="1516"/>
      <c r="L33" s="1516"/>
      <c r="M33" s="1516"/>
      <c r="N33" s="1516"/>
      <c r="O33" s="758" t="s">
        <v>2</v>
      </c>
      <c r="P33" s="1451" t="s">
        <v>663</v>
      </c>
      <c r="Q33" s="1451"/>
      <c r="R33" s="1451"/>
      <c r="S33" s="1451"/>
      <c r="T33" s="1451"/>
      <c r="U33" s="1451"/>
      <c r="V33" s="1451"/>
      <c r="W33" s="1451"/>
      <c r="X33" s="805"/>
      <c r="Y33" s="707"/>
      <c r="Z33" s="982"/>
      <c r="AA33" s="978"/>
      <c r="AB33" s="1457"/>
      <c r="AC33" s="1457"/>
      <c r="AD33" s="1457"/>
      <c r="AE33" s="1457"/>
      <c r="AF33" s="1457"/>
      <c r="AG33" s="1457"/>
      <c r="AH33" s="1457"/>
      <c r="AI33" s="1457"/>
      <c r="AJ33" s="1457"/>
      <c r="AK33" s="1457"/>
      <c r="AL33" s="1457"/>
      <c r="AM33" s="978"/>
      <c r="AN33" s="1457"/>
      <c r="AO33" s="1457"/>
      <c r="AP33" s="1457"/>
      <c r="AQ33" s="1457"/>
      <c r="AR33" s="1457"/>
      <c r="AS33" s="1457"/>
      <c r="AT33" s="1457"/>
      <c r="AU33" s="1457"/>
      <c r="CA33" s="705"/>
      <c r="CB33" s="703"/>
      <c r="CC33" s="703"/>
      <c r="CD33" s="703"/>
      <c r="CE33" s="703"/>
      <c r="CF33" s="703"/>
      <c r="CG33" s="703"/>
      <c r="CH33" s="703"/>
      <c r="CI33" s="703"/>
      <c r="CJ33" s="703"/>
      <c r="CK33" s="703"/>
      <c r="CL33" s="703"/>
      <c r="CM33" s="703"/>
      <c r="CN33" s="703"/>
    </row>
    <row r="34" spans="1:92" ht="20.25" customHeight="1">
      <c r="A34" s="707"/>
      <c r="B34" s="1585" t="s">
        <v>360</v>
      </c>
      <c r="C34" s="1567" t="s">
        <v>366</v>
      </c>
      <c r="D34" s="1568"/>
      <c r="E34" s="1571" t="s">
        <v>362</v>
      </c>
      <c r="F34" s="1454"/>
      <c r="G34" s="755" t="s">
        <v>2</v>
      </c>
      <c r="H34" s="747" t="s">
        <v>364</v>
      </c>
      <c r="I34" s="747"/>
      <c r="J34" s="747"/>
      <c r="K34" s="747"/>
      <c r="L34" s="747"/>
      <c r="M34" s="747"/>
      <c r="N34" s="747"/>
      <c r="O34" s="1571" t="s">
        <v>363</v>
      </c>
      <c r="P34" s="1454"/>
      <c r="Q34" s="755" t="s">
        <v>2</v>
      </c>
      <c r="R34" s="747" t="s">
        <v>364</v>
      </c>
      <c r="S34" s="747"/>
      <c r="T34" s="747"/>
      <c r="U34" s="747"/>
      <c r="V34" s="747"/>
      <c r="W34" s="747"/>
      <c r="X34" s="801"/>
      <c r="Y34" s="707"/>
      <c r="Z34" s="1521"/>
      <c r="AA34" s="975"/>
      <c r="AB34" s="1456"/>
      <c r="AC34" s="1456"/>
      <c r="AD34" s="1456"/>
      <c r="AE34" s="975"/>
      <c r="AF34" s="991"/>
      <c r="AG34" s="991"/>
      <c r="AH34" s="991"/>
      <c r="AI34" s="991"/>
      <c r="AJ34" s="991"/>
      <c r="AK34" s="975"/>
      <c r="AL34" s="1456"/>
      <c r="AM34" s="1456"/>
      <c r="AN34" s="991"/>
      <c r="AO34" s="991"/>
      <c r="AP34" s="991"/>
      <c r="AQ34" s="991"/>
      <c r="AR34" s="976"/>
      <c r="AS34" s="976"/>
      <c r="AT34" s="991"/>
      <c r="AU34" s="991"/>
      <c r="CA34" s="705"/>
      <c r="CB34" s="703"/>
      <c r="CC34" s="703"/>
      <c r="CD34" s="703"/>
      <c r="CE34" s="703"/>
      <c r="CF34" s="703"/>
      <c r="CG34" s="703"/>
      <c r="CH34" s="703"/>
      <c r="CI34" s="703"/>
      <c r="CJ34" s="703"/>
      <c r="CK34" s="703"/>
      <c r="CL34" s="703"/>
      <c r="CM34" s="703"/>
      <c r="CN34" s="703"/>
    </row>
    <row r="35" spans="1:92" ht="20.25" customHeight="1">
      <c r="A35" s="707"/>
      <c r="B35" s="1586"/>
      <c r="C35" s="1569"/>
      <c r="D35" s="1570"/>
      <c r="E35" s="1572"/>
      <c r="F35" s="1573"/>
      <c r="G35" s="757" t="s">
        <v>2</v>
      </c>
      <c r="H35" s="756" t="s">
        <v>365</v>
      </c>
      <c r="I35" s="1541"/>
      <c r="J35" s="1541"/>
      <c r="K35" s="1541"/>
      <c r="L35" s="1541"/>
      <c r="M35" s="1541"/>
      <c r="N35" s="1542"/>
      <c r="O35" s="1572"/>
      <c r="P35" s="1573"/>
      <c r="Q35" s="757" t="s">
        <v>2</v>
      </c>
      <c r="R35" s="756" t="s">
        <v>365</v>
      </c>
      <c r="S35" s="1543"/>
      <c r="T35" s="1543"/>
      <c r="U35" s="1543"/>
      <c r="V35" s="1543"/>
      <c r="W35" s="1543"/>
      <c r="X35" s="1544"/>
      <c r="Y35" s="707"/>
      <c r="Z35" s="1521"/>
      <c r="AA35" s="1510"/>
      <c r="AB35" s="1510"/>
      <c r="AC35" s="1510"/>
      <c r="AD35" s="985"/>
      <c r="AE35" s="978"/>
      <c r="AF35" s="985"/>
      <c r="AG35" s="978"/>
      <c r="AH35" s="985"/>
      <c r="AI35" s="978"/>
      <c r="AJ35" s="978"/>
      <c r="AK35" s="985"/>
      <c r="AL35" s="978"/>
      <c r="AM35" s="985"/>
      <c r="AN35" s="978"/>
      <c r="AO35" s="985"/>
      <c r="AP35" s="978"/>
      <c r="AQ35" s="978"/>
      <c r="AR35" s="985"/>
      <c r="AS35" s="1459"/>
      <c r="AT35" s="1459"/>
      <c r="AU35" s="978"/>
      <c r="CA35" s="705" t="s">
        <v>555</v>
      </c>
      <c r="CB35" s="703"/>
      <c r="CC35" s="703"/>
      <c r="CD35" s="703"/>
      <c r="CE35" s="703"/>
      <c r="CF35" s="703"/>
      <c r="CG35" s="703"/>
      <c r="CH35" s="703"/>
      <c r="CI35" s="703"/>
      <c r="CJ35" s="703"/>
      <c r="CK35" s="703"/>
      <c r="CL35" s="703"/>
      <c r="CM35" s="703"/>
      <c r="CN35" s="703"/>
    </row>
    <row r="36" spans="1:92" ht="20.25" customHeight="1">
      <c r="A36" s="707"/>
      <c r="B36" s="1587" t="s">
        <v>1110</v>
      </c>
      <c r="C36" s="1545" t="s">
        <v>367</v>
      </c>
      <c r="D36" s="1546"/>
      <c r="E36" s="1549" t="s">
        <v>362</v>
      </c>
      <c r="F36" s="1550"/>
      <c r="G36" s="755" t="s">
        <v>2</v>
      </c>
      <c r="H36" s="747" t="s">
        <v>364</v>
      </c>
      <c r="I36" s="747"/>
      <c r="J36" s="747"/>
      <c r="K36" s="747"/>
      <c r="L36" s="747"/>
      <c r="M36" s="747"/>
      <c r="N36" s="747"/>
      <c r="O36" s="1549" t="s">
        <v>363</v>
      </c>
      <c r="P36" s="1550"/>
      <c r="Q36" s="755" t="s">
        <v>2</v>
      </c>
      <c r="R36" s="747" t="s">
        <v>364</v>
      </c>
      <c r="S36" s="802"/>
      <c r="T36" s="802"/>
      <c r="U36" s="802"/>
      <c r="V36" s="802"/>
      <c r="W36" s="802"/>
      <c r="X36" s="803"/>
      <c r="Y36" s="707"/>
      <c r="Z36" s="982"/>
      <c r="AA36" s="978"/>
      <c r="AB36" s="1457"/>
      <c r="AC36" s="1457"/>
      <c r="AD36" s="1457"/>
      <c r="AE36" s="1457"/>
      <c r="AF36" s="1457"/>
      <c r="AG36" s="1457"/>
      <c r="AH36" s="1457"/>
      <c r="AI36" s="1457"/>
      <c r="AJ36" s="1457"/>
      <c r="AK36" s="1457"/>
      <c r="AL36" s="1457"/>
      <c r="AM36" s="978"/>
      <c r="AN36" s="1457"/>
      <c r="AO36" s="1457"/>
      <c r="AP36" s="1457"/>
      <c r="AQ36" s="1457"/>
      <c r="AR36" s="1457"/>
      <c r="AS36" s="1457"/>
      <c r="AT36" s="1457"/>
      <c r="AU36" s="1457"/>
      <c r="CA36" s="705" t="s">
        <v>665</v>
      </c>
      <c r="CB36" s="703"/>
      <c r="CC36" s="703"/>
      <c r="CD36" s="703"/>
      <c r="CE36" s="703"/>
      <c r="CF36" s="703"/>
      <c r="CG36" s="703"/>
      <c r="CH36" s="703"/>
      <c r="CI36" s="703"/>
      <c r="CJ36" s="703"/>
      <c r="CK36" s="703"/>
      <c r="CL36" s="703"/>
      <c r="CM36" s="703"/>
      <c r="CN36" s="703"/>
    </row>
    <row r="37" spans="1:92" ht="20.25" customHeight="1">
      <c r="A37" s="707"/>
      <c r="B37" s="1587"/>
      <c r="C37" s="1547"/>
      <c r="D37" s="1548"/>
      <c r="E37" s="1551"/>
      <c r="F37" s="1552"/>
      <c r="G37" s="754" t="s">
        <v>2</v>
      </c>
      <c r="H37" s="753" t="s">
        <v>365</v>
      </c>
      <c r="I37" s="1534"/>
      <c r="J37" s="1534"/>
      <c r="K37" s="1534"/>
      <c r="L37" s="1534"/>
      <c r="M37" s="1534"/>
      <c r="N37" s="1535"/>
      <c r="O37" s="1551"/>
      <c r="P37" s="1552"/>
      <c r="Q37" s="754" t="s">
        <v>2</v>
      </c>
      <c r="R37" s="753" t="s">
        <v>365</v>
      </c>
      <c r="S37" s="1534"/>
      <c r="T37" s="1534"/>
      <c r="U37" s="1534"/>
      <c r="V37" s="1534"/>
      <c r="W37" s="1534"/>
      <c r="X37" s="1536"/>
      <c r="Y37" s="707"/>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CA37" s="705" t="s">
        <v>664</v>
      </c>
      <c r="CB37" s="703"/>
      <c r="CC37" s="703"/>
      <c r="CD37" s="703"/>
      <c r="CE37" s="703"/>
      <c r="CF37" s="703"/>
      <c r="CG37" s="703"/>
      <c r="CH37" s="703"/>
      <c r="CI37" s="703"/>
      <c r="CJ37" s="703"/>
      <c r="CK37" s="703"/>
      <c r="CL37" s="703"/>
      <c r="CM37" s="703"/>
      <c r="CN37" s="703"/>
    </row>
    <row r="38" spans="1:92" ht="30.75" customHeight="1">
      <c r="A38" s="707"/>
      <c r="B38" s="1588"/>
      <c r="C38" s="1537" t="s">
        <v>484</v>
      </c>
      <c r="D38" s="1537"/>
      <c r="E38" s="1537"/>
      <c r="F38" s="1537"/>
      <c r="G38" s="1537"/>
      <c r="H38" s="1537"/>
      <c r="I38" s="1537"/>
      <c r="J38" s="1538"/>
      <c r="K38" s="1539"/>
      <c r="L38" s="1539"/>
      <c r="M38" s="1539"/>
      <c r="N38" s="1539"/>
      <c r="O38" s="1539"/>
      <c r="P38" s="1539"/>
      <c r="Q38" s="1539"/>
      <c r="R38" s="1539"/>
      <c r="S38" s="1539"/>
      <c r="T38" s="1539"/>
      <c r="U38" s="1539"/>
      <c r="V38" s="1539"/>
      <c r="W38" s="1539"/>
      <c r="X38" s="1540"/>
      <c r="Y38" s="707"/>
      <c r="Z38" s="991"/>
      <c r="AA38" s="991"/>
      <c r="AB38" s="991"/>
      <c r="AC38" s="991"/>
      <c r="AD38" s="991"/>
      <c r="AE38" s="991"/>
      <c r="AF38" s="991"/>
      <c r="AG38" s="991"/>
      <c r="AH38" s="991"/>
      <c r="AI38" s="991"/>
      <c r="AJ38" s="991"/>
      <c r="AK38" s="991"/>
      <c r="AL38" s="991"/>
      <c r="AM38" s="991"/>
      <c r="AN38" s="991"/>
      <c r="AO38" s="991"/>
      <c r="AP38" s="991"/>
      <c r="AQ38" s="991"/>
      <c r="AR38" s="991"/>
      <c r="AS38" s="991"/>
      <c r="AT38" s="991"/>
      <c r="AU38" s="991"/>
      <c r="CA38" s="705"/>
      <c r="CB38" s="703"/>
      <c r="CC38" s="703"/>
      <c r="CD38" s="703"/>
      <c r="CE38" s="703"/>
      <c r="CF38" s="703"/>
      <c r="CG38" s="703"/>
      <c r="CH38" s="703"/>
      <c r="CI38" s="703"/>
      <c r="CJ38" s="703"/>
      <c r="CK38" s="703"/>
      <c r="CL38" s="703"/>
      <c r="CM38" s="703"/>
      <c r="CN38" s="703"/>
    </row>
    <row r="39" spans="1:92" ht="21.75" customHeight="1">
      <c r="A39" s="707"/>
      <c r="B39" s="988" t="s">
        <v>1004</v>
      </c>
      <c r="C39" s="978"/>
      <c r="D39" s="977"/>
      <c r="E39" s="977"/>
      <c r="F39" s="977"/>
      <c r="G39" s="977"/>
      <c r="H39" s="977"/>
      <c r="I39" s="977"/>
      <c r="J39" s="977"/>
      <c r="K39" s="977"/>
      <c r="L39" s="977"/>
      <c r="M39" s="977"/>
      <c r="N39" s="977"/>
      <c r="O39" s="978"/>
      <c r="P39" s="977"/>
      <c r="Q39" s="977"/>
      <c r="R39" s="977"/>
      <c r="S39" s="977"/>
      <c r="T39" s="977"/>
      <c r="U39" s="977"/>
      <c r="V39" s="977"/>
      <c r="W39" s="977"/>
      <c r="X39" s="707"/>
      <c r="Y39" s="707"/>
      <c r="Z39" s="991"/>
      <c r="AA39" s="991"/>
      <c r="AB39" s="991"/>
      <c r="AC39" s="991"/>
      <c r="AD39" s="991"/>
      <c r="AE39" s="991"/>
      <c r="AF39" s="991"/>
      <c r="AG39" s="991"/>
      <c r="AH39" s="991"/>
      <c r="AI39" s="991"/>
      <c r="AJ39" s="991"/>
      <c r="AK39" s="991"/>
      <c r="AL39" s="991"/>
      <c r="AM39" s="991"/>
      <c r="AN39" s="991"/>
      <c r="AO39" s="991"/>
      <c r="AP39" s="991"/>
      <c r="AQ39" s="991"/>
      <c r="AR39" s="991"/>
      <c r="AS39" s="991"/>
      <c r="AT39" s="991"/>
      <c r="AU39" s="991"/>
      <c r="CA39" s="705"/>
      <c r="CB39" s="703"/>
      <c r="CC39" s="703"/>
      <c r="CD39" s="703"/>
      <c r="CE39" s="703"/>
      <c r="CF39" s="703"/>
      <c r="CG39" s="703"/>
      <c r="CH39" s="703"/>
      <c r="CI39" s="703"/>
      <c r="CJ39" s="703"/>
      <c r="CK39" s="703"/>
      <c r="CL39" s="703"/>
      <c r="CM39" s="703"/>
      <c r="CN39" s="703"/>
    </row>
    <row r="40" spans="1:92" ht="20.25" customHeight="1">
      <c r="A40" s="711" t="s">
        <v>361</v>
      </c>
      <c r="B40" s="707"/>
      <c r="C40" s="991"/>
      <c r="D40" s="991"/>
      <c r="E40" s="991"/>
      <c r="F40" s="991"/>
      <c r="G40" s="991"/>
      <c r="H40" s="991"/>
      <c r="I40" s="991"/>
      <c r="J40" s="991"/>
      <c r="K40" s="991"/>
      <c r="L40" s="991"/>
      <c r="M40" s="991"/>
      <c r="N40" s="991"/>
      <c r="O40" s="991"/>
      <c r="P40" s="991"/>
      <c r="Q40" s="991"/>
      <c r="R40" s="991"/>
      <c r="S40" s="1459"/>
      <c r="T40" s="1459"/>
      <c r="U40" s="1459"/>
      <c r="V40" s="1459"/>
      <c r="W40" s="1459"/>
      <c r="X40" s="707"/>
      <c r="Y40" s="711"/>
      <c r="Z40" s="991"/>
      <c r="AA40" s="991"/>
      <c r="AB40" s="991"/>
      <c r="AC40" s="991"/>
      <c r="AD40" s="991"/>
      <c r="AE40" s="991"/>
      <c r="AF40" s="991"/>
      <c r="AG40" s="991"/>
      <c r="AH40" s="991"/>
      <c r="AI40" s="991"/>
      <c r="AJ40" s="991"/>
      <c r="AK40" s="991"/>
      <c r="AL40" s="991"/>
      <c r="AM40" s="991"/>
      <c r="AN40" s="991"/>
      <c r="AO40" s="991"/>
      <c r="AP40" s="991"/>
      <c r="AQ40" s="1459"/>
      <c r="AR40" s="1459"/>
      <c r="AS40" s="1459"/>
      <c r="AT40" s="1459"/>
      <c r="AU40" s="1459"/>
      <c r="CA40" s="705" t="s">
        <v>663</v>
      </c>
      <c r="CB40" s="703"/>
      <c r="CC40" s="703"/>
      <c r="CD40" s="703"/>
      <c r="CE40" s="703"/>
      <c r="CF40" s="703"/>
      <c r="CG40" s="703"/>
      <c r="CH40" s="703"/>
      <c r="CI40" s="703"/>
      <c r="CJ40" s="703"/>
      <c r="CK40" s="703"/>
      <c r="CL40" s="703"/>
      <c r="CM40" s="703"/>
      <c r="CN40" s="703"/>
    </row>
    <row r="41" spans="1:92" ht="20.25" customHeight="1">
      <c r="A41" s="707"/>
      <c r="B41" s="1423" t="s">
        <v>662</v>
      </c>
      <c r="C41" s="1589" t="s">
        <v>358</v>
      </c>
      <c r="D41" s="1590"/>
      <c r="E41" s="1590"/>
      <c r="F41" s="1591"/>
      <c r="G41" s="1589" t="s">
        <v>229</v>
      </c>
      <c r="H41" s="1590"/>
      <c r="I41" s="1590"/>
      <c r="J41" s="1590"/>
      <c r="K41" s="1589" t="s">
        <v>214</v>
      </c>
      <c r="L41" s="1590"/>
      <c r="M41" s="1590"/>
      <c r="N41" s="1591"/>
      <c r="O41" s="1574" t="s">
        <v>215</v>
      </c>
      <c r="P41" s="1575"/>
      <c r="Q41" s="1575"/>
      <c r="R41" s="1575"/>
      <c r="S41" s="1576"/>
      <c r="T41" s="1589" t="s">
        <v>356</v>
      </c>
      <c r="U41" s="1591"/>
      <c r="V41" s="1574" t="s">
        <v>357</v>
      </c>
      <c r="W41" s="1575"/>
      <c r="X41" s="1576"/>
      <c r="Y41" s="707"/>
      <c r="Z41" s="1553"/>
      <c r="AA41" s="1458"/>
      <c r="AB41" s="1458"/>
      <c r="AC41" s="1458"/>
      <c r="AD41" s="1458"/>
      <c r="AE41" s="1458"/>
      <c r="AF41" s="1458"/>
      <c r="AG41" s="1458"/>
      <c r="AH41" s="1458"/>
      <c r="AI41" s="1458"/>
      <c r="AJ41" s="1458"/>
      <c r="AK41" s="1458"/>
      <c r="AL41" s="1458"/>
      <c r="AM41" s="1458"/>
      <c r="AN41" s="1458"/>
      <c r="AO41" s="1458"/>
      <c r="AP41" s="1458"/>
      <c r="AQ41" s="1458"/>
      <c r="AR41" s="1458"/>
      <c r="AS41" s="1458"/>
      <c r="AT41" s="1458"/>
      <c r="AU41" s="1458"/>
      <c r="CA41" s="705"/>
      <c r="CB41" s="703"/>
      <c r="CC41" s="703"/>
      <c r="CD41" s="703"/>
      <c r="CE41" s="703"/>
      <c r="CF41" s="703"/>
      <c r="CG41" s="703"/>
      <c r="CH41" s="703"/>
      <c r="CI41" s="703"/>
      <c r="CJ41" s="703"/>
      <c r="CK41" s="703"/>
      <c r="CL41" s="703"/>
      <c r="CM41" s="703"/>
      <c r="CN41" s="703"/>
    </row>
    <row r="42" spans="1:92" ht="31.5" customHeight="1">
      <c r="A42" s="707"/>
      <c r="B42" s="1425"/>
      <c r="C42" s="1583"/>
      <c r="D42" s="1584"/>
      <c r="E42" s="1584"/>
      <c r="F42" s="734" t="s">
        <v>5</v>
      </c>
      <c r="G42" s="1583"/>
      <c r="H42" s="1584"/>
      <c r="I42" s="1584"/>
      <c r="J42" s="752" t="s">
        <v>5</v>
      </c>
      <c r="K42" s="1592"/>
      <c r="L42" s="1593"/>
      <c r="M42" s="1593"/>
      <c r="N42" s="1594"/>
      <c r="O42" s="1577"/>
      <c r="P42" s="1578"/>
      <c r="Q42" s="1578"/>
      <c r="R42" s="1578"/>
      <c r="S42" s="1579"/>
      <c r="T42" s="1595"/>
      <c r="U42" s="1596"/>
      <c r="V42" s="1580"/>
      <c r="W42" s="1581"/>
      <c r="X42" s="1582"/>
      <c r="Y42" s="707"/>
      <c r="Z42" s="1553"/>
      <c r="AA42" s="1555"/>
      <c r="AB42" s="1555"/>
      <c r="AC42" s="1555"/>
      <c r="AD42" s="994"/>
      <c r="AE42" s="1555"/>
      <c r="AF42" s="1555"/>
      <c r="AG42" s="1555"/>
      <c r="AH42" s="994"/>
      <c r="AI42" s="1556"/>
      <c r="AJ42" s="1556"/>
      <c r="AK42" s="1556"/>
      <c r="AL42" s="1556"/>
      <c r="AM42" s="1510"/>
      <c r="AN42" s="1510"/>
      <c r="AO42" s="1510"/>
      <c r="AP42" s="1510"/>
      <c r="AQ42" s="1510"/>
      <c r="AR42" s="1522"/>
      <c r="AS42" s="1522"/>
      <c r="AT42" s="1522"/>
      <c r="AU42" s="1522"/>
      <c r="CA42" s="705" t="s">
        <v>661</v>
      </c>
      <c r="CB42" s="703"/>
      <c r="CC42" s="703"/>
      <c r="CD42" s="703"/>
      <c r="CE42" s="703"/>
      <c r="CF42" s="703"/>
      <c r="CG42" s="703"/>
      <c r="CH42" s="703"/>
      <c r="CI42" s="703"/>
      <c r="CJ42" s="703"/>
      <c r="CK42" s="703"/>
      <c r="CL42" s="703"/>
      <c r="CM42" s="703"/>
      <c r="CN42" s="703"/>
    </row>
    <row r="43" spans="1:92" ht="15" customHeight="1">
      <c r="A43" s="707"/>
      <c r="B43" s="1460" t="s">
        <v>1126</v>
      </c>
      <c r="C43" s="750" t="s">
        <v>2</v>
      </c>
      <c r="D43" s="1517" t="s">
        <v>219</v>
      </c>
      <c r="E43" s="1517"/>
      <c r="F43" s="1517"/>
      <c r="G43" s="1517"/>
      <c r="H43" s="1517"/>
      <c r="I43" s="1517"/>
      <c r="J43" s="1517"/>
      <c r="K43" s="1517"/>
      <c r="L43" s="1517"/>
      <c r="M43" s="1517"/>
      <c r="N43" s="1517"/>
      <c r="O43" s="1517"/>
      <c r="P43" s="1517"/>
      <c r="Q43" s="1517"/>
      <c r="R43" s="1517"/>
      <c r="S43" s="1517"/>
      <c r="T43" s="1517"/>
      <c r="U43" s="1517"/>
      <c r="V43" s="1517"/>
      <c r="W43" s="1517"/>
      <c r="X43" s="1518"/>
      <c r="Y43" s="707"/>
      <c r="Z43" s="1521"/>
      <c r="AA43" s="978"/>
      <c r="AB43" s="1519"/>
      <c r="AC43" s="1519"/>
      <c r="AD43" s="1519"/>
      <c r="AE43" s="1519"/>
      <c r="AF43" s="1519"/>
      <c r="AG43" s="1519"/>
      <c r="AH43" s="1519"/>
      <c r="AI43" s="1519"/>
      <c r="AJ43" s="1519"/>
      <c r="AK43" s="1519"/>
      <c r="AL43" s="1519"/>
      <c r="AM43" s="1519"/>
      <c r="AN43" s="1519"/>
      <c r="AO43" s="1519"/>
      <c r="AP43" s="1519"/>
      <c r="AQ43" s="1519"/>
      <c r="AR43" s="1519"/>
      <c r="AS43" s="1519"/>
      <c r="AT43" s="1519"/>
      <c r="AU43" s="1519"/>
      <c r="CA43" s="705"/>
      <c r="CB43" s="703"/>
      <c r="CC43" s="703"/>
      <c r="CD43" s="703"/>
      <c r="CE43" s="703"/>
      <c r="CF43" s="703"/>
      <c r="CG43" s="703"/>
      <c r="CH43" s="703"/>
      <c r="CI43" s="703"/>
      <c r="CJ43" s="703"/>
      <c r="CK43" s="703"/>
      <c r="CL43" s="703"/>
      <c r="CM43" s="703"/>
      <c r="CN43" s="703"/>
    </row>
    <row r="44" spans="1:92" ht="20.25" customHeight="1">
      <c r="A44" s="707"/>
      <c r="B44" s="1461"/>
      <c r="C44" s="751"/>
      <c r="D44" s="1519"/>
      <c r="E44" s="1519"/>
      <c r="F44" s="1519"/>
      <c r="G44" s="1519"/>
      <c r="H44" s="1519"/>
      <c r="I44" s="1519"/>
      <c r="J44" s="1519"/>
      <c r="K44" s="1519"/>
      <c r="L44" s="1519"/>
      <c r="M44" s="1519"/>
      <c r="N44" s="1519"/>
      <c r="O44" s="1519"/>
      <c r="P44" s="1519"/>
      <c r="Q44" s="1519"/>
      <c r="R44" s="1519"/>
      <c r="S44" s="1519"/>
      <c r="T44" s="1519"/>
      <c r="U44" s="1519"/>
      <c r="V44" s="1519"/>
      <c r="W44" s="1519"/>
      <c r="X44" s="1520"/>
      <c r="Y44" s="707"/>
      <c r="Z44" s="1521"/>
      <c r="AA44" s="978"/>
      <c r="AB44" s="1519"/>
      <c r="AC44" s="1519"/>
      <c r="AD44" s="1519"/>
      <c r="AE44" s="1519"/>
      <c r="AF44" s="1519"/>
      <c r="AG44" s="1519"/>
      <c r="AH44" s="1519"/>
      <c r="AI44" s="1519"/>
      <c r="AJ44" s="1519"/>
      <c r="AK44" s="1519"/>
      <c r="AL44" s="1519"/>
      <c r="AM44" s="1519"/>
      <c r="AN44" s="1519"/>
      <c r="AO44" s="1519"/>
      <c r="AP44" s="1519"/>
      <c r="AQ44" s="1519"/>
      <c r="AR44" s="1519"/>
      <c r="AS44" s="1519"/>
      <c r="AT44" s="1519"/>
      <c r="AU44" s="1519"/>
      <c r="CA44" s="705"/>
      <c r="CB44" s="703"/>
      <c r="CC44" s="703"/>
      <c r="CD44" s="703"/>
      <c r="CE44" s="703"/>
      <c r="CF44" s="703"/>
      <c r="CG44" s="703"/>
      <c r="CH44" s="703"/>
      <c r="CI44" s="703"/>
      <c r="CJ44" s="703"/>
      <c r="CK44" s="703"/>
      <c r="CL44" s="703"/>
      <c r="CM44" s="703"/>
      <c r="CN44" s="703"/>
    </row>
    <row r="45" spans="1:92" ht="20.25" customHeight="1">
      <c r="A45" s="707"/>
      <c r="B45" s="1461"/>
      <c r="C45" s="746" t="s">
        <v>2</v>
      </c>
      <c r="D45" s="1456" t="s">
        <v>220</v>
      </c>
      <c r="E45" s="1456"/>
      <c r="F45" s="1456"/>
      <c r="G45" s="1456"/>
      <c r="H45" s="1456"/>
      <c r="I45" s="1456"/>
      <c r="J45" s="1456"/>
      <c r="K45" s="1456"/>
      <c r="L45" s="1456"/>
      <c r="M45" s="1456"/>
      <c r="N45" s="1456"/>
      <c r="O45" s="1456"/>
      <c r="P45" s="1456"/>
      <c r="Q45" s="1456"/>
      <c r="R45" s="1456"/>
      <c r="S45" s="1456"/>
      <c r="T45" s="1456"/>
      <c r="U45" s="1456"/>
      <c r="V45" s="1456"/>
      <c r="W45" s="1456"/>
      <c r="X45" s="801"/>
      <c r="Y45" s="707"/>
      <c r="Z45" s="1521"/>
      <c r="AA45" s="978"/>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CA45" s="705"/>
      <c r="CB45" s="703"/>
      <c r="CC45" s="703"/>
      <c r="CD45" s="703"/>
      <c r="CE45" s="703"/>
      <c r="CF45" s="703"/>
      <c r="CG45" s="703"/>
      <c r="CH45" s="703"/>
      <c r="CI45" s="703"/>
      <c r="CJ45" s="703"/>
      <c r="CK45" s="703"/>
      <c r="CL45" s="703"/>
      <c r="CM45" s="703"/>
      <c r="CN45" s="703"/>
    </row>
    <row r="46" spans="1:92" ht="20.25" customHeight="1">
      <c r="A46" s="707"/>
      <c r="B46" s="1461"/>
      <c r="C46" s="746" t="s">
        <v>2</v>
      </c>
      <c r="D46" s="1456" t="s">
        <v>221</v>
      </c>
      <c r="E46" s="1456"/>
      <c r="F46" s="1456"/>
      <c r="G46" s="1456"/>
      <c r="H46" s="1456"/>
      <c r="I46" s="1456"/>
      <c r="J46" s="1456"/>
      <c r="K46" s="1456"/>
      <c r="L46" s="1456"/>
      <c r="M46" s="1456"/>
      <c r="N46" s="1456"/>
      <c r="O46" s="1456"/>
      <c r="P46" s="1456"/>
      <c r="Q46" s="1456"/>
      <c r="R46" s="1456"/>
      <c r="S46" s="1456"/>
      <c r="T46" s="1456"/>
      <c r="U46" s="1456"/>
      <c r="V46" s="1456"/>
      <c r="W46" s="1456"/>
      <c r="X46" s="801"/>
      <c r="Y46" s="707"/>
      <c r="Z46" s="1521"/>
      <c r="AA46" s="978"/>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CA46" s="705"/>
      <c r="CB46" s="703"/>
      <c r="CC46" s="703"/>
      <c r="CD46" s="703"/>
      <c r="CE46" s="703"/>
      <c r="CF46" s="703"/>
      <c r="CG46" s="703"/>
      <c r="CH46" s="703"/>
      <c r="CI46" s="703"/>
      <c r="CJ46" s="703"/>
      <c r="CK46" s="703"/>
      <c r="CL46" s="703"/>
      <c r="CM46" s="703"/>
      <c r="CN46" s="703"/>
    </row>
    <row r="47" spans="1:92" ht="20.25" customHeight="1">
      <c r="A47" s="707"/>
      <c r="B47" s="1462"/>
      <c r="C47" s="743" t="s">
        <v>2</v>
      </c>
      <c r="D47" s="1554" t="s">
        <v>222</v>
      </c>
      <c r="E47" s="1554"/>
      <c r="F47" s="1554"/>
      <c r="G47" s="1554"/>
      <c r="H47" s="1554"/>
      <c r="I47" s="1554"/>
      <c r="J47" s="1554"/>
      <c r="K47" s="1554"/>
      <c r="L47" s="1554"/>
      <c r="M47" s="1554"/>
      <c r="N47" s="1554"/>
      <c r="O47" s="1554"/>
      <c r="P47" s="1554"/>
      <c r="Q47" s="1554"/>
      <c r="R47" s="1554"/>
      <c r="S47" s="1554"/>
      <c r="T47" s="1554"/>
      <c r="U47" s="1554"/>
      <c r="V47" s="1554"/>
      <c r="W47" s="1554"/>
      <c r="X47" s="800"/>
      <c r="Y47" s="707"/>
      <c r="Z47" s="1521"/>
      <c r="AA47" s="978"/>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CA47" s="705"/>
      <c r="CB47" s="703"/>
      <c r="CC47" s="703"/>
      <c r="CD47" s="703"/>
      <c r="CE47" s="703"/>
      <c r="CF47" s="703"/>
      <c r="CG47" s="703"/>
      <c r="CH47" s="703"/>
      <c r="CI47" s="703"/>
      <c r="CJ47" s="703"/>
      <c r="CK47" s="703"/>
      <c r="CL47" s="703"/>
      <c r="CM47" s="703"/>
      <c r="CN47" s="703"/>
    </row>
    <row r="48" spans="1:92" ht="20.25" customHeight="1">
      <c r="A48" s="707"/>
      <c r="B48" s="1460" t="s">
        <v>1</v>
      </c>
      <c r="C48" s="750" t="s">
        <v>2</v>
      </c>
      <c r="D48" s="749" t="s">
        <v>352</v>
      </c>
      <c r="E48" s="976"/>
      <c r="F48" s="976"/>
      <c r="G48" s="976"/>
      <c r="H48" s="976"/>
      <c r="I48" s="976"/>
      <c r="J48" s="976"/>
      <c r="K48" s="976"/>
      <c r="L48" s="748"/>
      <c r="M48" s="1463" t="s">
        <v>573</v>
      </c>
      <c r="N48" s="1463"/>
      <c r="O48" s="1463"/>
      <c r="P48" s="1463"/>
      <c r="Q48" s="1463"/>
      <c r="R48" s="1463"/>
      <c r="S48" s="1463"/>
      <c r="T48" s="1463"/>
      <c r="U48" s="748"/>
      <c r="V48" s="1463" t="s">
        <v>3</v>
      </c>
      <c r="W48" s="1463"/>
      <c r="X48" s="1474"/>
      <c r="Y48" s="707"/>
      <c r="Z48" s="1521"/>
      <c r="AA48" s="978"/>
      <c r="AB48" s="976"/>
      <c r="AC48" s="976"/>
      <c r="AD48" s="976"/>
      <c r="AE48" s="976"/>
      <c r="AF48" s="976"/>
      <c r="AG48" s="976"/>
      <c r="AH48" s="976"/>
      <c r="AI48" s="976"/>
      <c r="AJ48" s="747"/>
      <c r="AK48" s="1510"/>
      <c r="AL48" s="1510"/>
      <c r="AM48" s="1510"/>
      <c r="AN48" s="1510"/>
      <c r="AO48" s="1510"/>
      <c r="AP48" s="1510"/>
      <c r="AQ48" s="1510"/>
      <c r="AR48" s="1510"/>
      <c r="AS48" s="747"/>
      <c r="AT48" s="1510"/>
      <c r="AU48" s="1510"/>
      <c r="CA48" s="705"/>
      <c r="CB48" s="703"/>
      <c r="CC48" s="703"/>
      <c r="CD48" s="703"/>
      <c r="CE48" s="703"/>
      <c r="CF48" s="703"/>
      <c r="CG48" s="703"/>
      <c r="CH48" s="703"/>
      <c r="CI48" s="703"/>
      <c r="CJ48" s="703"/>
      <c r="CK48" s="703"/>
      <c r="CL48" s="703"/>
      <c r="CM48" s="703"/>
      <c r="CN48" s="703"/>
    </row>
    <row r="49" spans="1:92" ht="20.25" customHeight="1">
      <c r="A49" s="707"/>
      <c r="B49" s="1461"/>
      <c r="C49" s="746" t="s">
        <v>2</v>
      </c>
      <c r="D49" s="976" t="s">
        <v>4</v>
      </c>
      <c r="E49" s="976"/>
      <c r="F49" s="976"/>
      <c r="G49" s="976"/>
      <c r="H49" s="976"/>
      <c r="I49" s="1471"/>
      <c r="J49" s="1471"/>
      <c r="K49" s="976" t="s">
        <v>660</v>
      </c>
      <c r="L49" s="991"/>
      <c r="M49" s="991"/>
      <c r="N49" s="991"/>
      <c r="O49" s="991"/>
      <c r="P49" s="991"/>
      <c r="Q49" s="991"/>
      <c r="R49" s="976"/>
      <c r="S49" s="745" t="s">
        <v>6</v>
      </c>
      <c r="T49" s="744"/>
      <c r="U49" s="1493" t="s">
        <v>3</v>
      </c>
      <c r="V49" s="1493"/>
      <c r="W49" s="1493"/>
      <c r="X49" s="801"/>
      <c r="Y49" s="707"/>
      <c r="Z49" s="1521"/>
      <c r="AA49" s="978"/>
      <c r="AB49" s="976"/>
      <c r="AC49" s="976"/>
      <c r="AD49" s="976"/>
      <c r="AE49" s="976"/>
      <c r="AF49" s="976"/>
      <c r="AG49" s="1459"/>
      <c r="AH49" s="1459"/>
      <c r="AI49" s="976"/>
      <c r="AJ49" s="991"/>
      <c r="AK49" s="991"/>
      <c r="AL49" s="991"/>
      <c r="AM49" s="991"/>
      <c r="AN49" s="991"/>
      <c r="AO49" s="991"/>
      <c r="AP49" s="976"/>
      <c r="AQ49" s="975"/>
      <c r="AR49" s="991"/>
      <c r="AS49" s="1493"/>
      <c r="AT49" s="1493"/>
      <c r="AU49" s="1493"/>
      <c r="CA49" s="705"/>
      <c r="CB49" s="703"/>
      <c r="CC49" s="703"/>
      <c r="CD49" s="703"/>
      <c r="CE49" s="703"/>
      <c r="CF49" s="703"/>
      <c r="CG49" s="703"/>
      <c r="CH49" s="703"/>
      <c r="CI49" s="703"/>
      <c r="CJ49" s="703"/>
      <c r="CK49" s="703"/>
      <c r="CL49" s="703"/>
      <c r="CM49" s="703"/>
      <c r="CN49" s="703"/>
    </row>
    <row r="50" spans="1:92" ht="18" customHeight="1">
      <c r="A50" s="707"/>
      <c r="B50" s="1462"/>
      <c r="C50" s="743" t="s">
        <v>2</v>
      </c>
      <c r="D50" s="984" t="s">
        <v>227</v>
      </c>
      <c r="E50" s="984"/>
      <c r="F50" s="984"/>
      <c r="G50" s="984"/>
      <c r="H50" s="984"/>
      <c r="I50" s="984"/>
      <c r="J50" s="984"/>
      <c r="K50" s="984"/>
      <c r="L50" s="984"/>
      <c r="M50" s="984"/>
      <c r="N50" s="984"/>
      <c r="O50" s="742" t="s">
        <v>351</v>
      </c>
      <c r="P50" s="741"/>
      <c r="Q50" s="741"/>
      <c r="R50" s="741"/>
      <c r="S50" s="984"/>
      <c r="T50" s="984"/>
      <c r="U50" s="984"/>
      <c r="V50" s="984"/>
      <c r="W50" s="984"/>
      <c r="X50" s="800"/>
      <c r="Y50" s="707"/>
      <c r="Z50" s="1521"/>
      <c r="AA50" s="978"/>
      <c r="AB50" s="976"/>
      <c r="AC50" s="976"/>
      <c r="AD50" s="976"/>
      <c r="AE50" s="976"/>
      <c r="AF50" s="976"/>
      <c r="AG50" s="976"/>
      <c r="AH50" s="976"/>
      <c r="AI50" s="976"/>
      <c r="AJ50" s="976"/>
      <c r="AK50" s="976"/>
      <c r="AL50" s="976"/>
      <c r="AM50" s="738"/>
      <c r="AN50" s="991"/>
      <c r="AO50" s="991"/>
      <c r="AP50" s="991"/>
      <c r="AQ50" s="976"/>
      <c r="AR50" s="976"/>
      <c r="AS50" s="976"/>
      <c r="AT50" s="976"/>
      <c r="AU50" s="976"/>
      <c r="CA50" s="705"/>
      <c r="CB50" s="703"/>
      <c r="CC50" s="703"/>
      <c r="CD50" s="703"/>
      <c r="CE50" s="703"/>
      <c r="CF50" s="703"/>
      <c r="CG50" s="703"/>
      <c r="CH50" s="703"/>
      <c r="CI50" s="703"/>
      <c r="CJ50" s="703"/>
      <c r="CK50" s="703"/>
      <c r="CL50" s="703"/>
      <c r="CM50" s="703"/>
      <c r="CN50" s="703"/>
    </row>
    <row r="51" spans="1:92" ht="7.5" customHeight="1">
      <c r="A51" s="707"/>
      <c r="B51" s="740"/>
      <c r="C51" s="978"/>
      <c r="D51" s="976"/>
      <c r="E51" s="976"/>
      <c r="F51" s="976"/>
      <c r="G51" s="976"/>
      <c r="H51" s="976"/>
      <c r="I51" s="976"/>
      <c r="J51" s="976"/>
      <c r="K51" s="976"/>
      <c r="L51" s="976"/>
      <c r="M51" s="976"/>
      <c r="N51" s="976"/>
      <c r="O51" s="738"/>
      <c r="P51" s="991"/>
      <c r="Q51" s="991"/>
      <c r="R51" s="991"/>
      <c r="S51" s="976"/>
      <c r="T51" s="976"/>
      <c r="U51" s="976"/>
      <c r="V51" s="976"/>
      <c r="W51" s="976"/>
      <c r="X51" s="991"/>
      <c r="Y51" s="707"/>
      <c r="Z51" s="982"/>
      <c r="AA51" s="978"/>
      <c r="AB51" s="976"/>
      <c r="AC51" s="976"/>
      <c r="AD51" s="976"/>
      <c r="AE51" s="976"/>
      <c r="AF51" s="976"/>
      <c r="AG51" s="976"/>
      <c r="AH51" s="976"/>
      <c r="AI51" s="976"/>
      <c r="AJ51" s="976"/>
      <c r="AK51" s="976"/>
      <c r="AL51" s="976"/>
      <c r="AM51" s="738"/>
      <c r="AN51" s="991"/>
      <c r="AO51" s="991"/>
      <c r="AP51" s="991"/>
      <c r="AQ51" s="976"/>
      <c r="AR51" s="976"/>
      <c r="AS51" s="976"/>
      <c r="AT51" s="976"/>
      <c r="AU51" s="976"/>
      <c r="CA51" s="705"/>
      <c r="CB51" s="703"/>
      <c r="CC51" s="703"/>
      <c r="CD51" s="703"/>
      <c r="CE51" s="703"/>
      <c r="CF51" s="703"/>
      <c r="CG51" s="703"/>
      <c r="CH51" s="703"/>
      <c r="CI51" s="703"/>
      <c r="CJ51" s="703"/>
      <c r="CK51" s="703"/>
      <c r="CL51" s="703"/>
      <c r="CM51" s="703"/>
      <c r="CN51" s="703"/>
    </row>
    <row r="52" spans="1:92" ht="17.25">
      <c r="A52" s="711" t="s">
        <v>572</v>
      </c>
      <c r="B52" s="739"/>
      <c r="C52" s="978"/>
      <c r="D52" s="976"/>
      <c r="E52" s="976"/>
      <c r="F52" s="976"/>
      <c r="G52" s="976"/>
      <c r="H52" s="976"/>
      <c r="I52" s="976"/>
      <c r="J52" s="976"/>
      <c r="K52" s="976"/>
      <c r="L52" s="976"/>
      <c r="M52" s="976"/>
      <c r="N52" s="976"/>
      <c r="O52" s="738"/>
      <c r="P52" s="991"/>
      <c r="Q52" s="991"/>
      <c r="R52" s="991"/>
      <c r="S52" s="976"/>
      <c r="T52" s="976"/>
      <c r="U52" s="976"/>
      <c r="V52" s="976"/>
      <c r="W52" s="976"/>
      <c r="X52" s="991"/>
      <c r="Y52" s="707"/>
      <c r="Z52" s="982"/>
      <c r="AA52" s="978"/>
      <c r="AB52" s="976"/>
      <c r="AC52" s="976"/>
      <c r="AD52" s="976"/>
      <c r="AE52" s="976"/>
      <c r="AF52" s="976"/>
      <c r="AG52" s="976"/>
      <c r="AH52" s="976"/>
      <c r="AI52" s="976"/>
      <c r="AJ52" s="976"/>
      <c r="AK52" s="976"/>
      <c r="AL52" s="976"/>
      <c r="AM52" s="738"/>
      <c r="AN52" s="991"/>
      <c r="AO52" s="991"/>
      <c r="AP52" s="991"/>
      <c r="AQ52" s="976"/>
      <c r="AR52" s="976"/>
      <c r="AS52" s="976"/>
      <c r="AT52" s="976"/>
      <c r="AU52" s="976"/>
      <c r="BC52" s="703"/>
      <c r="BD52" s="703"/>
      <c r="BE52" s="703"/>
      <c r="BF52" s="703"/>
      <c r="BG52" s="703"/>
      <c r="BH52" s="703"/>
      <c r="CA52" s="705"/>
      <c r="CB52" s="703"/>
      <c r="CC52" s="703"/>
      <c r="CD52" s="703"/>
      <c r="CE52" s="703"/>
      <c r="CF52" s="703"/>
      <c r="CG52" s="703"/>
      <c r="CH52" s="703"/>
      <c r="CI52" s="703"/>
      <c r="CJ52" s="703"/>
      <c r="CK52" s="703"/>
      <c r="CL52" s="703"/>
      <c r="CM52" s="703"/>
      <c r="CN52" s="703"/>
    </row>
    <row r="53" spans="1:92" ht="18.75" customHeight="1">
      <c r="A53" s="711"/>
      <c r="B53" s="1464" t="s">
        <v>10</v>
      </c>
      <c r="C53" s="1466"/>
      <c r="D53" s="1467"/>
      <c r="E53" s="1467"/>
      <c r="F53" s="1467"/>
      <c r="G53" s="1498" t="s">
        <v>571</v>
      </c>
      <c r="H53" s="1501"/>
      <c r="I53" s="1502"/>
      <c r="J53" s="1507" t="s">
        <v>7</v>
      </c>
      <c r="K53" s="1507"/>
      <c r="L53" s="1501"/>
      <c r="M53" s="1502"/>
      <c r="N53" s="1507" t="s">
        <v>228</v>
      </c>
      <c r="O53" s="1507"/>
      <c r="P53" s="750" t="s">
        <v>2</v>
      </c>
      <c r="Q53" s="1496" t="s">
        <v>8</v>
      </c>
      <c r="R53" s="1497"/>
      <c r="S53" s="1482"/>
      <c r="T53" s="1483"/>
      <c r="U53" s="1483"/>
      <c r="V53" s="1483"/>
      <c r="W53" s="1483"/>
      <c r="X53" s="1484"/>
      <c r="Y53" s="707"/>
      <c r="Z53" s="991"/>
      <c r="AA53" s="991"/>
      <c r="AB53" s="991"/>
      <c r="AC53" s="991"/>
      <c r="AD53" s="991"/>
      <c r="AE53" s="991"/>
      <c r="AF53" s="991"/>
      <c r="AG53" s="991"/>
      <c r="AH53" s="991"/>
      <c r="AI53" s="991"/>
      <c r="AJ53" s="991"/>
      <c r="AK53" s="991"/>
      <c r="AL53" s="991"/>
      <c r="AM53" s="991"/>
      <c r="AN53" s="991"/>
      <c r="AO53" s="991"/>
      <c r="AP53" s="991"/>
      <c r="AQ53" s="991"/>
      <c r="AR53" s="991"/>
      <c r="AS53" s="991"/>
      <c r="AT53" s="991"/>
      <c r="AU53" s="991"/>
      <c r="BC53" s="703"/>
      <c r="BD53" s="703"/>
      <c r="BE53" s="703"/>
      <c r="BF53" s="703"/>
      <c r="BG53" s="703"/>
      <c r="BH53" s="703"/>
      <c r="CA53" s="705"/>
      <c r="CB53" s="703"/>
      <c r="CC53" s="703"/>
      <c r="CD53" s="703"/>
      <c r="CE53" s="703"/>
      <c r="CF53" s="703"/>
      <c r="CG53" s="703"/>
      <c r="CH53" s="703"/>
      <c r="CI53" s="703"/>
      <c r="CJ53" s="703"/>
      <c r="CK53" s="703"/>
      <c r="CL53" s="703"/>
      <c r="CM53" s="703"/>
      <c r="CN53" s="703"/>
    </row>
    <row r="54" spans="1:92" ht="20.25" customHeight="1">
      <c r="A54" s="711"/>
      <c r="B54" s="1465"/>
      <c r="C54" s="1468"/>
      <c r="D54" s="1469"/>
      <c r="E54" s="1469"/>
      <c r="F54" s="1469"/>
      <c r="G54" s="1499"/>
      <c r="H54" s="1503"/>
      <c r="I54" s="1504"/>
      <c r="J54" s="1508"/>
      <c r="K54" s="1508"/>
      <c r="L54" s="1503"/>
      <c r="M54" s="1504"/>
      <c r="N54" s="1508"/>
      <c r="O54" s="1508"/>
      <c r="P54" s="746" t="s">
        <v>2</v>
      </c>
      <c r="Q54" s="1459" t="s">
        <v>9</v>
      </c>
      <c r="R54" s="1490"/>
      <c r="S54" s="1485"/>
      <c r="T54" s="1486"/>
      <c r="U54" s="1486"/>
      <c r="V54" s="1486"/>
      <c r="W54" s="1486"/>
      <c r="X54" s="1487"/>
      <c r="Y54" s="711"/>
      <c r="Z54" s="991"/>
      <c r="AA54" s="991"/>
      <c r="AB54" s="991"/>
      <c r="AC54" s="991"/>
      <c r="AD54" s="991"/>
      <c r="AE54" s="991"/>
      <c r="AF54" s="991"/>
      <c r="AG54" s="991"/>
      <c r="AH54" s="991"/>
      <c r="AI54" s="991"/>
      <c r="AJ54" s="991"/>
      <c r="AK54" s="991"/>
      <c r="AL54" s="991"/>
      <c r="AM54" s="991"/>
      <c r="AN54" s="991"/>
      <c r="AO54" s="991"/>
      <c r="AP54" s="991"/>
      <c r="AQ54" s="991"/>
      <c r="AR54" s="991"/>
      <c r="AS54" s="991"/>
      <c r="AT54" s="991"/>
      <c r="AU54" s="991"/>
      <c r="BC54" s="703"/>
      <c r="BD54" s="703"/>
      <c r="BE54" s="703"/>
      <c r="BF54" s="703"/>
      <c r="BG54" s="703"/>
      <c r="BH54" s="703"/>
      <c r="CA54" s="705"/>
      <c r="CB54" s="703"/>
      <c r="CC54" s="703"/>
      <c r="CD54" s="703"/>
      <c r="CE54" s="703"/>
      <c r="CF54" s="703"/>
      <c r="CG54" s="703"/>
      <c r="CH54" s="703"/>
      <c r="CI54" s="703"/>
      <c r="CJ54" s="703"/>
      <c r="CK54" s="703"/>
      <c r="CL54" s="703"/>
      <c r="CM54" s="703"/>
      <c r="CN54" s="703"/>
    </row>
    <row r="55" spans="1:92" ht="20.25" customHeight="1">
      <c r="A55" s="711"/>
      <c r="B55" s="1465"/>
      <c r="C55" s="1470"/>
      <c r="D55" s="1471"/>
      <c r="E55" s="1471"/>
      <c r="F55" s="1471"/>
      <c r="G55" s="1500"/>
      <c r="H55" s="1505"/>
      <c r="I55" s="1506"/>
      <c r="J55" s="1509"/>
      <c r="K55" s="1509"/>
      <c r="L55" s="1505"/>
      <c r="M55" s="1506"/>
      <c r="N55" s="1509"/>
      <c r="O55" s="1509"/>
      <c r="P55" s="743" t="s">
        <v>2</v>
      </c>
      <c r="Q55" s="1491" t="s">
        <v>238</v>
      </c>
      <c r="R55" s="1492"/>
      <c r="S55" s="1485"/>
      <c r="T55" s="1486"/>
      <c r="U55" s="1486"/>
      <c r="V55" s="1486"/>
      <c r="W55" s="1486"/>
      <c r="X55" s="1487"/>
      <c r="Y55" s="707"/>
      <c r="BC55" s="703"/>
      <c r="BD55" s="703"/>
      <c r="BE55" s="703"/>
      <c r="BF55" s="703"/>
      <c r="BG55" s="703"/>
      <c r="BH55" s="703"/>
      <c r="BI55" s="703"/>
      <c r="BJ55" s="703"/>
      <c r="BK55" s="703"/>
      <c r="BL55" s="703"/>
      <c r="BM55" s="703"/>
      <c r="BN55" s="703"/>
      <c r="BO55" s="703"/>
      <c r="BP55" s="703"/>
      <c r="BQ55" s="703"/>
      <c r="BR55" s="703"/>
    </row>
    <row r="56" spans="1:92" ht="20.25" customHeight="1">
      <c r="A56" s="711"/>
      <c r="B56" s="1465"/>
      <c r="C56" s="1525" t="s">
        <v>226</v>
      </c>
      <c r="D56" s="1526"/>
      <c r="E56" s="1526"/>
      <c r="F56" s="1526"/>
      <c r="G56" s="1527"/>
      <c r="H56" s="976" t="s">
        <v>659</v>
      </c>
      <c r="I56" s="976"/>
      <c r="J56" s="976"/>
      <c r="K56" s="975"/>
      <c r="L56" s="1019"/>
      <c r="M56" s="1019"/>
      <c r="N56" s="978" t="s">
        <v>656</v>
      </c>
      <c r="O56" s="761"/>
      <c r="P56" s="978" t="s">
        <v>658</v>
      </c>
      <c r="Q56" s="1024"/>
      <c r="R56" s="978" t="s">
        <v>199</v>
      </c>
      <c r="S56" s="1025" t="s">
        <v>6</v>
      </c>
      <c r="T56" s="1026" t="s">
        <v>657</v>
      </c>
      <c r="U56" s="1027"/>
      <c r="V56" s="1026" t="s">
        <v>656</v>
      </c>
      <c r="W56" s="987" t="s">
        <v>11</v>
      </c>
      <c r="X56" s="762"/>
      <c r="Y56" s="707"/>
      <c r="BC56" s="703"/>
      <c r="BD56" s="703"/>
      <c r="BE56" s="703"/>
      <c r="BF56" s="703"/>
      <c r="BG56" s="703"/>
      <c r="BH56" s="703"/>
      <c r="BI56" s="703"/>
      <c r="BJ56" s="703"/>
      <c r="BK56" s="703"/>
      <c r="BL56" s="703"/>
      <c r="BM56" s="703"/>
      <c r="BN56" s="703"/>
      <c r="BO56" s="703"/>
      <c r="BP56" s="703"/>
      <c r="BQ56" s="703"/>
      <c r="BR56" s="703"/>
    </row>
    <row r="57" spans="1:92" ht="20.25" customHeight="1">
      <c r="A57" s="711"/>
      <c r="B57" s="1465"/>
      <c r="C57" s="1528"/>
      <c r="D57" s="1529"/>
      <c r="E57" s="1529"/>
      <c r="F57" s="1529"/>
      <c r="G57" s="1530"/>
      <c r="H57" s="1531" t="s">
        <v>655</v>
      </c>
      <c r="I57" s="1532"/>
      <c r="J57" s="1532"/>
      <c r="K57" s="1532"/>
      <c r="L57" s="1532"/>
      <c r="M57" s="1532"/>
      <c r="N57" s="1532"/>
      <c r="O57" s="1532"/>
      <c r="P57" s="1532"/>
      <c r="Q57" s="1532"/>
      <c r="R57" s="1532"/>
      <c r="S57" s="1471"/>
      <c r="T57" s="1471"/>
      <c r="U57" s="1471"/>
      <c r="V57" s="1471"/>
      <c r="W57" s="1471"/>
      <c r="X57" s="1533"/>
      <c r="Y57" s="707"/>
      <c r="BC57" s="703"/>
      <c r="BD57" s="703"/>
      <c r="BE57" s="703"/>
      <c r="BF57" s="703"/>
      <c r="BG57" s="703"/>
      <c r="BH57" s="703"/>
      <c r="BI57" s="703"/>
      <c r="BJ57" s="703"/>
      <c r="BK57" s="703"/>
      <c r="BL57" s="703"/>
      <c r="BM57" s="703"/>
      <c r="BN57" s="703"/>
      <c r="BO57" s="703"/>
      <c r="BP57" s="703"/>
      <c r="BQ57" s="703"/>
      <c r="BR57" s="703"/>
    </row>
    <row r="58" spans="1:92" ht="22.5" customHeight="1">
      <c r="A58" s="707"/>
      <c r="B58" s="1475" t="s">
        <v>674</v>
      </c>
      <c r="C58" s="1477" t="s">
        <v>676</v>
      </c>
      <c r="D58" s="1396" t="s">
        <v>1078</v>
      </c>
      <c r="E58" s="1397"/>
      <c r="F58" s="1397"/>
      <c r="G58" s="1397"/>
      <c r="H58" s="1397"/>
      <c r="I58" s="1397"/>
      <c r="J58" s="1597"/>
      <c r="K58" s="1597"/>
      <c r="L58" s="1597"/>
      <c r="M58" s="934" t="s">
        <v>5</v>
      </c>
      <c r="N58" s="1598" t="s">
        <v>1077</v>
      </c>
      <c r="O58" s="1599"/>
      <c r="P58" s="1599"/>
      <c r="Q58" s="1599"/>
      <c r="R58" s="1599"/>
      <c r="S58" s="1599"/>
      <c r="T58" s="1597"/>
      <c r="U58" s="1597"/>
      <c r="V58" s="1597"/>
      <c r="W58" s="935" t="s">
        <v>5</v>
      </c>
      <c r="X58" s="799"/>
      <c r="Y58" s="707"/>
      <c r="BC58" s="703"/>
      <c r="BD58" s="703"/>
      <c r="BE58" s="703"/>
      <c r="BF58" s="703"/>
      <c r="BG58" s="703"/>
      <c r="BH58" s="703"/>
      <c r="BI58" s="703"/>
      <c r="BJ58" s="703"/>
      <c r="BK58" s="703"/>
      <c r="BL58" s="703"/>
      <c r="BM58" s="703"/>
      <c r="BN58" s="703"/>
      <c r="BO58" s="703"/>
      <c r="BP58" s="703"/>
      <c r="BQ58" s="703"/>
      <c r="BR58" s="703"/>
    </row>
    <row r="59" spans="1:92" ht="22.5" customHeight="1">
      <c r="A59" s="707"/>
      <c r="B59" s="1476"/>
      <c r="C59" s="1478"/>
      <c r="D59" s="1472" t="s">
        <v>894</v>
      </c>
      <c r="E59" s="1473"/>
      <c r="F59" s="1473"/>
      <c r="G59" s="1028"/>
      <c r="H59" s="1029" t="s">
        <v>895</v>
      </c>
      <c r="I59" s="1603" t="s">
        <v>896</v>
      </c>
      <c r="J59" s="1603"/>
      <c r="K59" s="1603"/>
      <c r="L59" s="1603"/>
      <c r="M59" s="1028"/>
      <c r="N59" s="1029" t="s">
        <v>895</v>
      </c>
      <c r="O59" s="1604" t="s">
        <v>897</v>
      </c>
      <c r="P59" s="1604"/>
      <c r="Q59" s="1604"/>
      <c r="R59" s="1030"/>
      <c r="S59" s="1029" t="s">
        <v>895</v>
      </c>
      <c r="T59" s="1029" t="s">
        <v>11</v>
      </c>
      <c r="U59" s="1031"/>
      <c r="V59" s="1029"/>
      <c r="W59" s="1029"/>
      <c r="X59" s="804"/>
      <c r="Y59" s="707"/>
      <c r="BC59" s="703"/>
      <c r="BD59" s="703"/>
      <c r="BE59" s="703"/>
      <c r="BF59" s="703"/>
      <c r="BG59" s="703"/>
      <c r="BH59" s="703"/>
      <c r="BI59" s="703"/>
      <c r="BJ59" s="703"/>
      <c r="BK59" s="703"/>
      <c r="BL59" s="703"/>
      <c r="BM59" s="703"/>
      <c r="BN59" s="703"/>
      <c r="BO59" s="703"/>
      <c r="BP59" s="703"/>
      <c r="BQ59" s="703"/>
      <c r="BR59" s="703"/>
    </row>
    <row r="60" spans="1:92" ht="22.5" customHeight="1">
      <c r="A60" s="707"/>
      <c r="B60" s="1476"/>
      <c r="C60" s="1478"/>
      <c r="D60" s="1494" t="s">
        <v>898</v>
      </c>
      <c r="E60" s="1494"/>
      <c r="F60" s="1494"/>
      <c r="G60" s="1494"/>
      <c r="H60" s="1495" t="s">
        <v>899</v>
      </c>
      <c r="I60" s="1495"/>
      <c r="J60" s="1600"/>
      <c r="K60" s="1600"/>
      <c r="L60" s="1032" t="s">
        <v>5</v>
      </c>
      <c r="M60" s="716" t="s">
        <v>900</v>
      </c>
      <c r="N60" s="1494" t="s">
        <v>901</v>
      </c>
      <c r="O60" s="1494"/>
      <c r="P60" s="1601"/>
      <c r="Q60" s="1601"/>
      <c r="R60" s="716" t="s">
        <v>5</v>
      </c>
      <c r="S60" s="716"/>
      <c r="T60" s="716"/>
      <c r="U60" s="1032"/>
      <c r="V60" s="1032"/>
      <c r="W60" s="991"/>
      <c r="X60" s="805"/>
      <c r="Y60" s="707"/>
      <c r="BC60" s="703"/>
      <c r="BD60" s="703"/>
      <c r="BE60" s="703"/>
      <c r="BF60" s="715"/>
      <c r="BG60" s="715"/>
      <c r="BH60" s="715"/>
      <c r="BI60" s="715"/>
      <c r="BJ60" s="715"/>
      <c r="BK60" s="715"/>
      <c r="BL60" s="715"/>
      <c r="BM60" s="715"/>
      <c r="BN60" s="715"/>
      <c r="BO60" s="715"/>
      <c r="BP60" s="703"/>
      <c r="BQ60" s="703"/>
      <c r="BR60" s="703"/>
    </row>
    <row r="61" spans="1:92" s="707" customFormat="1" ht="22.5" customHeight="1">
      <c r="B61" s="1476"/>
      <c r="C61" s="1478"/>
      <c r="D61" s="1472" t="s">
        <v>902</v>
      </c>
      <c r="E61" s="1473"/>
      <c r="F61" s="1473"/>
      <c r="G61" s="1473"/>
      <c r="H61" s="1473"/>
      <c r="I61" s="1473"/>
      <c r="J61" s="1605"/>
      <c r="K61" s="1605"/>
      <c r="L61" s="1033" t="s">
        <v>5</v>
      </c>
      <c r="M61" s="1606" t="s">
        <v>903</v>
      </c>
      <c r="N61" s="1606"/>
      <c r="O61" s="1607" t="s">
        <v>904</v>
      </c>
      <c r="P61" s="1607"/>
      <c r="Q61" s="1607"/>
      <c r="R61" s="1607"/>
      <c r="S61" s="1607"/>
      <c r="T61" s="1607"/>
      <c r="U61" s="1480"/>
      <c r="V61" s="1480"/>
      <c r="W61" s="1034" t="s">
        <v>5</v>
      </c>
      <c r="X61" s="8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4"/>
      <c r="BC61" s="715"/>
      <c r="BD61" s="715"/>
      <c r="BE61" s="715"/>
      <c r="BF61" s="703"/>
      <c r="BG61" s="703"/>
      <c r="BH61" s="703"/>
      <c r="BI61" s="703"/>
      <c r="BJ61" s="703"/>
      <c r="BK61" s="703"/>
      <c r="BL61" s="703"/>
      <c r="BM61" s="703"/>
      <c r="BN61" s="703"/>
      <c r="BO61" s="703"/>
      <c r="BP61" s="715"/>
      <c r="BQ61" s="991"/>
      <c r="BR61" s="991"/>
    </row>
    <row r="62" spans="1:92" ht="22.5" customHeight="1">
      <c r="A62" s="707"/>
      <c r="B62" s="1476"/>
      <c r="C62" s="1479"/>
      <c r="D62" s="1602" t="s">
        <v>905</v>
      </c>
      <c r="E62" s="1602"/>
      <c r="F62" s="1602"/>
      <c r="G62" s="1602"/>
      <c r="H62" s="1602"/>
      <c r="I62" s="1602"/>
      <c r="J62" s="1602"/>
      <c r="K62" s="1602"/>
      <c r="L62" s="1602"/>
      <c r="M62" s="1602"/>
      <c r="N62" s="1602"/>
      <c r="O62" s="1602"/>
      <c r="P62" s="1602"/>
      <c r="Q62" s="1602"/>
      <c r="R62" s="1602"/>
      <c r="S62" s="1602"/>
      <c r="T62" s="1602"/>
      <c r="U62" s="1481"/>
      <c r="V62" s="1481"/>
      <c r="W62" s="1035" t="s">
        <v>5</v>
      </c>
      <c r="X62" s="800"/>
      <c r="Y62" s="707"/>
      <c r="BC62" s="703"/>
      <c r="BD62" s="703"/>
      <c r="BE62" s="703"/>
      <c r="BF62" s="703"/>
      <c r="BG62" s="703"/>
      <c r="BH62" s="703"/>
      <c r="BI62" s="703"/>
      <c r="BJ62" s="703"/>
      <c r="BK62" s="703"/>
      <c r="BL62" s="703"/>
      <c r="BM62" s="703"/>
      <c r="BN62" s="703"/>
      <c r="BO62" s="703"/>
      <c r="BP62" s="703"/>
      <c r="BQ62" s="703"/>
      <c r="BR62" s="703"/>
    </row>
    <row r="63" spans="1:92" ht="22.5" customHeight="1">
      <c r="A63" s="707"/>
      <c r="B63" s="1476"/>
      <c r="C63" s="1608" t="s">
        <v>320</v>
      </c>
      <c r="D63" s="1396" t="s">
        <v>1078</v>
      </c>
      <c r="E63" s="1397"/>
      <c r="F63" s="1397"/>
      <c r="G63" s="1397"/>
      <c r="H63" s="1397"/>
      <c r="I63" s="1397"/>
      <c r="J63" s="1597"/>
      <c r="K63" s="1597"/>
      <c r="L63" s="1597"/>
      <c r="M63" s="934" t="s">
        <v>5</v>
      </c>
      <c r="N63" s="1598" t="s">
        <v>1077</v>
      </c>
      <c r="O63" s="1599"/>
      <c r="P63" s="1599"/>
      <c r="Q63" s="1599"/>
      <c r="R63" s="1599"/>
      <c r="S63" s="1599"/>
      <c r="T63" s="1597"/>
      <c r="U63" s="1597"/>
      <c r="V63" s="1597"/>
      <c r="W63" s="935" t="s">
        <v>5</v>
      </c>
      <c r="X63" s="799"/>
      <c r="Y63" s="707"/>
      <c r="BC63" s="703"/>
      <c r="BD63" s="703"/>
      <c r="BE63" s="703"/>
      <c r="BF63" s="703"/>
      <c r="BG63" s="703"/>
      <c r="BH63" s="703"/>
      <c r="BI63" s="703"/>
      <c r="BJ63" s="703"/>
      <c r="BK63" s="703"/>
      <c r="BL63" s="703"/>
      <c r="BM63" s="703"/>
      <c r="BN63" s="703"/>
      <c r="BO63" s="703"/>
      <c r="BP63" s="703"/>
      <c r="BQ63" s="703"/>
      <c r="BR63" s="703"/>
    </row>
    <row r="64" spans="1:92" ht="22.5" customHeight="1">
      <c r="A64" s="707"/>
      <c r="B64" s="1476"/>
      <c r="C64" s="1608"/>
      <c r="D64" s="1609" t="s">
        <v>906</v>
      </c>
      <c r="E64" s="1609"/>
      <c r="F64" s="1489"/>
      <c r="G64" s="1610" t="s">
        <v>907</v>
      </c>
      <c r="H64" s="1489"/>
      <c r="I64" s="1036"/>
      <c r="J64" s="1037" t="s">
        <v>200</v>
      </c>
      <c r="K64" s="1609" t="s">
        <v>908</v>
      </c>
      <c r="L64" s="1609"/>
      <c r="M64" s="1489"/>
      <c r="N64" s="1488" t="s">
        <v>899</v>
      </c>
      <c r="O64" s="1489"/>
      <c r="P64" s="1523"/>
      <c r="Q64" s="1524"/>
      <c r="R64" s="1038" t="s">
        <v>5</v>
      </c>
      <c r="S64" s="1488" t="s">
        <v>901</v>
      </c>
      <c r="T64" s="1489"/>
      <c r="U64" s="1611"/>
      <c r="V64" s="1612"/>
      <c r="W64" s="1038" t="s">
        <v>5</v>
      </c>
      <c r="X64" s="799"/>
      <c r="Y64" s="707"/>
      <c r="BC64" s="703"/>
      <c r="BD64" s="703"/>
      <c r="BE64" s="703"/>
      <c r="BF64" s="703"/>
      <c r="BG64" s="703"/>
      <c r="BH64" s="703"/>
      <c r="BI64" s="703"/>
      <c r="BJ64" s="703"/>
      <c r="BK64" s="703"/>
      <c r="BL64" s="703"/>
      <c r="BM64" s="703"/>
      <c r="BN64" s="703"/>
      <c r="BO64" s="703"/>
      <c r="BP64" s="703"/>
      <c r="BQ64" s="703"/>
      <c r="BR64" s="703"/>
    </row>
    <row r="65" spans="1:70" ht="22.5" customHeight="1">
      <c r="A65" s="707"/>
      <c r="B65" s="1476"/>
      <c r="C65" s="1608"/>
      <c r="D65" s="1609" t="s">
        <v>654</v>
      </c>
      <c r="E65" s="1609"/>
      <c r="F65" s="1489"/>
      <c r="G65" s="1610" t="s">
        <v>907</v>
      </c>
      <c r="H65" s="1489"/>
      <c r="I65" s="1036"/>
      <c r="J65" s="1037" t="s">
        <v>200</v>
      </c>
      <c r="K65" s="1609" t="s">
        <v>908</v>
      </c>
      <c r="L65" s="1609"/>
      <c r="M65" s="1489"/>
      <c r="N65" s="1488" t="s">
        <v>899</v>
      </c>
      <c r="O65" s="1489"/>
      <c r="P65" s="1523"/>
      <c r="Q65" s="1524"/>
      <c r="R65" s="1038" t="s">
        <v>5</v>
      </c>
      <c r="S65" s="1488" t="s">
        <v>901</v>
      </c>
      <c r="T65" s="1489"/>
      <c r="U65" s="1611"/>
      <c r="V65" s="1612"/>
      <c r="W65" s="1038" t="s">
        <v>5</v>
      </c>
      <c r="X65" s="800"/>
      <c r="Y65" s="707"/>
      <c r="BC65" s="703"/>
      <c r="BD65" s="703"/>
      <c r="BE65" s="703"/>
      <c r="BF65" s="703"/>
      <c r="BG65" s="703"/>
      <c r="BH65" s="703"/>
      <c r="BI65" s="703"/>
      <c r="BJ65" s="703"/>
      <c r="BK65" s="703"/>
      <c r="BL65" s="703"/>
      <c r="BM65" s="703"/>
      <c r="BN65" s="703"/>
      <c r="BO65" s="703"/>
      <c r="BP65" s="703"/>
      <c r="BQ65" s="703"/>
      <c r="BR65" s="703"/>
    </row>
    <row r="66" spans="1:70" ht="22.5" customHeight="1">
      <c r="A66" s="707"/>
      <c r="B66" s="1476"/>
      <c r="C66" s="1608"/>
      <c r="D66" s="1609" t="s">
        <v>653</v>
      </c>
      <c r="E66" s="1609"/>
      <c r="F66" s="1489"/>
      <c r="G66" s="1610" t="s">
        <v>907</v>
      </c>
      <c r="H66" s="1489"/>
      <c r="I66" s="1036"/>
      <c r="J66" s="1037" t="s">
        <v>200</v>
      </c>
      <c r="K66" s="1609" t="s">
        <v>908</v>
      </c>
      <c r="L66" s="1609"/>
      <c r="M66" s="1489"/>
      <c r="N66" s="1488" t="s">
        <v>899</v>
      </c>
      <c r="O66" s="1489"/>
      <c r="P66" s="1523"/>
      <c r="Q66" s="1524"/>
      <c r="R66" s="1038" t="s">
        <v>5</v>
      </c>
      <c r="S66" s="1488" t="s">
        <v>901</v>
      </c>
      <c r="T66" s="1489"/>
      <c r="U66" s="1523"/>
      <c r="V66" s="1524"/>
      <c r="W66" s="1038" t="s">
        <v>5</v>
      </c>
      <c r="X66" s="800"/>
      <c r="Y66" s="707"/>
      <c r="BC66" s="703"/>
      <c r="BD66" s="703"/>
      <c r="BE66" s="703"/>
      <c r="BF66" s="703"/>
      <c r="BG66" s="703"/>
      <c r="BH66" s="703"/>
      <c r="BI66" s="703"/>
      <c r="BJ66" s="703"/>
      <c r="BK66" s="703"/>
      <c r="BL66" s="703"/>
      <c r="BM66" s="703"/>
      <c r="BN66" s="703"/>
      <c r="BO66" s="703"/>
      <c r="BP66" s="703"/>
      <c r="BQ66" s="703"/>
      <c r="BR66" s="703"/>
    </row>
    <row r="67" spans="1:70" ht="22.5" customHeight="1">
      <c r="A67" s="707"/>
      <c r="B67" s="1039"/>
      <c r="C67" s="1528" t="s">
        <v>1075</v>
      </c>
      <c r="D67" s="1529"/>
      <c r="E67" s="1529"/>
      <c r="F67" s="1627"/>
      <c r="G67" s="1627"/>
      <c r="H67" s="1627"/>
      <c r="I67" s="1627"/>
      <c r="J67" s="1627"/>
      <c r="K67" s="1627"/>
      <c r="L67" s="1627"/>
      <c r="M67" s="1627"/>
      <c r="N67" s="1627"/>
      <c r="O67" s="1628" t="s">
        <v>1074</v>
      </c>
      <c r="P67" s="1628"/>
      <c r="Q67" s="1628"/>
      <c r="R67" s="1614" t="s">
        <v>1076</v>
      </c>
      <c r="S67" s="1615"/>
      <c r="T67" s="1615"/>
      <c r="U67" s="1615"/>
      <c r="V67" s="1615"/>
      <c r="W67" s="1615"/>
      <c r="X67" s="1616"/>
      <c r="Y67" s="707"/>
      <c r="BC67" s="703"/>
      <c r="BD67" s="703"/>
      <c r="BE67" s="703"/>
      <c r="BF67" s="703"/>
      <c r="BG67" s="703"/>
      <c r="BH67" s="703"/>
      <c r="BI67" s="703"/>
      <c r="BJ67" s="703"/>
      <c r="BK67" s="703"/>
      <c r="BL67" s="703"/>
      <c r="BM67" s="703"/>
      <c r="BN67" s="703"/>
      <c r="BO67" s="703"/>
      <c r="BP67" s="703"/>
      <c r="BQ67" s="703"/>
      <c r="BR67" s="703"/>
    </row>
    <row r="68" spans="1:70" ht="22.5" customHeight="1">
      <c r="A68" s="707"/>
      <c r="B68" s="938" t="s">
        <v>1071</v>
      </c>
      <c r="C68" s="1623" t="s">
        <v>1072</v>
      </c>
      <c r="D68" s="1624"/>
      <c r="E68" s="1624"/>
      <c r="F68" s="1629"/>
      <c r="G68" s="1629"/>
      <c r="H68" s="1629"/>
      <c r="I68" s="1629"/>
      <c r="J68" s="1629"/>
      <c r="K68" s="1629"/>
      <c r="L68" s="1629"/>
      <c r="M68" s="1629"/>
      <c r="N68" s="1629"/>
      <c r="O68" s="1630">
        <f>SUM(F68:N68)</f>
        <v>0</v>
      </c>
      <c r="P68" s="1630"/>
      <c r="Q68" s="1630"/>
      <c r="R68" s="1617"/>
      <c r="S68" s="1618"/>
      <c r="T68" s="1618"/>
      <c r="U68" s="1618"/>
      <c r="V68" s="1618"/>
      <c r="W68" s="1618"/>
      <c r="X68" s="1619"/>
      <c r="Y68" s="707"/>
      <c r="BC68" s="703"/>
      <c r="BD68" s="703"/>
      <c r="BE68" s="703"/>
      <c r="BF68" s="703"/>
      <c r="BG68" s="703"/>
      <c r="BH68" s="703"/>
      <c r="BI68" s="703"/>
      <c r="BJ68" s="703"/>
      <c r="BK68" s="703"/>
      <c r="BL68" s="703"/>
      <c r="BM68" s="703"/>
      <c r="BN68" s="703"/>
      <c r="BO68" s="703"/>
      <c r="BP68" s="703"/>
      <c r="BQ68" s="703"/>
      <c r="BR68" s="703"/>
    </row>
    <row r="69" spans="1:70" ht="22.5" customHeight="1">
      <c r="A69" s="707"/>
      <c r="B69" s="939" t="s">
        <v>1070</v>
      </c>
      <c r="C69" s="1625" t="s">
        <v>1073</v>
      </c>
      <c r="D69" s="1626"/>
      <c r="E69" s="1626"/>
      <c r="F69" s="1393"/>
      <c r="G69" s="1393"/>
      <c r="H69" s="1393"/>
      <c r="I69" s="1393"/>
      <c r="J69" s="1393"/>
      <c r="K69" s="1393"/>
      <c r="L69" s="1393"/>
      <c r="M69" s="1393"/>
      <c r="N69" s="1393"/>
      <c r="O69" s="1394">
        <f>SUM(F69:N69)</f>
        <v>0</v>
      </c>
      <c r="P69" s="1394"/>
      <c r="Q69" s="1394"/>
      <c r="R69" s="1617"/>
      <c r="S69" s="1618"/>
      <c r="T69" s="1618"/>
      <c r="U69" s="1618"/>
      <c r="V69" s="1618"/>
      <c r="W69" s="1618"/>
      <c r="X69" s="1619"/>
      <c r="Y69" s="707"/>
      <c r="BC69" s="703"/>
      <c r="BD69" s="703"/>
      <c r="BE69" s="703"/>
      <c r="BF69" s="703"/>
      <c r="BG69" s="703"/>
      <c r="BH69" s="703"/>
      <c r="BI69" s="703"/>
      <c r="BJ69" s="703"/>
      <c r="BK69" s="703"/>
      <c r="BL69" s="703"/>
      <c r="BM69" s="703"/>
      <c r="BN69" s="703"/>
      <c r="BO69" s="703"/>
      <c r="BP69" s="703"/>
      <c r="BQ69" s="703"/>
      <c r="BR69" s="703"/>
    </row>
    <row r="70" spans="1:70" ht="22.5" customHeight="1">
      <c r="A70" s="707"/>
      <c r="B70" s="1040"/>
      <c r="C70" s="1528" t="s">
        <v>1074</v>
      </c>
      <c r="D70" s="1529"/>
      <c r="E70" s="1529"/>
      <c r="F70" s="1395">
        <f>SUM(F68:H69)</f>
        <v>0</v>
      </c>
      <c r="G70" s="1395"/>
      <c r="H70" s="1395"/>
      <c r="I70" s="1395">
        <f t="shared" ref="I70" si="0">SUM(I68:K69)</f>
        <v>0</v>
      </c>
      <c r="J70" s="1395"/>
      <c r="K70" s="1395"/>
      <c r="L70" s="1395">
        <f t="shared" ref="L70" si="1">SUM(L68:N69)</f>
        <v>0</v>
      </c>
      <c r="M70" s="1395"/>
      <c r="N70" s="1395"/>
      <c r="O70" s="1395">
        <f t="shared" ref="O70" si="2">SUM(O68:Q69)</f>
        <v>0</v>
      </c>
      <c r="P70" s="1395"/>
      <c r="Q70" s="1395"/>
      <c r="R70" s="1620"/>
      <c r="S70" s="1621"/>
      <c r="T70" s="1621"/>
      <c r="U70" s="1621"/>
      <c r="V70" s="1621"/>
      <c r="W70" s="1621"/>
      <c r="X70" s="1622"/>
      <c r="Y70" s="707"/>
      <c r="BC70" s="703"/>
      <c r="BD70" s="703"/>
      <c r="BE70" s="703"/>
      <c r="BF70" s="703"/>
      <c r="BG70" s="703"/>
      <c r="BH70" s="703"/>
      <c r="BI70" s="703"/>
      <c r="BJ70" s="703"/>
      <c r="BK70" s="703"/>
      <c r="BL70" s="703"/>
      <c r="BM70" s="703"/>
      <c r="BN70" s="703"/>
      <c r="BO70" s="703"/>
      <c r="BP70" s="703"/>
      <c r="BQ70" s="703"/>
      <c r="BR70" s="703"/>
    </row>
    <row r="71" spans="1:70" ht="20.25" customHeight="1">
      <c r="A71" s="707"/>
      <c r="B71" s="1460" t="s">
        <v>570</v>
      </c>
      <c r="C71" s="1041" t="s">
        <v>2</v>
      </c>
      <c r="D71" s="1613" t="s">
        <v>230</v>
      </c>
      <c r="E71" s="1613"/>
      <c r="F71" s="1613"/>
      <c r="G71" s="1613"/>
      <c r="H71" s="1042"/>
      <c r="I71" s="981"/>
      <c r="J71" s="981"/>
      <c r="K71" s="981"/>
      <c r="L71" s="981"/>
      <c r="M71" s="981"/>
      <c r="N71" s="981"/>
      <c r="O71" s="981"/>
      <c r="P71" s="981"/>
      <c r="Q71" s="981"/>
      <c r="R71" s="981"/>
      <c r="S71" s="981"/>
      <c r="T71" s="981"/>
      <c r="U71" s="981"/>
      <c r="V71" s="981"/>
      <c r="W71" s="981"/>
      <c r="X71" s="801"/>
      <c r="Y71" s="707"/>
      <c r="BC71" s="703"/>
      <c r="BD71" s="703"/>
      <c r="BE71" s="703"/>
      <c r="BF71" s="703"/>
      <c r="BG71" s="703"/>
      <c r="BH71" s="703"/>
      <c r="BI71" s="703"/>
      <c r="BJ71" s="703"/>
      <c r="BK71" s="703"/>
      <c r="BL71" s="703"/>
      <c r="BM71" s="703"/>
      <c r="BN71" s="703"/>
      <c r="BO71" s="703"/>
      <c r="BP71" s="703"/>
      <c r="BQ71" s="703"/>
      <c r="BR71" s="703"/>
    </row>
    <row r="72" spans="1:70" ht="20.25" customHeight="1">
      <c r="A72" s="707"/>
      <c r="B72" s="1462"/>
      <c r="C72" s="1043" t="s">
        <v>2</v>
      </c>
      <c r="D72" s="1631" t="s">
        <v>567</v>
      </c>
      <c r="E72" s="1631"/>
      <c r="F72" s="1631"/>
      <c r="G72" s="1631"/>
      <c r="H72" s="1632" t="s">
        <v>566</v>
      </c>
      <c r="I72" s="1632"/>
      <c r="J72" s="1044" t="s">
        <v>6</v>
      </c>
      <c r="K72" s="1633"/>
      <c r="L72" s="1633"/>
      <c r="M72" s="1633"/>
      <c r="N72" s="1633"/>
      <c r="O72" s="1633"/>
      <c r="P72" s="1633"/>
      <c r="Q72" s="1633"/>
      <c r="R72" s="1633"/>
      <c r="S72" s="1633"/>
      <c r="T72" s="1633"/>
      <c r="U72" s="1633"/>
      <c r="V72" s="1633"/>
      <c r="W72" s="739" t="s">
        <v>11</v>
      </c>
      <c r="X72" s="801"/>
      <c r="Y72" s="707"/>
      <c r="BC72" s="703"/>
      <c r="BD72" s="703"/>
      <c r="BE72" s="703"/>
      <c r="BF72" s="703"/>
      <c r="BG72" s="703"/>
      <c r="BH72" s="703"/>
      <c r="BI72" s="703"/>
      <c r="BJ72" s="703"/>
      <c r="BK72" s="703"/>
      <c r="BL72" s="703"/>
      <c r="BM72" s="703"/>
      <c r="BN72" s="703"/>
      <c r="BO72" s="703"/>
      <c r="BP72" s="703"/>
      <c r="BQ72" s="703"/>
      <c r="BR72" s="703"/>
    </row>
    <row r="73" spans="1:70" ht="20.25" customHeight="1">
      <c r="A73" s="707"/>
      <c r="B73" s="1475" t="s">
        <v>569</v>
      </c>
      <c r="C73" s="1041" t="s">
        <v>2</v>
      </c>
      <c r="D73" s="1613" t="s">
        <v>230</v>
      </c>
      <c r="E73" s="1613"/>
      <c r="F73" s="1613"/>
      <c r="G73" s="1613"/>
      <c r="H73" s="1613"/>
      <c r="I73" s="1613"/>
      <c r="J73" s="987" t="s">
        <v>6</v>
      </c>
      <c r="K73" s="1467"/>
      <c r="L73" s="1467"/>
      <c r="M73" s="987" t="s">
        <v>568</v>
      </c>
      <c r="N73" s="987"/>
      <c r="O73" s="987"/>
      <c r="P73" s="987"/>
      <c r="Q73" s="987"/>
      <c r="R73" s="987"/>
      <c r="S73" s="987"/>
      <c r="T73" s="987"/>
      <c r="U73" s="987"/>
      <c r="V73" s="987"/>
      <c r="W73" s="987"/>
      <c r="X73" s="762"/>
      <c r="Y73" s="707"/>
      <c r="BC73" s="703"/>
      <c r="BD73" s="703"/>
      <c r="BE73" s="703"/>
      <c r="BF73" s="703"/>
      <c r="BG73" s="703"/>
      <c r="BH73" s="703"/>
      <c r="BI73" s="703"/>
      <c r="BJ73" s="703"/>
      <c r="BK73" s="703"/>
      <c r="BL73" s="703"/>
      <c r="BM73" s="703"/>
      <c r="BN73" s="703"/>
      <c r="BO73" s="703"/>
      <c r="BP73" s="703"/>
      <c r="BQ73" s="703"/>
      <c r="BR73" s="703"/>
    </row>
    <row r="74" spans="1:70" ht="20.25" customHeight="1">
      <c r="A74" s="707"/>
      <c r="B74" s="1476"/>
      <c r="C74" s="1045" t="s">
        <v>2</v>
      </c>
      <c r="D74" s="1494" t="s">
        <v>567</v>
      </c>
      <c r="E74" s="1494"/>
      <c r="F74" s="1494"/>
      <c r="G74" s="1494"/>
      <c r="H74" s="1495" t="s">
        <v>566</v>
      </c>
      <c r="I74" s="1495"/>
      <c r="J74" s="978" t="s">
        <v>6</v>
      </c>
      <c r="K74" s="1636"/>
      <c r="L74" s="1636"/>
      <c r="M74" s="1636"/>
      <c r="N74" s="1636"/>
      <c r="O74" s="1636"/>
      <c r="P74" s="1636"/>
      <c r="Q74" s="1636"/>
      <c r="R74" s="1636"/>
      <c r="S74" s="1636"/>
      <c r="T74" s="1636"/>
      <c r="U74" s="1636"/>
      <c r="V74" s="1636"/>
      <c r="W74" s="991" t="s">
        <v>11</v>
      </c>
      <c r="X74" s="800"/>
      <c r="Y74" s="707"/>
      <c r="BC74" s="703"/>
      <c r="BD74" s="703"/>
      <c r="BE74" s="703"/>
      <c r="BF74" s="703"/>
      <c r="BG74" s="703"/>
      <c r="BH74" s="703"/>
      <c r="BI74" s="703"/>
      <c r="BJ74" s="703"/>
      <c r="BK74" s="703"/>
      <c r="BL74" s="703"/>
      <c r="BM74" s="703"/>
      <c r="BN74" s="703"/>
      <c r="BO74" s="703"/>
      <c r="BP74" s="703"/>
      <c r="BQ74" s="703"/>
      <c r="BR74" s="703"/>
    </row>
    <row r="75" spans="1:70" ht="20.25" customHeight="1">
      <c r="A75" s="707"/>
      <c r="B75" s="1012" t="s">
        <v>468</v>
      </c>
      <c r="C75" s="1634" t="s">
        <v>816</v>
      </c>
      <c r="D75" s="1635"/>
      <c r="E75" s="1635"/>
      <c r="F75" s="1635"/>
      <c r="G75" s="1635"/>
      <c r="H75" s="1046"/>
      <c r="I75" s="987" t="s">
        <v>191</v>
      </c>
      <c r="J75" s="1046"/>
      <c r="K75" s="987" t="s">
        <v>192</v>
      </c>
      <c r="L75" s="1047"/>
      <c r="M75" s="1635" t="s">
        <v>815</v>
      </c>
      <c r="N75" s="1635"/>
      <c r="O75" s="1635"/>
      <c r="P75" s="1635"/>
      <c r="Q75" s="1635"/>
      <c r="R75" s="1635"/>
      <c r="S75" s="1635"/>
      <c r="T75" s="1046"/>
      <c r="U75" s="987" t="s">
        <v>191</v>
      </c>
      <c r="V75" s="1046"/>
      <c r="W75" s="987" t="s">
        <v>192</v>
      </c>
      <c r="X75" s="804"/>
      <c r="Y75" s="707"/>
      <c r="BC75" s="703"/>
      <c r="BD75" s="703"/>
      <c r="BE75" s="703"/>
      <c r="BF75" s="703"/>
      <c r="BG75" s="703"/>
      <c r="BH75" s="703"/>
      <c r="BI75" s="703"/>
      <c r="BJ75" s="703"/>
      <c r="BK75" s="703"/>
      <c r="BL75" s="703"/>
      <c r="BM75" s="703"/>
      <c r="BN75" s="703"/>
      <c r="BO75" s="703"/>
      <c r="BP75" s="703"/>
      <c r="BQ75" s="703"/>
      <c r="BR75" s="703"/>
    </row>
    <row r="76" spans="1:70" ht="20.25" customHeight="1">
      <c r="A76" s="707"/>
      <c r="B76" s="1048" t="s">
        <v>469</v>
      </c>
      <c r="C76" s="1513" t="s">
        <v>816</v>
      </c>
      <c r="D76" s="1514"/>
      <c r="E76" s="1514"/>
      <c r="F76" s="1514"/>
      <c r="G76" s="1514"/>
      <c r="H76" s="1049"/>
      <c r="I76" s="1050" t="s">
        <v>191</v>
      </c>
      <c r="J76" s="1049"/>
      <c r="K76" s="1050" t="s">
        <v>192</v>
      </c>
      <c r="L76" s="1051"/>
      <c r="M76" s="1514" t="s">
        <v>815</v>
      </c>
      <c r="N76" s="1514"/>
      <c r="O76" s="1514"/>
      <c r="P76" s="1514"/>
      <c r="Q76" s="1514"/>
      <c r="R76" s="1514"/>
      <c r="S76" s="1514"/>
      <c r="T76" s="1049"/>
      <c r="U76" s="1050" t="s">
        <v>191</v>
      </c>
      <c r="V76" s="1049"/>
      <c r="W76" s="1050" t="s">
        <v>192</v>
      </c>
      <c r="X76" s="800"/>
      <c r="Y76" s="707"/>
      <c r="BC76" s="703"/>
      <c r="BD76" s="703"/>
      <c r="BE76" s="703"/>
      <c r="BF76" s="703"/>
      <c r="BG76" s="703"/>
      <c r="BH76" s="703"/>
      <c r="BI76" s="703"/>
      <c r="BJ76" s="703"/>
      <c r="BK76" s="703"/>
      <c r="BL76" s="703"/>
      <c r="BM76" s="703"/>
      <c r="BN76" s="703"/>
      <c r="BO76" s="703"/>
      <c r="BP76" s="703"/>
      <c r="BQ76" s="703"/>
      <c r="BR76" s="703"/>
    </row>
    <row r="77" spans="1:70" ht="18" customHeight="1">
      <c r="A77" s="707"/>
      <c r="B77" s="1052"/>
      <c r="C77" s="976"/>
      <c r="D77" s="976"/>
      <c r="E77" s="976"/>
      <c r="F77" s="976"/>
      <c r="G77" s="976"/>
      <c r="H77" s="1053"/>
      <c r="I77" s="976"/>
      <c r="J77" s="1053"/>
      <c r="K77" s="976"/>
      <c r="L77" s="976"/>
      <c r="M77" s="976"/>
      <c r="N77" s="976"/>
      <c r="O77" s="976"/>
      <c r="P77" s="976"/>
      <c r="Q77" s="976"/>
      <c r="R77" s="976"/>
      <c r="S77" s="976"/>
      <c r="T77" s="1053"/>
      <c r="U77" s="976"/>
      <c r="V77" s="1053"/>
      <c r="W77" s="976"/>
      <c r="X77" s="707"/>
      <c r="Y77" s="707"/>
      <c r="BC77" s="703"/>
      <c r="BD77" s="703"/>
      <c r="BE77" s="703"/>
      <c r="BF77" s="703"/>
      <c r="BG77" s="703"/>
      <c r="BH77" s="703"/>
      <c r="BI77" s="703"/>
      <c r="BJ77" s="703"/>
      <c r="BK77" s="703"/>
      <c r="BL77" s="703"/>
      <c r="BM77" s="703"/>
      <c r="BN77" s="703"/>
      <c r="BO77" s="703"/>
      <c r="BP77" s="703"/>
      <c r="BQ77" s="703"/>
      <c r="BR77" s="703"/>
    </row>
    <row r="78" spans="1:70" ht="17.25">
      <c r="A78" s="711" t="s">
        <v>938</v>
      </c>
      <c r="B78" s="991"/>
      <c r="C78" s="978"/>
      <c r="D78" s="976"/>
      <c r="E78" s="976"/>
      <c r="F78" s="976"/>
      <c r="G78" s="976"/>
      <c r="H78" s="976"/>
      <c r="I78" s="976"/>
      <c r="J78" s="976"/>
      <c r="K78" s="976"/>
      <c r="L78" s="976"/>
      <c r="M78" s="976"/>
      <c r="N78" s="976"/>
      <c r="O78" s="738"/>
      <c r="P78" s="991"/>
      <c r="Q78" s="991"/>
      <c r="R78" s="991"/>
      <c r="S78" s="976"/>
      <c r="T78" s="976"/>
      <c r="U78" s="976"/>
      <c r="V78" s="976"/>
      <c r="W78" s="976"/>
      <c r="X78" s="991"/>
      <c r="Y78" s="707"/>
      <c r="BC78" s="703"/>
      <c r="BD78" s="703"/>
      <c r="BE78" s="703"/>
      <c r="BF78" s="703"/>
      <c r="BG78" s="703"/>
      <c r="BH78" s="703"/>
      <c r="BI78" s="703"/>
      <c r="BJ78" s="703"/>
      <c r="BK78" s="703"/>
      <c r="BL78" s="703"/>
      <c r="BM78" s="703"/>
      <c r="BN78" s="703"/>
      <c r="BO78" s="703"/>
      <c r="BP78" s="703"/>
      <c r="BQ78" s="703"/>
      <c r="BR78" s="703"/>
    </row>
    <row r="79" spans="1:70" ht="20.25" customHeight="1">
      <c r="A79" s="991"/>
      <c r="B79" s="1642" t="s">
        <v>939</v>
      </c>
      <c r="C79" s="1650" t="s">
        <v>940</v>
      </c>
      <c r="D79" s="1650"/>
      <c r="E79" s="1650"/>
      <c r="F79" s="1650"/>
      <c r="G79" s="1643"/>
      <c r="H79" s="1643"/>
      <c r="I79" s="1643"/>
      <c r="J79" s="1643"/>
      <c r="K79" s="1643"/>
      <c r="L79" s="1643"/>
      <c r="M79" s="1643"/>
      <c r="N79" s="1643"/>
      <c r="O79" s="1643"/>
      <c r="P79" s="1643"/>
      <c r="Q79" s="1643"/>
      <c r="R79" s="1643"/>
      <c r="S79" s="1643"/>
      <c r="T79" s="1643"/>
      <c r="U79" s="1643"/>
      <c r="V79" s="1643"/>
      <c r="W79" s="1643"/>
      <c r="X79" s="1643"/>
      <c r="Y79" s="707"/>
      <c r="BC79" s="703"/>
      <c r="BD79" s="703"/>
      <c r="BE79" s="703"/>
      <c r="BF79" s="703"/>
      <c r="BG79" s="703"/>
      <c r="BH79" s="703"/>
      <c r="BI79" s="703"/>
      <c r="BJ79" s="703"/>
      <c r="BK79" s="703"/>
      <c r="BL79" s="703"/>
      <c r="BM79" s="703"/>
      <c r="BN79" s="703"/>
      <c r="BO79" s="703"/>
      <c r="BP79" s="703"/>
      <c r="BQ79" s="703"/>
      <c r="BR79" s="703"/>
    </row>
    <row r="80" spans="1:70" ht="20.25" customHeight="1">
      <c r="A80" s="991"/>
      <c r="B80" s="1642"/>
      <c r="C80" s="1650" t="s">
        <v>169</v>
      </c>
      <c r="D80" s="1650"/>
      <c r="E80" s="1650"/>
      <c r="F80" s="1650"/>
      <c r="G80" s="1643"/>
      <c r="H80" s="1643"/>
      <c r="I80" s="1643"/>
      <c r="J80" s="1643"/>
      <c r="K80" s="1643"/>
      <c r="L80" s="1643"/>
      <c r="M80" s="1643"/>
      <c r="N80" s="1643"/>
      <c r="O80" s="1643"/>
      <c r="P80" s="1643"/>
      <c r="Q80" s="1643"/>
      <c r="R80" s="1643"/>
      <c r="S80" s="1643"/>
      <c r="T80" s="1643"/>
      <c r="U80" s="1643"/>
      <c r="V80" s="1643"/>
      <c r="W80" s="1643"/>
      <c r="X80" s="1643"/>
      <c r="Y80" s="707"/>
      <c r="BC80" s="703"/>
      <c r="BD80" s="703"/>
      <c r="BE80" s="703"/>
      <c r="BF80" s="715"/>
      <c r="BG80" s="715"/>
      <c r="BH80" s="715"/>
      <c r="BI80" s="715"/>
      <c r="BJ80" s="715"/>
      <c r="BK80" s="715"/>
      <c r="BL80" s="715"/>
      <c r="BM80" s="715"/>
      <c r="BN80" s="715"/>
      <c r="BO80" s="715"/>
      <c r="BP80" s="703"/>
      <c r="BQ80" s="703"/>
      <c r="BR80" s="703"/>
    </row>
    <row r="81" spans="1:92" s="707" customFormat="1" ht="29.25" customHeight="1">
      <c r="A81" s="991"/>
      <c r="B81" s="1642"/>
      <c r="C81" s="1652" t="s">
        <v>941</v>
      </c>
      <c r="D81" s="1650"/>
      <c r="E81" s="1650"/>
      <c r="F81" s="1650"/>
      <c r="G81" s="1644"/>
      <c r="H81" s="1644"/>
      <c r="I81" s="1644"/>
      <c r="J81" s="1644"/>
      <c r="K81" s="1644"/>
      <c r="L81" s="860" t="s">
        <v>942</v>
      </c>
      <c r="M81" s="861"/>
      <c r="N81" s="861"/>
      <c r="O81" s="861"/>
      <c r="P81" s="861"/>
      <c r="Q81" s="861"/>
      <c r="R81" s="861"/>
      <c r="S81" s="861"/>
      <c r="T81" s="861"/>
      <c r="U81" s="861"/>
      <c r="V81" s="861"/>
      <c r="W81" s="861"/>
      <c r="X81" s="861"/>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4"/>
      <c r="BB81" s="704"/>
      <c r="BC81" s="715"/>
      <c r="BD81" s="715"/>
      <c r="BE81" s="703"/>
      <c r="BF81" s="703"/>
      <c r="BG81" s="703"/>
      <c r="BH81" s="703"/>
      <c r="BI81" s="703"/>
      <c r="BJ81" s="703"/>
      <c r="BK81" s="703"/>
      <c r="BL81" s="703"/>
      <c r="BM81" s="703"/>
      <c r="BN81" s="703"/>
      <c r="BO81" s="703"/>
      <c r="BP81" s="715"/>
      <c r="BQ81" s="991"/>
      <c r="BR81" s="991"/>
    </row>
    <row r="82" spans="1:92" ht="20.25" customHeight="1">
      <c r="A82" s="710"/>
      <c r="B82" s="1645" t="s">
        <v>946</v>
      </c>
      <c r="C82" s="1650" t="s">
        <v>943</v>
      </c>
      <c r="D82" s="1650"/>
      <c r="E82" s="1650"/>
      <c r="F82" s="1650"/>
      <c r="G82" s="1646"/>
      <c r="H82" s="1647"/>
      <c r="I82" s="1647"/>
      <c r="J82" s="1647"/>
      <c r="K82" s="1647"/>
      <c r="L82" s="1648" t="s">
        <v>944</v>
      </c>
      <c r="M82" s="1648"/>
      <c r="N82" s="1649"/>
      <c r="O82" s="703"/>
      <c r="P82" s="703"/>
      <c r="Q82" s="703"/>
      <c r="R82" s="703"/>
      <c r="S82" s="703"/>
      <c r="T82" s="703"/>
      <c r="U82" s="703"/>
      <c r="W82" s="703"/>
      <c r="X82" s="715"/>
      <c r="Y82" s="707"/>
      <c r="Z82" s="983"/>
      <c r="AA82" s="1459"/>
      <c r="AB82" s="1459"/>
      <c r="AC82" s="1511"/>
      <c r="AD82" s="1511"/>
      <c r="AE82" s="991"/>
      <c r="AF82" s="1511"/>
      <c r="AG82" s="1511"/>
      <c r="AH82" s="1459"/>
      <c r="AI82" s="1459"/>
      <c r="AJ82" s="1459"/>
      <c r="AK82" s="991"/>
      <c r="AL82" s="1459"/>
      <c r="AM82" s="1459"/>
      <c r="AN82" s="1511"/>
      <c r="AO82" s="1511"/>
      <c r="AP82" s="991"/>
      <c r="AQ82" s="1511"/>
      <c r="AR82" s="1511"/>
      <c r="AS82" s="1459"/>
      <c r="AT82" s="1459"/>
      <c r="AU82" s="1459"/>
      <c r="BC82" s="703"/>
      <c r="BD82" s="703"/>
      <c r="BE82" s="703"/>
      <c r="BF82" s="703"/>
      <c r="BG82" s="703"/>
      <c r="BH82" s="703"/>
      <c r="CA82" s="705" t="s">
        <v>563</v>
      </c>
      <c r="CB82" s="703"/>
      <c r="CC82" s="703"/>
      <c r="CD82" s="703"/>
      <c r="CE82" s="703"/>
      <c r="CF82" s="703"/>
      <c r="CG82" s="703"/>
      <c r="CH82" s="703"/>
      <c r="CI82" s="703"/>
      <c r="CJ82" s="703"/>
      <c r="CK82" s="703"/>
      <c r="CL82" s="703"/>
      <c r="CM82" s="703"/>
      <c r="CN82" s="703"/>
    </row>
    <row r="83" spans="1:92" ht="20.25" customHeight="1">
      <c r="A83" s="710"/>
      <c r="B83" s="1645"/>
      <c r="C83" s="1650" t="s">
        <v>945</v>
      </c>
      <c r="D83" s="1650"/>
      <c r="E83" s="1650"/>
      <c r="F83" s="1650"/>
      <c r="G83" s="1651" t="s">
        <v>947</v>
      </c>
      <c r="H83" s="1515"/>
      <c r="I83" s="1515"/>
      <c r="J83" s="1515"/>
      <c r="K83" s="1515"/>
      <c r="L83" s="1515"/>
      <c r="M83" s="1515"/>
      <c r="N83" s="862" t="s">
        <v>948</v>
      </c>
      <c r="O83" s="703"/>
      <c r="P83" s="703"/>
      <c r="Q83" s="703"/>
      <c r="R83" s="703"/>
      <c r="S83" s="703"/>
      <c r="T83" s="703"/>
      <c r="U83" s="703"/>
      <c r="W83" s="703"/>
      <c r="X83" s="715"/>
      <c r="Y83" s="707"/>
      <c r="Z83" s="714"/>
      <c r="AA83" s="713"/>
      <c r="AB83" s="991"/>
      <c r="AC83" s="991"/>
      <c r="AD83" s="991"/>
      <c r="AE83" s="991"/>
      <c r="AF83" s="991"/>
      <c r="AG83" s="991"/>
      <c r="AH83" s="991"/>
      <c r="AI83" s="991"/>
      <c r="AJ83" s="991"/>
      <c r="AK83" s="991"/>
      <c r="AL83" s="991"/>
      <c r="AM83" s="991"/>
      <c r="AN83" s="991"/>
      <c r="AO83" s="991"/>
      <c r="AP83" s="991"/>
      <c r="AQ83" s="991"/>
      <c r="AR83" s="991"/>
      <c r="AS83" s="991"/>
      <c r="AT83" s="991"/>
      <c r="AU83" s="991"/>
      <c r="BC83" s="703"/>
      <c r="BD83" s="703"/>
      <c r="BE83" s="703"/>
      <c r="BF83" s="703"/>
      <c r="BG83" s="703"/>
      <c r="BH83" s="703"/>
      <c r="CA83" s="705" t="s">
        <v>562</v>
      </c>
      <c r="CB83" s="703"/>
      <c r="CC83" s="703"/>
      <c r="CD83" s="703"/>
      <c r="CE83" s="703"/>
      <c r="CF83" s="703"/>
      <c r="CG83" s="703"/>
      <c r="CH83" s="703"/>
      <c r="CI83" s="703"/>
      <c r="CJ83" s="703"/>
      <c r="CK83" s="703"/>
      <c r="CL83" s="703"/>
      <c r="CM83" s="703"/>
      <c r="CN83" s="703"/>
    </row>
    <row r="84" spans="1:92" ht="20.25" customHeight="1">
      <c r="A84" s="710"/>
      <c r="B84" s="712"/>
      <c r="C84" s="703"/>
      <c r="D84" s="703"/>
      <c r="E84" s="703"/>
      <c r="F84" s="703"/>
      <c r="G84" s="703"/>
      <c r="H84" s="703"/>
      <c r="I84" s="703"/>
      <c r="J84" s="703"/>
      <c r="K84" s="703"/>
      <c r="L84" s="703"/>
      <c r="M84" s="703"/>
      <c r="N84" s="703"/>
      <c r="O84" s="703"/>
      <c r="P84" s="703"/>
      <c r="Q84" s="703"/>
      <c r="R84" s="703"/>
      <c r="S84" s="703"/>
      <c r="T84" s="703"/>
      <c r="U84" s="703"/>
      <c r="W84" s="703"/>
      <c r="X84" s="715"/>
      <c r="Y84" s="707"/>
      <c r="Z84" s="983"/>
      <c r="AA84" s="1459"/>
      <c r="AB84" s="1459"/>
      <c r="AC84" s="1511"/>
      <c r="AD84" s="1511"/>
      <c r="AE84" s="991"/>
      <c r="AF84" s="1511"/>
      <c r="AG84" s="1511"/>
      <c r="AH84" s="1459"/>
      <c r="AI84" s="1459"/>
      <c r="AJ84" s="1459"/>
      <c r="AK84" s="991"/>
      <c r="AL84" s="1459"/>
      <c r="AM84" s="1459"/>
      <c r="AN84" s="1511"/>
      <c r="AO84" s="1511"/>
      <c r="AP84" s="991"/>
      <c r="AQ84" s="1511"/>
      <c r="AR84" s="1511"/>
      <c r="AS84" s="1459"/>
      <c r="AT84" s="1459"/>
      <c r="AU84" s="1459"/>
      <c r="CA84" s="705" t="s">
        <v>563</v>
      </c>
      <c r="CB84" s="703"/>
      <c r="CC84" s="703"/>
      <c r="CD84" s="703"/>
      <c r="CE84" s="703"/>
      <c r="CF84" s="703"/>
      <c r="CG84" s="703"/>
      <c r="CH84" s="703"/>
      <c r="CI84" s="703"/>
      <c r="CJ84" s="703"/>
      <c r="CK84" s="703"/>
      <c r="CL84" s="703"/>
      <c r="CM84" s="703"/>
      <c r="CN84" s="703"/>
    </row>
    <row r="85" spans="1:92" ht="20.25" customHeight="1">
      <c r="A85" s="710"/>
      <c r="B85" s="712"/>
      <c r="C85" s="703"/>
      <c r="D85" s="703"/>
      <c r="E85" s="703"/>
      <c r="F85" s="703"/>
      <c r="G85" s="703"/>
      <c r="H85" s="703"/>
      <c r="I85" s="703"/>
      <c r="J85" s="703"/>
      <c r="K85" s="703"/>
      <c r="L85" s="703"/>
      <c r="M85" s="703"/>
      <c r="N85" s="703"/>
      <c r="O85" s="703"/>
      <c r="P85" s="703"/>
      <c r="Q85" s="703"/>
      <c r="R85" s="703"/>
      <c r="S85" s="703"/>
      <c r="T85" s="703"/>
      <c r="U85" s="703"/>
      <c r="W85" s="703"/>
      <c r="X85" s="715"/>
      <c r="Y85" s="707"/>
      <c r="Z85" s="714"/>
      <c r="AA85" s="713"/>
      <c r="AB85" s="991"/>
      <c r="AC85" s="991"/>
      <c r="AD85" s="991"/>
      <c r="AE85" s="991"/>
      <c r="AF85" s="991"/>
      <c r="AG85" s="991"/>
      <c r="AH85" s="991"/>
      <c r="AI85" s="991"/>
      <c r="AJ85" s="991"/>
      <c r="AK85" s="991"/>
      <c r="AL85" s="991"/>
      <c r="AM85" s="991"/>
      <c r="AN85" s="991"/>
      <c r="AO85" s="991"/>
      <c r="AP85" s="991"/>
      <c r="AQ85" s="991"/>
      <c r="AR85" s="991"/>
      <c r="AS85" s="991"/>
      <c r="AT85" s="991"/>
      <c r="AU85" s="991"/>
      <c r="CA85" s="705" t="s">
        <v>562</v>
      </c>
      <c r="CB85" s="703"/>
      <c r="CC85" s="703"/>
      <c r="CD85" s="703"/>
      <c r="CE85" s="703"/>
      <c r="CF85" s="703"/>
      <c r="CG85" s="703"/>
      <c r="CH85" s="703"/>
      <c r="CI85" s="703"/>
      <c r="CJ85" s="703"/>
      <c r="CK85" s="703"/>
      <c r="CL85" s="703"/>
      <c r="CM85" s="703"/>
      <c r="CN85" s="703"/>
    </row>
    <row r="86" spans="1:92" ht="20.25" customHeight="1">
      <c r="A86" s="710"/>
      <c r="B86" s="712"/>
      <c r="C86" s="703"/>
      <c r="D86" s="703"/>
      <c r="E86" s="703"/>
      <c r="F86" s="703"/>
      <c r="G86" s="703"/>
      <c r="H86" s="703"/>
      <c r="I86" s="703"/>
      <c r="J86" s="703"/>
      <c r="K86" s="703"/>
      <c r="L86" s="703"/>
      <c r="M86" s="703"/>
      <c r="N86" s="703"/>
      <c r="O86" s="703"/>
      <c r="P86" s="703"/>
      <c r="Q86" s="703"/>
      <c r="R86" s="703"/>
      <c r="S86" s="703"/>
      <c r="T86" s="703"/>
      <c r="U86" s="703"/>
      <c r="W86" s="703"/>
      <c r="X86" s="704"/>
      <c r="Y86" s="711"/>
      <c r="Z86" s="991"/>
      <c r="AA86" s="991"/>
      <c r="AB86" s="991"/>
      <c r="AC86" s="991"/>
      <c r="AD86" s="991"/>
      <c r="AE86" s="991"/>
      <c r="AF86" s="991"/>
      <c r="AG86" s="991"/>
      <c r="AH86" s="991"/>
      <c r="AI86" s="991"/>
      <c r="AJ86" s="991"/>
      <c r="AK86" s="991"/>
      <c r="AL86" s="991"/>
      <c r="AM86" s="991"/>
      <c r="AN86" s="991"/>
      <c r="AO86" s="991"/>
      <c r="AP86" s="991"/>
      <c r="AQ86" s="991"/>
      <c r="AR86" s="991"/>
      <c r="AS86" s="991"/>
      <c r="AT86" s="991"/>
      <c r="AU86" s="991"/>
      <c r="CA86" s="705" t="s">
        <v>561</v>
      </c>
      <c r="CB86" s="703"/>
      <c r="CC86" s="703"/>
      <c r="CD86" s="703"/>
      <c r="CE86" s="703"/>
      <c r="CF86" s="703"/>
      <c r="CG86" s="703"/>
      <c r="CH86" s="703"/>
      <c r="CI86" s="703"/>
      <c r="CJ86" s="703"/>
      <c r="CK86" s="703"/>
      <c r="CL86" s="703"/>
      <c r="CM86" s="703"/>
      <c r="CN86" s="703"/>
    </row>
    <row r="87" spans="1:92" ht="20.25" customHeight="1">
      <c r="B87" s="709"/>
      <c r="C87" s="703"/>
      <c r="D87" s="703"/>
      <c r="E87" s="703"/>
      <c r="F87" s="703"/>
      <c r="G87" s="703"/>
      <c r="H87" s="703"/>
      <c r="I87" s="703"/>
      <c r="J87" s="703"/>
      <c r="K87" s="703"/>
      <c r="L87" s="703"/>
      <c r="M87" s="703"/>
      <c r="N87" s="703"/>
      <c r="O87" s="703"/>
      <c r="P87" s="703"/>
      <c r="Q87" s="703"/>
      <c r="R87" s="703"/>
      <c r="S87" s="703"/>
      <c r="T87" s="703"/>
      <c r="U87" s="703"/>
      <c r="W87" s="703"/>
      <c r="X87" s="704"/>
      <c r="Y87" s="707"/>
      <c r="Z87" s="983"/>
      <c r="AA87" s="1510"/>
      <c r="AB87" s="1510"/>
      <c r="AC87" s="1510"/>
      <c r="AD87" s="1510"/>
      <c r="AE87" s="1512"/>
      <c r="AF87" s="1512"/>
      <c r="AG87" s="1512"/>
      <c r="AH87" s="1512"/>
      <c r="AI87" s="1456"/>
      <c r="AJ87" s="1456"/>
      <c r="AK87" s="1510"/>
      <c r="AL87" s="1510"/>
      <c r="AM87" s="1510"/>
      <c r="AN87" s="1510"/>
      <c r="AO87" s="1510"/>
      <c r="AP87" s="1640"/>
      <c r="AQ87" s="1641"/>
      <c r="AR87" s="1641"/>
      <c r="AS87" s="1641"/>
      <c r="AT87" s="1456"/>
      <c r="AU87" s="1456"/>
      <c r="CA87" s="705" t="s">
        <v>560</v>
      </c>
      <c r="CB87" s="703"/>
      <c r="CC87" s="703"/>
      <c r="CD87" s="703"/>
      <c r="CE87" s="703"/>
      <c r="CF87" s="703"/>
      <c r="CG87" s="703"/>
      <c r="CH87" s="703"/>
      <c r="CI87" s="703"/>
      <c r="CJ87" s="703"/>
      <c r="CK87" s="703"/>
      <c r="CL87" s="703"/>
      <c r="CM87" s="703"/>
      <c r="CN87" s="703"/>
    </row>
    <row r="88" spans="1:92" ht="20.25" customHeight="1">
      <c r="B88" s="703"/>
      <c r="C88" s="703"/>
      <c r="D88" s="703"/>
      <c r="E88" s="703"/>
      <c r="F88" s="703"/>
      <c r="G88" s="703"/>
      <c r="H88" s="703"/>
      <c r="I88" s="703"/>
      <c r="J88" s="703"/>
      <c r="K88" s="703"/>
      <c r="L88" s="703"/>
      <c r="M88" s="703"/>
      <c r="N88" s="703"/>
      <c r="O88" s="703"/>
      <c r="P88" s="703"/>
      <c r="Q88" s="703"/>
      <c r="R88" s="703"/>
      <c r="S88" s="703"/>
      <c r="T88" s="703"/>
      <c r="U88" s="703"/>
      <c r="W88" s="703"/>
      <c r="X88" s="704"/>
      <c r="Y88" s="707"/>
      <c r="Z88" s="1553"/>
      <c r="AA88" s="1510"/>
      <c r="AB88" s="1510"/>
      <c r="AC88" s="1510"/>
      <c r="AD88" s="1510"/>
      <c r="AE88" s="1637"/>
      <c r="AF88" s="1637"/>
      <c r="AG88" s="1637"/>
      <c r="AH88" s="1637"/>
      <c r="AI88" s="1638"/>
      <c r="AJ88" s="1638"/>
      <c r="AK88" s="706"/>
      <c r="AL88" s="706"/>
      <c r="AM88" s="706"/>
      <c r="AN88" s="706"/>
      <c r="AO88" s="706"/>
      <c r="AP88" s="1637"/>
      <c r="AQ88" s="1637"/>
      <c r="AR88" s="1637"/>
      <c r="AS88" s="1637"/>
      <c r="AT88" s="991"/>
      <c r="AU88" s="991"/>
      <c r="CA88" s="705" t="s">
        <v>559</v>
      </c>
      <c r="CB88" s="703"/>
      <c r="CC88" s="703"/>
      <c r="CD88" s="703"/>
      <c r="CE88" s="703"/>
      <c r="CF88" s="703"/>
      <c r="CG88" s="703"/>
      <c r="CH88" s="703"/>
      <c r="CI88" s="703"/>
      <c r="CJ88" s="703"/>
      <c r="CK88" s="703"/>
      <c r="CL88" s="703"/>
      <c r="CM88" s="703"/>
      <c r="CN88" s="703"/>
    </row>
    <row r="89" spans="1:92" ht="20.25" customHeight="1">
      <c r="A89" s="710"/>
      <c r="B89" s="703"/>
      <c r="C89" s="703"/>
      <c r="D89" s="703"/>
      <c r="E89" s="703"/>
      <c r="F89" s="703"/>
      <c r="G89" s="703"/>
      <c r="H89" s="703"/>
      <c r="I89" s="703"/>
      <c r="J89" s="703"/>
      <c r="K89" s="703"/>
      <c r="L89" s="703"/>
      <c r="M89" s="703"/>
      <c r="N89" s="703"/>
      <c r="O89" s="703"/>
      <c r="P89" s="703"/>
      <c r="Q89" s="703"/>
      <c r="R89" s="703"/>
      <c r="S89" s="703"/>
      <c r="T89" s="703"/>
      <c r="U89" s="703"/>
      <c r="W89" s="703"/>
      <c r="Y89" s="707"/>
      <c r="Z89" s="1553"/>
      <c r="AA89" s="1510"/>
      <c r="AB89" s="1510"/>
      <c r="AC89" s="1510"/>
      <c r="AD89" s="1510"/>
      <c r="AE89" s="1637"/>
      <c r="AF89" s="1637"/>
      <c r="AG89" s="1637"/>
      <c r="AH89" s="1637"/>
      <c r="AI89" s="991"/>
      <c r="AJ89" s="991"/>
      <c r="AK89" s="1510"/>
      <c r="AL89" s="1510"/>
      <c r="AM89" s="1510"/>
      <c r="AN89" s="706"/>
      <c r="AO89" s="706"/>
      <c r="AP89" s="1637"/>
      <c r="AQ89" s="1637"/>
      <c r="AR89" s="1637"/>
      <c r="AS89" s="1637"/>
      <c r="AT89" s="991"/>
      <c r="AU89" s="991"/>
      <c r="CA89" s="705" t="s">
        <v>558</v>
      </c>
      <c r="CB89" s="703"/>
      <c r="CC89" s="703"/>
      <c r="CD89" s="703"/>
      <c r="CE89" s="703"/>
      <c r="CF89" s="703"/>
      <c r="CG89" s="703"/>
      <c r="CH89" s="703"/>
      <c r="CI89" s="703"/>
      <c r="CJ89" s="703"/>
      <c r="CK89" s="703"/>
      <c r="CL89" s="703"/>
      <c r="CM89" s="703"/>
      <c r="CN89" s="703"/>
    </row>
    <row r="90" spans="1:92" ht="20.25" customHeight="1">
      <c r="B90" s="709"/>
      <c r="C90" s="703"/>
      <c r="D90" s="703"/>
      <c r="E90" s="703"/>
      <c r="F90" s="703"/>
      <c r="G90" s="703"/>
      <c r="H90" s="703"/>
      <c r="I90" s="703"/>
      <c r="J90" s="703"/>
      <c r="K90" s="703"/>
      <c r="L90" s="703"/>
      <c r="M90" s="703"/>
      <c r="N90" s="703"/>
      <c r="O90" s="703"/>
      <c r="P90" s="703"/>
      <c r="Q90" s="703"/>
      <c r="R90" s="703"/>
      <c r="S90" s="703"/>
      <c r="T90" s="703"/>
      <c r="U90" s="703"/>
      <c r="W90" s="703"/>
      <c r="Y90" s="707"/>
      <c r="Z90" s="1553"/>
      <c r="AA90" s="1510"/>
      <c r="AB90" s="1510"/>
      <c r="AC90" s="1510"/>
      <c r="AD90" s="1510"/>
      <c r="AE90" s="1637"/>
      <c r="AF90" s="1637"/>
      <c r="AG90" s="1637"/>
      <c r="AH90" s="1637"/>
      <c r="AI90" s="991"/>
      <c r="AJ90" s="991"/>
      <c r="AK90" s="1510"/>
      <c r="AL90" s="1510"/>
      <c r="AM90" s="1510"/>
      <c r="AN90" s="706"/>
      <c r="AO90" s="706"/>
      <c r="AP90" s="1637"/>
      <c r="AQ90" s="1637"/>
      <c r="AR90" s="1637"/>
      <c r="AS90" s="1637"/>
      <c r="AT90" s="991"/>
      <c r="AU90" s="991"/>
      <c r="CA90" s="705" t="s">
        <v>557</v>
      </c>
      <c r="CB90" s="703"/>
      <c r="CC90" s="703"/>
      <c r="CD90" s="703"/>
      <c r="CE90" s="703"/>
      <c r="CF90" s="703"/>
      <c r="CG90" s="703"/>
      <c r="CH90" s="703"/>
      <c r="CI90" s="703"/>
      <c r="CJ90" s="703"/>
      <c r="CK90" s="703"/>
      <c r="CL90" s="703"/>
      <c r="CM90" s="703"/>
      <c r="CN90" s="703"/>
    </row>
    <row r="91" spans="1:92" ht="20.25" customHeight="1">
      <c r="B91" s="708"/>
      <c r="Y91" s="707"/>
      <c r="Z91" s="1553"/>
      <c r="AA91" s="1510"/>
      <c r="AB91" s="1510"/>
      <c r="AC91" s="1510"/>
      <c r="AD91" s="1510"/>
      <c r="AE91" s="1637"/>
      <c r="AF91" s="1637"/>
      <c r="AG91" s="1637"/>
      <c r="AH91" s="1637"/>
      <c r="AI91" s="1639"/>
      <c r="AJ91" s="1639"/>
      <c r="AK91" s="1510"/>
      <c r="AL91" s="1510"/>
      <c r="AM91" s="1510"/>
      <c r="AN91" s="706"/>
      <c r="AO91" s="706"/>
      <c r="AP91" s="1637"/>
      <c r="AQ91" s="1637"/>
      <c r="AR91" s="1637"/>
      <c r="AS91" s="1637"/>
      <c r="AT91" s="991"/>
      <c r="AU91" s="991"/>
      <c r="CA91" s="705" t="s">
        <v>556</v>
      </c>
      <c r="CB91" s="703"/>
      <c r="CC91" s="703"/>
      <c r="CD91" s="703"/>
      <c r="CE91" s="703"/>
      <c r="CF91" s="703"/>
      <c r="CG91" s="703"/>
      <c r="CH91" s="703"/>
      <c r="CI91" s="703"/>
      <c r="CJ91" s="703"/>
      <c r="CK91" s="703"/>
      <c r="CL91" s="703"/>
      <c r="CM91" s="703"/>
      <c r="CN91" s="703"/>
    </row>
    <row r="92" spans="1:92" ht="20.25" customHeight="1">
      <c r="Y92" s="704"/>
      <c r="Z92" s="704"/>
      <c r="AA92" s="704"/>
      <c r="AB92" s="704"/>
      <c r="CA92" s="705"/>
      <c r="CB92" s="703"/>
      <c r="CC92" s="703"/>
      <c r="CD92" s="703"/>
      <c r="CE92" s="703"/>
      <c r="CF92" s="703"/>
      <c r="CG92" s="703"/>
      <c r="CH92" s="703"/>
      <c r="CI92" s="703"/>
      <c r="CJ92" s="703"/>
      <c r="CK92" s="703"/>
      <c r="CL92" s="703"/>
      <c r="CM92" s="703"/>
      <c r="CN92" s="703"/>
    </row>
    <row r="93" spans="1:92" ht="15" customHeight="1">
      <c r="Y93" s="704"/>
      <c r="Z93" s="704"/>
      <c r="AA93" s="704"/>
      <c r="AB93" s="704"/>
      <c r="CA93" s="705"/>
      <c r="CB93" s="703"/>
      <c r="CC93" s="703"/>
      <c r="CD93" s="703"/>
      <c r="CE93" s="703"/>
      <c r="CF93" s="703"/>
      <c r="CG93" s="703"/>
      <c r="CH93" s="703"/>
      <c r="CI93" s="703"/>
      <c r="CJ93" s="703"/>
      <c r="CK93" s="703"/>
      <c r="CL93" s="703"/>
      <c r="CM93" s="703"/>
      <c r="CN93" s="703"/>
    </row>
    <row r="94" spans="1:92" ht="15" customHeight="1">
      <c r="Y94" s="704"/>
      <c r="Z94" s="704"/>
      <c r="AA94" s="704"/>
      <c r="AB94" s="704"/>
      <c r="CA94" s="703"/>
      <c r="CB94" s="703"/>
      <c r="CC94" s="703"/>
      <c r="CD94" s="703"/>
      <c r="CE94" s="703"/>
      <c r="CF94" s="703"/>
      <c r="CG94" s="703"/>
      <c r="CH94" s="703"/>
      <c r="CI94" s="703"/>
      <c r="CJ94" s="703"/>
      <c r="CK94" s="703"/>
      <c r="CL94" s="703"/>
      <c r="CM94" s="703"/>
      <c r="CN94" s="703"/>
    </row>
    <row r="95" spans="1:92">
      <c r="Y95" s="704"/>
      <c r="Z95" s="704"/>
      <c r="AA95" s="704"/>
      <c r="AB95" s="704"/>
    </row>
    <row r="96" spans="1:92">
      <c r="Y96" s="704"/>
      <c r="Z96" s="704"/>
      <c r="AA96" s="704"/>
      <c r="AB96" s="704"/>
    </row>
    <row r="97" spans="25:28">
      <c r="Y97" s="704"/>
      <c r="Z97" s="704"/>
      <c r="AA97" s="704"/>
      <c r="AB97" s="704"/>
    </row>
    <row r="98" spans="25:28">
      <c r="Y98" s="704"/>
      <c r="Z98" s="704"/>
      <c r="AA98" s="704"/>
      <c r="AB98" s="704"/>
    </row>
    <row r="99" spans="25:28">
      <c r="Y99" s="704"/>
      <c r="Z99" s="704"/>
      <c r="AA99" s="704"/>
      <c r="AB99" s="704"/>
    </row>
    <row r="100" spans="25:28">
      <c r="Y100" s="704"/>
      <c r="Z100" s="704"/>
      <c r="AA100" s="704"/>
      <c r="AB100" s="704"/>
    </row>
    <row r="101" spans="25:28">
      <c r="Y101" s="704"/>
      <c r="Z101" s="704"/>
      <c r="AA101" s="704"/>
      <c r="AB101" s="704"/>
    </row>
    <row r="102" spans="25:28">
      <c r="Y102" s="704"/>
      <c r="Z102" s="704"/>
      <c r="AA102" s="704"/>
      <c r="AB102" s="704"/>
    </row>
    <row r="103" spans="25:28">
      <c r="Y103" s="704"/>
      <c r="Z103" s="704"/>
      <c r="AA103" s="704"/>
      <c r="AB103" s="704"/>
    </row>
    <row r="104" spans="25:28">
      <c r="Y104" s="704"/>
      <c r="Z104" s="704"/>
      <c r="AA104" s="704"/>
      <c r="AB104" s="704"/>
    </row>
    <row r="105" spans="25:28">
      <c r="Y105" s="704"/>
      <c r="Z105" s="704"/>
      <c r="AA105" s="704"/>
      <c r="AB105" s="704"/>
    </row>
    <row r="106" spans="25:28">
      <c r="Y106" s="704"/>
      <c r="Z106" s="704"/>
      <c r="AA106" s="704"/>
      <c r="AB106" s="704"/>
    </row>
    <row r="107" spans="25:28">
      <c r="Y107" s="704"/>
      <c r="Z107" s="704"/>
      <c r="AA107" s="704"/>
      <c r="AB107" s="704"/>
    </row>
    <row r="108" spans="25:28">
      <c r="Y108" s="704"/>
      <c r="Z108" s="704"/>
      <c r="AA108" s="704"/>
      <c r="AB108" s="704"/>
    </row>
    <row r="109" spans="25:28">
      <c r="Y109" s="704"/>
      <c r="Z109" s="704"/>
      <c r="AA109" s="704"/>
      <c r="AB109" s="704"/>
    </row>
    <row r="110" spans="25:28">
      <c r="Y110" s="704"/>
      <c r="Z110" s="704"/>
      <c r="AA110" s="704"/>
      <c r="AB110" s="704"/>
    </row>
    <row r="111" spans="25:28">
      <c r="Y111" s="704"/>
      <c r="Z111" s="704"/>
      <c r="AA111" s="704"/>
      <c r="AB111" s="704"/>
    </row>
    <row r="112" spans="25:28">
      <c r="Y112" s="704"/>
      <c r="Z112" s="704"/>
      <c r="AA112" s="704"/>
      <c r="AB112" s="704"/>
    </row>
    <row r="113" spans="25:28">
      <c r="Y113" s="704"/>
      <c r="Z113" s="704"/>
      <c r="AA113" s="704"/>
      <c r="AB113" s="704"/>
    </row>
    <row r="114" spans="25:28">
      <c r="Y114" s="704"/>
      <c r="Z114" s="704"/>
      <c r="AA114" s="704"/>
      <c r="AB114" s="704"/>
    </row>
    <row r="115" spans="25:28">
      <c r="Y115" s="704"/>
      <c r="Z115" s="704"/>
      <c r="AA115" s="704"/>
      <c r="AB115" s="704"/>
    </row>
    <row r="116" spans="25:28">
      <c r="Y116" s="704"/>
      <c r="Z116" s="704"/>
      <c r="AA116" s="704"/>
      <c r="AB116" s="704"/>
    </row>
    <row r="117" spans="25:28">
      <c r="Y117" s="704"/>
      <c r="Z117" s="704"/>
      <c r="AA117" s="704"/>
      <c r="AB117" s="704"/>
    </row>
    <row r="118" spans="25:28">
      <c r="Y118" s="704"/>
      <c r="Z118" s="704"/>
      <c r="AA118" s="704"/>
      <c r="AB118" s="704"/>
    </row>
    <row r="119" spans="25:28">
      <c r="Y119" s="704"/>
      <c r="Z119" s="704"/>
      <c r="AA119" s="704"/>
      <c r="AB119" s="704"/>
    </row>
    <row r="120" spans="25:28">
      <c r="Y120" s="704"/>
      <c r="Z120" s="704"/>
      <c r="AA120" s="704"/>
      <c r="AB120" s="704"/>
    </row>
    <row r="121" spans="25:28">
      <c r="Y121" s="704"/>
      <c r="Z121" s="704"/>
      <c r="AA121" s="704"/>
      <c r="AB121" s="704"/>
    </row>
    <row r="122" spans="25:28">
      <c r="Y122" s="704"/>
      <c r="Z122" s="704"/>
      <c r="AA122" s="704"/>
      <c r="AB122" s="704"/>
    </row>
    <row r="123" spans="25:28">
      <c r="Y123" s="704"/>
      <c r="Z123" s="704"/>
      <c r="AA123" s="704"/>
      <c r="AB123" s="704"/>
    </row>
    <row r="124" spans="25:28">
      <c r="Y124" s="704"/>
      <c r="Z124" s="704"/>
      <c r="AA124" s="704"/>
      <c r="AB124" s="704"/>
    </row>
    <row r="125" spans="25:28">
      <c r="Y125" s="704"/>
      <c r="Z125" s="704"/>
      <c r="AA125" s="704"/>
      <c r="AB125" s="704"/>
    </row>
    <row r="126" spans="25:28">
      <c r="Y126" s="704"/>
      <c r="Z126" s="704"/>
      <c r="AA126" s="704"/>
      <c r="AB126" s="704"/>
    </row>
    <row r="127" spans="25:28">
      <c r="Y127" s="704"/>
      <c r="Z127" s="704"/>
      <c r="AA127" s="704"/>
      <c r="AB127" s="704"/>
    </row>
    <row r="128" spans="25:28">
      <c r="Y128" s="704"/>
      <c r="Z128" s="704"/>
      <c r="AA128" s="704"/>
      <c r="AB128" s="704"/>
    </row>
    <row r="129" spans="25:28">
      <c r="Y129" s="704"/>
      <c r="Z129" s="704"/>
      <c r="AA129" s="704"/>
      <c r="AB129" s="704"/>
    </row>
    <row r="130" spans="25:28">
      <c r="Y130" s="704"/>
      <c r="Z130" s="704"/>
      <c r="AA130" s="704"/>
      <c r="AB130" s="704"/>
    </row>
    <row r="131" spans="25:28">
      <c r="Y131" s="704"/>
      <c r="Z131" s="704"/>
      <c r="AA131" s="704"/>
      <c r="AB131" s="704"/>
    </row>
    <row r="132" spans="25:28">
      <c r="Y132" s="704"/>
      <c r="Z132" s="704"/>
      <c r="AA132" s="704"/>
      <c r="AB132" s="704"/>
    </row>
    <row r="133" spans="25:28">
      <c r="Y133" s="704"/>
      <c r="Z133" s="704"/>
      <c r="AA133" s="704"/>
      <c r="AB133" s="704"/>
    </row>
    <row r="134" spans="25:28">
      <c r="Y134" s="704"/>
      <c r="Z134" s="704"/>
      <c r="AA134" s="704"/>
      <c r="AB134" s="704"/>
    </row>
    <row r="135" spans="25:28">
      <c r="Y135" s="704"/>
      <c r="Z135" s="704"/>
      <c r="AA135" s="704"/>
      <c r="AB135" s="704"/>
    </row>
    <row r="136" spans="25:28">
      <c r="Y136" s="704"/>
      <c r="Z136" s="704"/>
      <c r="AA136" s="704"/>
      <c r="AB136" s="704"/>
    </row>
    <row r="137" spans="25:28">
      <c r="Y137" s="704"/>
      <c r="Z137" s="704"/>
      <c r="AA137" s="704"/>
      <c r="AB137" s="704"/>
    </row>
    <row r="138" spans="25:28">
      <c r="Y138" s="704"/>
      <c r="Z138" s="704"/>
      <c r="AA138" s="704"/>
      <c r="AB138" s="704"/>
    </row>
    <row r="139" spans="25:28">
      <c r="Y139" s="704"/>
      <c r="Z139" s="704"/>
      <c r="AA139" s="704"/>
      <c r="AB139" s="704"/>
    </row>
    <row r="140" spans="25:28">
      <c r="Y140" s="704"/>
      <c r="Z140" s="704"/>
      <c r="AA140" s="704"/>
      <c r="AB140" s="704"/>
    </row>
    <row r="141" spans="25:28">
      <c r="Y141" s="704"/>
      <c r="Z141" s="704"/>
      <c r="AA141" s="704"/>
      <c r="AB141" s="704"/>
    </row>
    <row r="142" spans="25:28">
      <c r="Y142" s="704"/>
      <c r="Z142" s="704"/>
      <c r="AA142" s="704"/>
      <c r="AB142" s="704"/>
    </row>
    <row r="143" spans="25:28">
      <c r="Y143" s="704"/>
      <c r="Z143" s="704"/>
      <c r="AA143" s="704"/>
      <c r="AB143" s="704"/>
    </row>
    <row r="144" spans="25:28">
      <c r="Y144" s="704"/>
      <c r="Z144" s="704"/>
      <c r="AA144" s="704"/>
      <c r="AB144" s="704"/>
    </row>
    <row r="145" spans="25:28">
      <c r="Y145" s="704"/>
      <c r="Z145" s="704"/>
      <c r="AA145" s="704"/>
      <c r="AB145" s="704"/>
    </row>
    <row r="146" spans="25:28">
      <c r="Y146" s="704"/>
      <c r="Z146" s="704"/>
      <c r="AA146" s="704"/>
      <c r="AB146" s="704"/>
    </row>
    <row r="147" spans="25:28">
      <c r="Y147" s="704"/>
      <c r="Z147" s="704"/>
      <c r="AA147" s="704"/>
      <c r="AB147" s="704"/>
    </row>
    <row r="148" spans="25:28">
      <c r="Y148" s="704"/>
      <c r="Z148" s="704"/>
      <c r="AA148" s="704"/>
      <c r="AB148" s="704"/>
    </row>
    <row r="149" spans="25:28">
      <c r="Y149" s="704"/>
      <c r="Z149" s="704"/>
      <c r="AA149" s="704"/>
      <c r="AB149" s="704"/>
    </row>
    <row r="150" spans="25:28">
      <c r="Y150" s="704"/>
      <c r="Z150" s="704"/>
      <c r="AA150" s="704"/>
      <c r="AB150" s="704"/>
    </row>
    <row r="151" spans="25:28">
      <c r="Y151" s="704"/>
      <c r="Z151" s="704"/>
      <c r="AA151" s="704"/>
      <c r="AB151" s="704"/>
    </row>
    <row r="152" spans="25:28">
      <c r="Y152" s="704"/>
      <c r="Z152" s="704"/>
      <c r="AA152" s="704"/>
      <c r="AB152" s="704"/>
    </row>
    <row r="153" spans="25:28">
      <c r="Y153" s="704"/>
      <c r="Z153" s="704"/>
      <c r="AA153" s="704"/>
      <c r="AB153" s="704"/>
    </row>
    <row r="154" spans="25:28">
      <c r="Y154" s="704"/>
      <c r="Z154" s="704"/>
      <c r="AA154" s="704"/>
      <c r="AB154" s="704"/>
    </row>
    <row r="155" spans="25:28">
      <c r="Y155" s="704"/>
      <c r="Z155" s="704"/>
      <c r="AA155" s="704"/>
      <c r="AB155" s="704"/>
    </row>
    <row r="156" spans="25:28">
      <c r="Y156" s="704"/>
      <c r="Z156" s="704"/>
      <c r="AA156" s="704"/>
      <c r="AB156" s="704"/>
    </row>
    <row r="157" spans="25:28">
      <c r="Y157" s="704"/>
      <c r="Z157" s="704"/>
      <c r="AA157" s="704"/>
      <c r="AB157" s="704"/>
    </row>
    <row r="158" spans="25:28">
      <c r="Y158" s="704"/>
      <c r="Z158" s="704"/>
      <c r="AA158" s="704"/>
      <c r="AB158" s="704"/>
    </row>
    <row r="159" spans="25:28">
      <c r="Y159" s="704"/>
      <c r="Z159" s="704"/>
      <c r="AA159" s="704"/>
      <c r="AB159" s="704"/>
    </row>
    <row r="160" spans="25:28">
      <c r="Y160" s="704"/>
      <c r="Z160" s="704"/>
      <c r="AA160" s="704"/>
      <c r="AB160" s="704"/>
    </row>
    <row r="161" spans="25:28">
      <c r="Y161" s="704"/>
      <c r="Z161" s="704"/>
      <c r="AA161" s="704"/>
      <c r="AB161" s="704"/>
    </row>
    <row r="162" spans="25:28">
      <c r="Y162" s="704"/>
      <c r="Z162" s="704"/>
      <c r="AA162" s="704"/>
      <c r="AB162" s="704"/>
    </row>
    <row r="163" spans="25:28">
      <c r="Y163" s="704"/>
      <c r="Z163" s="704"/>
      <c r="AA163" s="704"/>
      <c r="AB163" s="704"/>
    </row>
    <row r="164" spans="25:28">
      <c r="Y164" s="704"/>
      <c r="Z164" s="704"/>
      <c r="AA164" s="704"/>
      <c r="AB164" s="704"/>
    </row>
    <row r="165" spans="25:28">
      <c r="Y165" s="704"/>
      <c r="Z165" s="704"/>
      <c r="AA165" s="704"/>
      <c r="AB165" s="704"/>
    </row>
    <row r="166" spans="25:28">
      <c r="Y166" s="704"/>
      <c r="Z166" s="704"/>
      <c r="AA166" s="704"/>
      <c r="AB166" s="704"/>
    </row>
    <row r="167" spans="25:28">
      <c r="Y167" s="704"/>
      <c r="Z167" s="704"/>
      <c r="AA167" s="704"/>
      <c r="AB167" s="704"/>
    </row>
    <row r="168" spans="25:28">
      <c r="Y168" s="704"/>
      <c r="Z168" s="704"/>
      <c r="AA168" s="704"/>
      <c r="AB168" s="704"/>
    </row>
    <row r="169" spans="25:28">
      <c r="Y169" s="704"/>
      <c r="Z169" s="704"/>
      <c r="AA169" s="704"/>
      <c r="AB169" s="704"/>
    </row>
    <row r="170" spans="25:28">
      <c r="Y170" s="704"/>
      <c r="Z170" s="704"/>
      <c r="AA170" s="704"/>
      <c r="AB170" s="704"/>
    </row>
    <row r="171" spans="25:28">
      <c r="Y171" s="704"/>
      <c r="Z171" s="704"/>
      <c r="AA171" s="704"/>
      <c r="AB171" s="704"/>
    </row>
    <row r="172" spans="25:28">
      <c r="Y172" s="704"/>
      <c r="Z172" s="704"/>
      <c r="AA172" s="704"/>
      <c r="AB172" s="704"/>
    </row>
    <row r="173" spans="25:28">
      <c r="Y173" s="704"/>
      <c r="Z173" s="704"/>
      <c r="AA173" s="704"/>
      <c r="AB173" s="704"/>
    </row>
    <row r="174" spans="25:28">
      <c r="Y174" s="704"/>
      <c r="Z174" s="704"/>
      <c r="AA174" s="704"/>
      <c r="AB174" s="704"/>
    </row>
    <row r="175" spans="25:28">
      <c r="Y175" s="704"/>
      <c r="Z175" s="704"/>
      <c r="AA175" s="704"/>
      <c r="AB175" s="704"/>
    </row>
    <row r="176" spans="25:28">
      <c r="Y176" s="704"/>
      <c r="Z176" s="704"/>
      <c r="AA176" s="704"/>
      <c r="AB176" s="704"/>
    </row>
    <row r="177" spans="25:28">
      <c r="Y177" s="704"/>
      <c r="Z177" s="704"/>
      <c r="AA177" s="704"/>
      <c r="AB177" s="704"/>
    </row>
    <row r="178" spans="25:28">
      <c r="Y178" s="704"/>
      <c r="Z178" s="704"/>
      <c r="AA178" s="704"/>
      <c r="AB178" s="704"/>
    </row>
    <row r="179" spans="25:28">
      <c r="Y179" s="704"/>
      <c r="Z179" s="704"/>
      <c r="AA179" s="704"/>
      <c r="AB179" s="704"/>
    </row>
    <row r="180" spans="25:28">
      <c r="Y180" s="704"/>
      <c r="Z180" s="704"/>
      <c r="AA180" s="704"/>
      <c r="AB180" s="704"/>
    </row>
    <row r="181" spans="25:28">
      <c r="Y181" s="704"/>
      <c r="Z181" s="704"/>
      <c r="AA181" s="704"/>
      <c r="AB181" s="704"/>
    </row>
    <row r="182" spans="25:28">
      <c r="Y182" s="704"/>
      <c r="Z182" s="704"/>
      <c r="AA182" s="704"/>
      <c r="AB182" s="704"/>
    </row>
    <row r="183" spans="25:28">
      <c r="Y183" s="704"/>
      <c r="Z183" s="704"/>
      <c r="AA183" s="704"/>
      <c r="AB183" s="704"/>
    </row>
    <row r="184" spans="25:28">
      <c r="Y184" s="704"/>
      <c r="Z184" s="704"/>
      <c r="AA184" s="704"/>
      <c r="AB184" s="704"/>
    </row>
    <row r="185" spans="25:28">
      <c r="Y185" s="704"/>
      <c r="Z185" s="704"/>
      <c r="AA185" s="704"/>
      <c r="AB185" s="704"/>
    </row>
    <row r="186" spans="25:28">
      <c r="Y186" s="704"/>
      <c r="Z186" s="704"/>
      <c r="AA186" s="704"/>
      <c r="AB186" s="704"/>
    </row>
    <row r="187" spans="25:28">
      <c r="Y187" s="704"/>
      <c r="Z187" s="704"/>
      <c r="AA187" s="704"/>
      <c r="AB187" s="704"/>
    </row>
    <row r="188" spans="25:28">
      <c r="Y188" s="704"/>
      <c r="Z188" s="704"/>
      <c r="AA188" s="704"/>
      <c r="AB188" s="704"/>
    </row>
    <row r="189" spans="25:28">
      <c r="Y189" s="704"/>
      <c r="Z189" s="704"/>
      <c r="AA189" s="704"/>
      <c r="AB189" s="704"/>
    </row>
    <row r="190" spans="25:28">
      <c r="Y190" s="704"/>
      <c r="Z190" s="704"/>
      <c r="AA190" s="704"/>
      <c r="AB190" s="704"/>
    </row>
    <row r="191" spans="25:28">
      <c r="Y191" s="704"/>
      <c r="Z191" s="704"/>
      <c r="AA191" s="704"/>
      <c r="AB191" s="704"/>
    </row>
    <row r="192" spans="25:28">
      <c r="Y192" s="704"/>
      <c r="Z192" s="704"/>
      <c r="AA192" s="704"/>
      <c r="AB192" s="704"/>
    </row>
    <row r="193" spans="25:28">
      <c r="Y193" s="704"/>
      <c r="Z193" s="704"/>
      <c r="AA193" s="704"/>
      <c r="AB193" s="704"/>
    </row>
    <row r="194" spans="25:28">
      <c r="Y194" s="704"/>
      <c r="Z194" s="704"/>
      <c r="AA194" s="704"/>
      <c r="AB194" s="704"/>
    </row>
    <row r="195" spans="25:28">
      <c r="Y195" s="704"/>
      <c r="Z195" s="704"/>
      <c r="AA195" s="704"/>
      <c r="AB195" s="704"/>
    </row>
    <row r="196" spans="25:28">
      <c r="Y196" s="704"/>
      <c r="Z196" s="704"/>
      <c r="AA196" s="704"/>
      <c r="AB196" s="704"/>
    </row>
    <row r="197" spans="25:28">
      <c r="Y197" s="704"/>
      <c r="Z197" s="704"/>
      <c r="AA197" s="704"/>
      <c r="AB197" s="704"/>
    </row>
    <row r="198" spans="25:28">
      <c r="Y198" s="704"/>
      <c r="Z198" s="704"/>
      <c r="AA198" s="704"/>
      <c r="AB198" s="704"/>
    </row>
    <row r="199" spans="25:28">
      <c r="Y199" s="704"/>
      <c r="Z199" s="704"/>
      <c r="AA199" s="704"/>
      <c r="AB199" s="704"/>
    </row>
    <row r="200" spans="25:28">
      <c r="Y200" s="704"/>
      <c r="Z200" s="704"/>
      <c r="AA200" s="704"/>
      <c r="AB200" s="704"/>
    </row>
    <row r="201" spans="25:28">
      <c r="Y201" s="704"/>
      <c r="Z201" s="704"/>
      <c r="AA201" s="704"/>
      <c r="AB201" s="704"/>
    </row>
    <row r="202" spans="25:28">
      <c r="Y202" s="704"/>
      <c r="Z202" s="704"/>
      <c r="AA202" s="704"/>
      <c r="AB202" s="704"/>
    </row>
    <row r="203" spans="25:28">
      <c r="Y203" s="704"/>
      <c r="Z203" s="704"/>
      <c r="AA203" s="704"/>
      <c r="AB203" s="704"/>
    </row>
    <row r="204" spans="25:28">
      <c r="Y204" s="704"/>
      <c r="Z204" s="704"/>
      <c r="AA204" s="704"/>
      <c r="AB204" s="704"/>
    </row>
    <row r="205" spans="25:28">
      <c r="Y205" s="704"/>
      <c r="Z205" s="704"/>
      <c r="AA205" s="704"/>
      <c r="AB205" s="704"/>
    </row>
    <row r="206" spans="25:28">
      <c r="Y206" s="704"/>
      <c r="Z206" s="704"/>
      <c r="AA206" s="704"/>
      <c r="AB206" s="704"/>
    </row>
    <row r="207" spans="25:28">
      <c r="Y207" s="704"/>
      <c r="Z207" s="704"/>
      <c r="AA207" s="704"/>
      <c r="AB207" s="704"/>
    </row>
    <row r="208" spans="25:28">
      <c r="Y208" s="704"/>
      <c r="Z208" s="704"/>
      <c r="AA208" s="704"/>
      <c r="AB208" s="704"/>
    </row>
    <row r="209" spans="25:28">
      <c r="Y209" s="704"/>
      <c r="Z209" s="704"/>
      <c r="AA209" s="704"/>
      <c r="AB209" s="704"/>
    </row>
    <row r="210" spans="25:28">
      <c r="Y210" s="704"/>
      <c r="Z210" s="704"/>
      <c r="AA210" s="704"/>
      <c r="AB210" s="704"/>
    </row>
    <row r="211" spans="25:28">
      <c r="Y211" s="704"/>
      <c r="Z211" s="704"/>
      <c r="AA211" s="704"/>
      <c r="AB211" s="704"/>
    </row>
    <row r="212" spans="25:28">
      <c r="Y212" s="704"/>
      <c r="Z212" s="704"/>
      <c r="AA212" s="704"/>
      <c r="AB212" s="704"/>
    </row>
    <row r="213" spans="25:28">
      <c r="Y213" s="704"/>
      <c r="Z213" s="704"/>
      <c r="AA213" s="704"/>
      <c r="AB213" s="704"/>
    </row>
    <row r="214" spans="25:28">
      <c r="Y214" s="704"/>
      <c r="Z214" s="704"/>
      <c r="AA214" s="704"/>
      <c r="AB214" s="704"/>
    </row>
    <row r="215" spans="25:28">
      <c r="Y215" s="704"/>
      <c r="Z215" s="704"/>
      <c r="AA215" s="704"/>
      <c r="AB215" s="704"/>
    </row>
    <row r="216" spans="25:28">
      <c r="Y216" s="704"/>
      <c r="Z216" s="704"/>
      <c r="AA216" s="704"/>
      <c r="AB216" s="704"/>
    </row>
    <row r="217" spans="25:28">
      <c r="Y217" s="704"/>
      <c r="Z217" s="704"/>
      <c r="AA217" s="704"/>
      <c r="AB217" s="704"/>
    </row>
    <row r="218" spans="25:28">
      <c r="Y218" s="704"/>
      <c r="Z218" s="704"/>
      <c r="AA218" s="704"/>
      <c r="AB218" s="704"/>
    </row>
    <row r="219" spans="25:28">
      <c r="Y219" s="704"/>
      <c r="Z219" s="704"/>
      <c r="AA219" s="704"/>
      <c r="AB219" s="704"/>
    </row>
    <row r="220" spans="25:28">
      <c r="Y220" s="704"/>
      <c r="Z220" s="704"/>
      <c r="AA220" s="704"/>
      <c r="AB220" s="704"/>
    </row>
    <row r="221" spans="25:28">
      <c r="Y221" s="704"/>
      <c r="Z221" s="704"/>
      <c r="AA221" s="704"/>
      <c r="AB221" s="704"/>
    </row>
    <row r="222" spans="25:28">
      <c r="Y222" s="704"/>
      <c r="Z222" s="704"/>
      <c r="AA222" s="704"/>
      <c r="AB222" s="704"/>
    </row>
    <row r="223" spans="25:28">
      <c r="Y223" s="704"/>
      <c r="Z223" s="704"/>
      <c r="AA223" s="704"/>
      <c r="AB223" s="704"/>
    </row>
    <row r="224" spans="25:28">
      <c r="Y224" s="704"/>
      <c r="Z224" s="704"/>
      <c r="AA224" s="704"/>
      <c r="AB224" s="704"/>
    </row>
    <row r="225" spans="25:28">
      <c r="Y225" s="704"/>
      <c r="Z225" s="704"/>
      <c r="AA225" s="704"/>
      <c r="AB225" s="704"/>
    </row>
    <row r="226" spans="25:28">
      <c r="Y226" s="704"/>
      <c r="Z226" s="704"/>
      <c r="AA226" s="704"/>
      <c r="AB226" s="704"/>
    </row>
    <row r="227" spans="25:28">
      <c r="Y227" s="704"/>
      <c r="Z227" s="704"/>
      <c r="AA227" s="704"/>
      <c r="AB227" s="704"/>
    </row>
    <row r="228" spans="25:28">
      <c r="Y228" s="704"/>
      <c r="Z228" s="704"/>
      <c r="AA228" s="704"/>
      <c r="AB228" s="704"/>
    </row>
    <row r="229" spans="25:28">
      <c r="Y229" s="704"/>
      <c r="Z229" s="704"/>
      <c r="AA229" s="704"/>
      <c r="AB229" s="704"/>
    </row>
    <row r="230" spans="25:28">
      <c r="Y230" s="704"/>
      <c r="Z230" s="704"/>
      <c r="AA230" s="704"/>
      <c r="AB230" s="704"/>
    </row>
    <row r="231" spans="25:28">
      <c r="Y231" s="704"/>
      <c r="Z231" s="704"/>
      <c r="AA231" s="704"/>
      <c r="AB231" s="704"/>
    </row>
    <row r="232" spans="25:28">
      <c r="Y232" s="704"/>
      <c r="Z232" s="704"/>
      <c r="AA232" s="704"/>
      <c r="AB232" s="704"/>
    </row>
    <row r="233" spans="25:28">
      <c r="Y233" s="704"/>
      <c r="Z233" s="704"/>
      <c r="AA233" s="704"/>
      <c r="AB233" s="704"/>
    </row>
    <row r="234" spans="25:28">
      <c r="Y234" s="704"/>
      <c r="Z234" s="704"/>
      <c r="AA234" s="704"/>
      <c r="AB234" s="704"/>
    </row>
    <row r="235" spans="25:28">
      <c r="Y235" s="704"/>
      <c r="Z235" s="704"/>
      <c r="AA235" s="704"/>
      <c r="AB235" s="704"/>
    </row>
    <row r="236" spans="25:28">
      <c r="Y236" s="704"/>
      <c r="Z236" s="704"/>
      <c r="AA236" s="704"/>
      <c r="AB236" s="704"/>
    </row>
  </sheetData>
  <customSheetViews>
    <customSheetView guid="{5720E392-AF30-4D2D-8276-53ACEA327B8C}" scale="85" showPageBreaks="1" fitToPage="1" printArea="1" view="pageBreakPreview">
      <rowBreaks count="2" manualBreakCount="2">
        <brk id="19" max="24" man="1"/>
        <brk id="38" max="24" man="1"/>
      </rowBreaks>
      <pageMargins left="0.39370078740157483" right="0" top="0.39370078740157483" bottom="0.39370078740157483" header="0" footer="0"/>
      <printOptions horizontalCentered="1" verticalCentered="1"/>
      <pageSetup paperSize="9" scale="90" fitToHeight="0" orientation="portrait" r:id="rId1"/>
      <headerFooter alignWithMargins="0"/>
    </customSheetView>
  </customSheetViews>
  <mergeCells count="309">
    <mergeCell ref="B79:B81"/>
    <mergeCell ref="G79:X79"/>
    <mergeCell ref="G80:X80"/>
    <mergeCell ref="G81:K81"/>
    <mergeCell ref="B82:B83"/>
    <mergeCell ref="G82:K82"/>
    <mergeCell ref="L82:N82"/>
    <mergeCell ref="C83:F83"/>
    <mergeCell ref="G83:J83"/>
    <mergeCell ref="C82:F82"/>
    <mergeCell ref="C79:F79"/>
    <mergeCell ref="C81:F81"/>
    <mergeCell ref="C80:F80"/>
    <mergeCell ref="M76:S76"/>
    <mergeCell ref="C75:G75"/>
    <mergeCell ref="M75:S75"/>
    <mergeCell ref="K74:V74"/>
    <mergeCell ref="Z88:Z91"/>
    <mergeCell ref="AA88:AD88"/>
    <mergeCell ref="AE88:AH88"/>
    <mergeCell ref="AI88:AJ88"/>
    <mergeCell ref="AP88:AS88"/>
    <mergeCell ref="AA89:AD89"/>
    <mergeCell ref="AE89:AH89"/>
    <mergeCell ref="AK89:AM89"/>
    <mergeCell ref="AP89:AS89"/>
    <mergeCell ref="AA90:AD90"/>
    <mergeCell ref="AE90:AH90"/>
    <mergeCell ref="AK90:AM90"/>
    <mergeCell ref="AP90:AS90"/>
    <mergeCell ref="AA91:AD91"/>
    <mergeCell ref="AE91:AH91"/>
    <mergeCell ref="AI91:AJ91"/>
    <mergeCell ref="AK91:AM91"/>
    <mergeCell ref="AP91:AS91"/>
    <mergeCell ref="AP87:AS87"/>
    <mergeCell ref="AH84:AJ84"/>
    <mergeCell ref="B73:B74"/>
    <mergeCell ref="D73:G73"/>
    <mergeCell ref="H73:I73"/>
    <mergeCell ref="K73:L73"/>
    <mergeCell ref="D74:G74"/>
    <mergeCell ref="R67:X70"/>
    <mergeCell ref="C70:E70"/>
    <mergeCell ref="C68:E68"/>
    <mergeCell ref="C69:E69"/>
    <mergeCell ref="C67:E67"/>
    <mergeCell ref="F67:H67"/>
    <mergeCell ref="I67:K67"/>
    <mergeCell ref="L67:N67"/>
    <mergeCell ref="O67:Q67"/>
    <mergeCell ref="F68:H68"/>
    <mergeCell ref="I68:K68"/>
    <mergeCell ref="L68:N68"/>
    <mergeCell ref="O68:Q68"/>
    <mergeCell ref="F69:H69"/>
    <mergeCell ref="B71:B72"/>
    <mergeCell ref="D71:G71"/>
    <mergeCell ref="D72:G72"/>
    <mergeCell ref="H72:I72"/>
    <mergeCell ref="K72:V72"/>
    <mergeCell ref="C63:C66"/>
    <mergeCell ref="D64:F64"/>
    <mergeCell ref="G64:H64"/>
    <mergeCell ref="K64:M64"/>
    <mergeCell ref="N64:O64"/>
    <mergeCell ref="U64:V64"/>
    <mergeCell ref="D65:F65"/>
    <mergeCell ref="G65:H65"/>
    <mergeCell ref="K65:M65"/>
    <mergeCell ref="N65:O65"/>
    <mergeCell ref="P65:Q65"/>
    <mergeCell ref="U65:V65"/>
    <mergeCell ref="P66:Q66"/>
    <mergeCell ref="S66:T66"/>
    <mergeCell ref="U66:V66"/>
    <mergeCell ref="D66:F66"/>
    <mergeCell ref="G66:H66"/>
    <mergeCell ref="K66:M66"/>
    <mergeCell ref="N66:O66"/>
    <mergeCell ref="AG49:AH49"/>
    <mergeCell ref="AS49:AU49"/>
    <mergeCell ref="AK48:AR48"/>
    <mergeCell ref="J58:L58"/>
    <mergeCell ref="N58:S58"/>
    <mergeCell ref="T58:V58"/>
    <mergeCell ref="D63:I63"/>
    <mergeCell ref="J63:L63"/>
    <mergeCell ref="N63:S63"/>
    <mergeCell ref="T63:V63"/>
    <mergeCell ref="J60:K60"/>
    <mergeCell ref="N60:O60"/>
    <mergeCell ref="P60:Q60"/>
    <mergeCell ref="D62:T62"/>
    <mergeCell ref="I59:L59"/>
    <mergeCell ref="O59:Q59"/>
    <mergeCell ref="D61:I61"/>
    <mergeCell ref="J61:K61"/>
    <mergeCell ref="M61:N61"/>
    <mergeCell ref="O61:T61"/>
    <mergeCell ref="C34:D35"/>
    <mergeCell ref="E34:F35"/>
    <mergeCell ref="O34:P35"/>
    <mergeCell ref="S40:W40"/>
    <mergeCell ref="V41:X41"/>
    <mergeCell ref="O42:S42"/>
    <mergeCell ref="V42:X42"/>
    <mergeCell ref="C42:E42"/>
    <mergeCell ref="B34:B35"/>
    <mergeCell ref="B36:B38"/>
    <mergeCell ref="B41:B42"/>
    <mergeCell ref="C41:F41"/>
    <mergeCell ref="G41:J41"/>
    <mergeCell ref="K41:N41"/>
    <mergeCell ref="O41:S41"/>
    <mergeCell ref="T41:U41"/>
    <mergeCell ref="G42:I42"/>
    <mergeCell ref="K42:N42"/>
    <mergeCell ref="T42:U42"/>
    <mergeCell ref="B31:B32"/>
    <mergeCell ref="D31:F31"/>
    <mergeCell ref="N31:O31"/>
    <mergeCell ref="Z31:Z32"/>
    <mergeCell ref="AB31:AD31"/>
    <mergeCell ref="AF31:AJ31"/>
    <mergeCell ref="AO31:AU31"/>
    <mergeCell ref="AA32:AC32"/>
    <mergeCell ref="AS32:AT32"/>
    <mergeCell ref="C32:E32"/>
    <mergeCell ref="B28:B29"/>
    <mergeCell ref="D28:F28"/>
    <mergeCell ref="H28:L28"/>
    <mergeCell ref="N28:O28"/>
    <mergeCell ref="R28:V28"/>
    <mergeCell ref="AG28:AL28"/>
    <mergeCell ref="C29:E29"/>
    <mergeCell ref="AA29:AB30"/>
    <mergeCell ref="AC29:AD30"/>
    <mergeCell ref="Z28:Z30"/>
    <mergeCell ref="AA28:AB28"/>
    <mergeCell ref="AC28:AD28"/>
    <mergeCell ref="D30:N30"/>
    <mergeCell ref="BD22:BF22"/>
    <mergeCell ref="C23:X23"/>
    <mergeCell ref="AR23:AS23"/>
    <mergeCell ref="BD23:BF23"/>
    <mergeCell ref="H27:J27"/>
    <mergeCell ref="L27:V27"/>
    <mergeCell ref="AB27:AC27"/>
    <mergeCell ref="AE27:AG27"/>
    <mergeCell ref="AH27:AT27"/>
    <mergeCell ref="D27:F27"/>
    <mergeCell ref="AK22:AK25"/>
    <mergeCell ref="D45:W45"/>
    <mergeCell ref="Z48:Z50"/>
    <mergeCell ref="Z34:Z35"/>
    <mergeCell ref="AB34:AD34"/>
    <mergeCell ref="I37:N37"/>
    <mergeCell ref="S37:X37"/>
    <mergeCell ref="C38:I38"/>
    <mergeCell ref="J38:X38"/>
    <mergeCell ref="I35:N35"/>
    <mergeCell ref="S35:X35"/>
    <mergeCell ref="AA35:AC35"/>
    <mergeCell ref="C36:D37"/>
    <mergeCell ref="E36:F37"/>
    <mergeCell ref="O36:P37"/>
    <mergeCell ref="AB36:AL36"/>
    <mergeCell ref="Z41:Z42"/>
    <mergeCell ref="AA41:AD41"/>
    <mergeCell ref="AB46:AU46"/>
    <mergeCell ref="D47:W47"/>
    <mergeCell ref="AB47:AU47"/>
    <mergeCell ref="AA42:AC42"/>
    <mergeCell ref="AE42:AG42"/>
    <mergeCell ref="AI42:AL42"/>
    <mergeCell ref="AT48:AU48"/>
    <mergeCell ref="C76:G76"/>
    <mergeCell ref="AI87:AJ87"/>
    <mergeCell ref="AN84:AO84"/>
    <mergeCell ref="AQ84:AR84"/>
    <mergeCell ref="K83:M83"/>
    <mergeCell ref="D33:N33"/>
    <mergeCell ref="P33:W33"/>
    <mergeCell ref="AB33:AL33"/>
    <mergeCell ref="AL34:AM34"/>
    <mergeCell ref="D43:X44"/>
    <mergeCell ref="Z43:Z47"/>
    <mergeCell ref="AB43:AU44"/>
    <mergeCell ref="H74:I74"/>
    <mergeCell ref="AM42:AQ42"/>
    <mergeCell ref="AR42:AS42"/>
    <mergeCell ref="AT42:AU42"/>
    <mergeCell ref="P64:Q64"/>
    <mergeCell ref="S64:T64"/>
    <mergeCell ref="L53:M55"/>
    <mergeCell ref="N53:O55"/>
    <mergeCell ref="AB45:AU45"/>
    <mergeCell ref="C56:G57"/>
    <mergeCell ref="H57:R57"/>
    <mergeCell ref="S57:X57"/>
    <mergeCell ref="AS84:AU84"/>
    <mergeCell ref="AK87:AO87"/>
    <mergeCell ref="AT87:AU87"/>
    <mergeCell ref="AA87:AD87"/>
    <mergeCell ref="AH82:AJ82"/>
    <mergeCell ref="AL82:AM82"/>
    <mergeCell ref="AN82:AO82"/>
    <mergeCell ref="AQ82:AR82"/>
    <mergeCell ref="AS82:AU82"/>
    <mergeCell ref="AA82:AB82"/>
    <mergeCell ref="AC82:AD82"/>
    <mergeCell ref="AF82:AG82"/>
    <mergeCell ref="AA84:AB84"/>
    <mergeCell ref="AC84:AD84"/>
    <mergeCell ref="AF84:AG84"/>
    <mergeCell ref="AL84:AM84"/>
    <mergeCell ref="AE87:AH87"/>
    <mergeCell ref="B48:B50"/>
    <mergeCell ref="M48:T48"/>
    <mergeCell ref="B53:B57"/>
    <mergeCell ref="C53:F55"/>
    <mergeCell ref="B43:B47"/>
    <mergeCell ref="D59:F59"/>
    <mergeCell ref="D46:W46"/>
    <mergeCell ref="V48:X48"/>
    <mergeCell ref="B58:B66"/>
    <mergeCell ref="C58:C62"/>
    <mergeCell ref="U61:V61"/>
    <mergeCell ref="U62:V62"/>
    <mergeCell ref="S53:X55"/>
    <mergeCell ref="S65:T65"/>
    <mergeCell ref="Q54:R54"/>
    <mergeCell ref="Q55:R55"/>
    <mergeCell ref="I49:J49"/>
    <mergeCell ref="U49:W49"/>
    <mergeCell ref="D60:G60"/>
    <mergeCell ref="H60:I60"/>
    <mergeCell ref="Q53:R53"/>
    <mergeCell ref="G53:G55"/>
    <mergeCell ref="H53:I55"/>
    <mergeCell ref="J53:K55"/>
    <mergeCell ref="AM28:AN28"/>
    <mergeCell ref="AQ28:AU28"/>
    <mergeCell ref="AM29:AN30"/>
    <mergeCell ref="AG30:AL30"/>
    <mergeCell ref="AQ30:AU30"/>
    <mergeCell ref="AL31:AM31"/>
    <mergeCell ref="AN36:AU36"/>
    <mergeCell ref="AE41:AH41"/>
    <mergeCell ref="AI41:AL41"/>
    <mergeCell ref="AM41:AQ41"/>
    <mergeCell ref="AR41:AS41"/>
    <mergeCell ref="AT41:AU41"/>
    <mergeCell ref="AN33:AU33"/>
    <mergeCell ref="AS35:AT35"/>
    <mergeCell ref="AQ40:AU40"/>
    <mergeCell ref="C19:X19"/>
    <mergeCell ref="C17:X17"/>
    <mergeCell ref="C20:X20"/>
    <mergeCell ref="C21:X21"/>
    <mergeCell ref="C22:X22"/>
    <mergeCell ref="P30:W30"/>
    <mergeCell ref="V15:W15"/>
    <mergeCell ref="J16:K16"/>
    <mergeCell ref="V16:W16"/>
    <mergeCell ref="G15:H15"/>
    <mergeCell ref="J15:K15"/>
    <mergeCell ref="M16:N16"/>
    <mergeCell ref="C16:F16"/>
    <mergeCell ref="V14:X14"/>
    <mergeCell ref="C12:D12"/>
    <mergeCell ref="C13:F13"/>
    <mergeCell ref="B4:B8"/>
    <mergeCell ref="C18:X18"/>
    <mergeCell ref="M15:N15"/>
    <mergeCell ref="G4:X4"/>
    <mergeCell ref="G5:X5"/>
    <mergeCell ref="U6:X6"/>
    <mergeCell ref="F8:X8"/>
    <mergeCell ref="C11:X11"/>
    <mergeCell ref="E7:F7"/>
    <mergeCell ref="H7:J7"/>
    <mergeCell ref="C4:F4"/>
    <mergeCell ref="C5:F5"/>
    <mergeCell ref="I69:K69"/>
    <mergeCell ref="L69:N69"/>
    <mergeCell ref="O69:Q69"/>
    <mergeCell ref="F70:H70"/>
    <mergeCell ref="I70:K70"/>
    <mergeCell ref="L70:N70"/>
    <mergeCell ref="O70:Q70"/>
    <mergeCell ref="D58:I58"/>
    <mergeCell ref="L1:Y1"/>
    <mergeCell ref="B1:K1"/>
    <mergeCell ref="B15:B16"/>
    <mergeCell ref="G16:H16"/>
    <mergeCell ref="C15:F15"/>
    <mergeCell ref="C8:E8"/>
    <mergeCell ref="C14:U14"/>
    <mergeCell ref="D6:E6"/>
    <mergeCell ref="G6:H6"/>
    <mergeCell ref="R6:S6"/>
    <mergeCell ref="S16:T16"/>
    <mergeCell ref="S15:T15"/>
    <mergeCell ref="P15:Q15"/>
    <mergeCell ref="P16:Q16"/>
    <mergeCell ref="E12:X12"/>
    <mergeCell ref="H13:X13"/>
  </mergeCells>
  <phoneticPr fontId="3"/>
  <dataValidations count="3">
    <dataValidation type="list" allowBlank="1" showInputMessage="1" showErrorMessage="1" sqref="AM38:AQ38">
      <formula1>$AT$37:$AT$50</formula1>
    </dataValidation>
    <dataValidation type="list" allowBlank="1" showInputMessage="1" showErrorMessage="1" sqref="AA51:AD53">
      <formula1>"木,鉄骨,軽量鉄骨,鉄筋コンクリート,ＳＲＣ"</formula1>
    </dataValidation>
    <dataValidation type="list" allowBlank="1" showInputMessage="1" showErrorMessage="1" sqref="S49:W51 AQ51:AU53">
      <formula1>"新築,新築（内装）,改修,増築"</formula1>
    </dataValidation>
  </dataValidations>
  <printOptions horizontalCentered="1" verticalCentered="1"/>
  <pageMargins left="0.39370078740157483" right="0" top="0.39370078740157483" bottom="0.39370078740157483" header="0" footer="0"/>
  <pageSetup paperSize="9" scale="90" fitToHeight="0" orientation="portrait" r:id="rId2"/>
  <headerFooter alignWithMargins="0"/>
  <rowBreaks count="2" manualBreakCount="2">
    <brk id="19" max="24" man="1"/>
    <brk id="38" max="24"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CO233"/>
  <sheetViews>
    <sheetView view="pageBreakPreview" zoomScale="75" zoomScaleNormal="100" zoomScaleSheetLayoutView="75" workbookViewId="0">
      <selection activeCell="AT19" sqref="AT19"/>
    </sheetView>
  </sheetViews>
  <sheetFormatPr defaultRowHeight="14.25"/>
  <cols>
    <col min="1" max="1" width="3.375" style="702" customWidth="1"/>
    <col min="2" max="2" width="24" style="702" customWidth="1"/>
    <col min="3" max="21" width="3.625" style="702" customWidth="1"/>
    <col min="22" max="22" width="3.625" style="703" customWidth="1"/>
    <col min="23" max="24" width="3.625" style="702" customWidth="1"/>
    <col min="25" max="25" width="3.375" style="702" customWidth="1"/>
    <col min="26" max="26" width="20.25" style="702" customWidth="1"/>
    <col min="27" max="47" width="3.375" style="702" customWidth="1"/>
    <col min="48" max="78" width="9" style="702"/>
    <col min="79" max="79" width="72" style="702" customWidth="1"/>
    <col min="80" max="16384" width="9" style="702"/>
  </cols>
  <sheetData>
    <row r="1" spans="1:93" ht="33" customHeight="1">
      <c r="A1" s="866" t="s">
        <v>863</v>
      </c>
      <c r="B1" s="1681" t="str">
        <f>事業計画書表紙!B3</f>
        <v>通常公募 令和６年度募集（令和７年度整備事業）</v>
      </c>
      <c r="C1" s="1681"/>
      <c r="D1" s="1681"/>
      <c r="E1" s="1681"/>
      <c r="F1" s="1681"/>
      <c r="G1" s="1681"/>
      <c r="H1" s="1681"/>
      <c r="I1" s="1681"/>
      <c r="J1" s="1681"/>
      <c r="K1" s="1681"/>
      <c r="L1" s="1398" t="s">
        <v>991</v>
      </c>
      <c r="M1" s="1398"/>
      <c r="N1" s="1398"/>
      <c r="O1" s="1398"/>
      <c r="P1" s="1398"/>
      <c r="Q1" s="1398"/>
      <c r="R1" s="1398"/>
      <c r="S1" s="1398"/>
      <c r="T1" s="1398"/>
      <c r="U1" s="1398"/>
      <c r="V1" s="1398"/>
      <c r="W1" s="1398"/>
      <c r="X1" s="1398"/>
      <c r="Y1" s="1398"/>
      <c r="Z1" s="707"/>
      <c r="CA1" s="705"/>
    </row>
    <row r="2" spans="1:93" ht="6.75" customHeight="1">
      <c r="A2" s="721"/>
      <c r="B2" s="783"/>
      <c r="C2" s="783"/>
      <c r="D2" s="783"/>
      <c r="E2" s="783"/>
      <c r="F2" s="783"/>
      <c r="G2" s="783"/>
      <c r="H2" s="783"/>
      <c r="I2" s="783"/>
      <c r="J2" s="783"/>
      <c r="K2" s="783"/>
      <c r="L2" s="783"/>
      <c r="M2" s="783"/>
      <c r="N2" s="783"/>
      <c r="O2" s="783"/>
      <c r="P2" s="783"/>
      <c r="Q2" s="783"/>
      <c r="R2" s="783"/>
      <c r="S2" s="783"/>
      <c r="T2" s="783"/>
      <c r="U2" s="783"/>
      <c r="V2" s="769"/>
      <c r="W2" s="721"/>
      <c r="X2" s="707"/>
      <c r="Y2" s="707"/>
      <c r="Z2" s="707"/>
      <c r="CA2" s="705" t="s">
        <v>555</v>
      </c>
      <c r="CB2" s="703"/>
      <c r="CC2" s="703"/>
      <c r="CD2" s="703"/>
      <c r="CE2" s="703"/>
      <c r="CF2" s="703"/>
      <c r="CG2" s="703"/>
      <c r="CH2" s="703"/>
      <c r="CI2" s="703"/>
      <c r="CJ2" s="703"/>
      <c r="CK2" s="703"/>
      <c r="CL2" s="703"/>
      <c r="CM2" s="703"/>
      <c r="CN2" s="703"/>
      <c r="CO2" s="703"/>
    </row>
    <row r="3" spans="1:93" ht="20.25" customHeight="1">
      <c r="A3" s="735" t="s">
        <v>915</v>
      </c>
      <c r="B3" s="782"/>
      <c r="C3" s="721"/>
      <c r="D3" s="721"/>
      <c r="E3" s="721"/>
      <c r="F3" s="721"/>
      <c r="G3" s="721"/>
      <c r="H3" s="721"/>
      <c r="I3" s="721"/>
      <c r="J3" s="721"/>
      <c r="K3" s="721"/>
      <c r="L3" s="721"/>
      <c r="M3" s="721"/>
      <c r="N3" s="721"/>
      <c r="O3" s="721"/>
      <c r="P3" s="721"/>
      <c r="Q3" s="721"/>
      <c r="R3" s="721"/>
      <c r="S3" s="721"/>
      <c r="T3" s="721"/>
      <c r="U3" s="721"/>
      <c r="V3" s="769"/>
      <c r="W3" s="721"/>
      <c r="X3" s="707"/>
      <c r="Y3" s="707"/>
      <c r="Z3" s="707"/>
      <c r="CA3" s="705" t="s">
        <v>886</v>
      </c>
      <c r="CB3" s="703"/>
      <c r="CC3" s="703"/>
      <c r="CD3" s="703"/>
      <c r="CE3" s="703"/>
      <c r="CF3" s="703"/>
      <c r="CG3" s="703"/>
      <c r="CH3" s="703"/>
      <c r="CI3" s="703"/>
      <c r="CJ3" s="703"/>
      <c r="CK3" s="703"/>
      <c r="CL3" s="703"/>
      <c r="CM3" s="703"/>
      <c r="CN3" s="703"/>
      <c r="CO3" s="703"/>
    </row>
    <row r="4" spans="1:93" ht="20.25" customHeight="1">
      <c r="A4" s="721"/>
      <c r="B4" s="1734" t="s">
        <v>207</v>
      </c>
      <c r="C4" s="1737" t="s">
        <v>462</v>
      </c>
      <c r="D4" s="1738"/>
      <c r="E4" s="1738"/>
      <c r="F4" s="1738"/>
      <c r="G4" s="1739" t="s">
        <v>910</v>
      </c>
      <c r="H4" s="1739"/>
      <c r="I4" s="1739"/>
      <c r="J4" s="1739"/>
      <c r="K4" s="1739"/>
      <c r="L4" s="1739"/>
      <c r="M4" s="1739"/>
      <c r="N4" s="1739"/>
      <c r="O4" s="1739"/>
      <c r="P4" s="1739"/>
      <c r="Q4" s="1739"/>
      <c r="R4" s="1739"/>
      <c r="S4" s="1739"/>
      <c r="T4" s="1739"/>
      <c r="U4" s="1739"/>
      <c r="V4" s="1739"/>
      <c r="W4" s="1739"/>
      <c r="X4" s="1740"/>
      <c r="Y4" s="707"/>
      <c r="Z4" s="707"/>
      <c r="CA4" s="705" t="s">
        <v>584</v>
      </c>
      <c r="CB4" s="703"/>
      <c r="CC4" s="703"/>
      <c r="CD4" s="703"/>
      <c r="CE4" s="703"/>
      <c r="CF4" s="703"/>
      <c r="CG4" s="703"/>
      <c r="CH4" s="703"/>
      <c r="CI4" s="703"/>
      <c r="CJ4" s="703"/>
      <c r="CK4" s="703"/>
      <c r="CL4" s="703"/>
      <c r="CM4" s="703"/>
      <c r="CN4" s="703"/>
      <c r="CO4" s="703"/>
    </row>
    <row r="5" spans="1:93" ht="20.25" customHeight="1">
      <c r="A5" s="721"/>
      <c r="B5" s="1735"/>
      <c r="C5" s="1741" t="s">
        <v>463</v>
      </c>
      <c r="D5" s="1742"/>
      <c r="E5" s="1742"/>
      <c r="F5" s="1742"/>
      <c r="G5" s="1739" t="s">
        <v>911</v>
      </c>
      <c r="H5" s="1739"/>
      <c r="I5" s="1739"/>
      <c r="J5" s="1739"/>
      <c r="K5" s="1739"/>
      <c r="L5" s="1739"/>
      <c r="M5" s="1739"/>
      <c r="N5" s="1739"/>
      <c r="O5" s="1739"/>
      <c r="P5" s="1739"/>
      <c r="Q5" s="1739"/>
      <c r="R5" s="1739"/>
      <c r="S5" s="1739"/>
      <c r="T5" s="1739"/>
      <c r="U5" s="1739"/>
      <c r="V5" s="1739"/>
      <c r="W5" s="1739"/>
      <c r="X5" s="1740"/>
      <c r="Y5" s="594"/>
      <c r="Z5" s="594"/>
      <c r="AA5" s="594"/>
      <c r="AB5" s="598"/>
      <c r="AC5" s="598"/>
      <c r="AD5" s="598"/>
      <c r="AE5" s="598"/>
      <c r="AF5" s="598"/>
      <c r="AG5" s="598"/>
      <c r="AH5" s="598"/>
      <c r="AI5" s="610"/>
      <c r="AJ5" s="610"/>
      <c r="AK5" s="610"/>
      <c r="AL5" s="610"/>
      <c r="AM5" s="610"/>
      <c r="AN5" s="610"/>
      <c r="AO5" s="610"/>
      <c r="AP5" s="610"/>
      <c r="AQ5" s="610"/>
      <c r="AR5" s="610"/>
      <c r="AS5" s="610"/>
      <c r="AT5" s="610"/>
      <c r="AU5" s="610"/>
      <c r="CA5" s="705"/>
      <c r="CB5" s="703"/>
      <c r="CC5" s="703"/>
      <c r="CD5" s="703"/>
      <c r="CE5" s="703"/>
      <c r="CF5" s="703"/>
      <c r="CG5" s="703"/>
      <c r="CH5" s="703"/>
      <c r="CI5" s="703"/>
      <c r="CJ5" s="703"/>
      <c r="CK5" s="703"/>
      <c r="CL5" s="703"/>
      <c r="CM5" s="703"/>
      <c r="CN5" s="703"/>
      <c r="CO5" s="703"/>
    </row>
    <row r="6" spans="1:93" ht="20.25" customHeight="1">
      <c r="A6" s="721"/>
      <c r="B6" s="1735"/>
      <c r="C6" s="794"/>
      <c r="D6" s="1746"/>
      <c r="E6" s="1746"/>
      <c r="F6" s="586"/>
      <c r="G6" s="1747" t="s">
        <v>464</v>
      </c>
      <c r="H6" s="1747"/>
      <c r="I6" s="591"/>
      <c r="J6" s="624" t="s">
        <v>31</v>
      </c>
      <c r="K6" s="587" t="s">
        <v>191</v>
      </c>
      <c r="L6" s="624" t="s">
        <v>31</v>
      </c>
      <c r="M6" s="781" t="s">
        <v>192</v>
      </c>
      <c r="N6" s="624" t="s">
        <v>31</v>
      </c>
      <c r="O6" s="616" t="s">
        <v>199</v>
      </c>
      <c r="P6" s="797"/>
      <c r="Q6" s="809" t="s">
        <v>53</v>
      </c>
      <c r="R6" s="1748" t="s">
        <v>465</v>
      </c>
      <c r="S6" s="1748"/>
      <c r="T6" s="798" t="s">
        <v>2</v>
      </c>
      <c r="U6" s="1749" t="s">
        <v>466</v>
      </c>
      <c r="V6" s="1749"/>
      <c r="W6" s="1749"/>
      <c r="X6" s="1750"/>
      <c r="Y6" s="707"/>
      <c r="Z6" s="610"/>
      <c r="AA6" s="610"/>
      <c r="AB6" s="610"/>
      <c r="AC6" s="610"/>
      <c r="AD6" s="610"/>
      <c r="AE6" s="610"/>
      <c r="AF6" s="610"/>
      <c r="AG6" s="610"/>
      <c r="AH6" s="610"/>
      <c r="AI6" s="610"/>
      <c r="AJ6" s="610"/>
      <c r="AK6" s="610"/>
      <c r="AL6" s="610"/>
      <c r="AM6" s="610"/>
      <c r="AN6" s="610"/>
      <c r="AO6" s="610"/>
      <c r="AP6" s="610"/>
      <c r="AQ6" s="610"/>
      <c r="AR6" s="610"/>
      <c r="AS6" s="610"/>
      <c r="AT6" s="610"/>
      <c r="AU6" s="610"/>
      <c r="CA6" s="705"/>
      <c r="CB6" s="703"/>
      <c r="CC6" s="703"/>
      <c r="CD6" s="703"/>
      <c r="CE6" s="703"/>
      <c r="CF6" s="703"/>
      <c r="CG6" s="703"/>
      <c r="CH6" s="703"/>
      <c r="CI6" s="703"/>
      <c r="CJ6" s="703"/>
      <c r="CK6" s="703"/>
      <c r="CL6" s="703"/>
      <c r="CM6" s="703"/>
      <c r="CN6" s="703"/>
      <c r="CO6" s="703"/>
    </row>
    <row r="7" spans="1:93" ht="20.25" customHeight="1">
      <c r="A7" s="721"/>
      <c r="B7" s="1735"/>
      <c r="C7" s="780" t="s">
        <v>6</v>
      </c>
      <c r="D7" s="615" t="s">
        <v>539</v>
      </c>
      <c r="E7" s="1751" t="s">
        <v>635</v>
      </c>
      <c r="F7" s="1752"/>
      <c r="G7" s="606" t="s">
        <v>391</v>
      </c>
      <c r="H7" s="1753" t="s">
        <v>636</v>
      </c>
      <c r="I7" s="1754"/>
      <c r="J7" s="1754"/>
      <c r="K7" s="615" t="s">
        <v>11</v>
      </c>
      <c r="L7" s="779"/>
      <c r="M7" s="778"/>
      <c r="N7" s="779"/>
      <c r="O7" s="779"/>
      <c r="P7" s="779"/>
      <c r="Q7" s="779"/>
      <c r="R7" s="779"/>
      <c r="S7" s="779"/>
      <c r="T7" s="779"/>
      <c r="U7" s="779"/>
      <c r="V7" s="779"/>
      <c r="W7" s="779"/>
      <c r="X7" s="799"/>
      <c r="Y7" s="707"/>
      <c r="Z7" s="610"/>
      <c r="AA7" s="610"/>
      <c r="AB7" s="610"/>
      <c r="AC7" s="610"/>
      <c r="AD7" s="610"/>
      <c r="AE7" s="610"/>
      <c r="AF7" s="610"/>
      <c r="AG7" s="610"/>
      <c r="AH7" s="610"/>
      <c r="AI7" s="610"/>
      <c r="AJ7" s="610"/>
      <c r="AK7" s="610"/>
      <c r="AL7" s="610"/>
      <c r="AM7" s="610"/>
      <c r="AN7" s="610"/>
      <c r="AO7" s="610"/>
      <c r="AP7" s="610"/>
      <c r="AQ7" s="610"/>
      <c r="AR7" s="610"/>
      <c r="AS7" s="610"/>
      <c r="AT7" s="610"/>
      <c r="AU7" s="610"/>
      <c r="CA7" s="705"/>
      <c r="CB7" s="703"/>
      <c r="CC7" s="703"/>
      <c r="CD7" s="703"/>
      <c r="CE7" s="703"/>
      <c r="CF7" s="703"/>
      <c r="CG7" s="703"/>
      <c r="CH7" s="703"/>
      <c r="CI7" s="703"/>
      <c r="CJ7" s="703"/>
      <c r="CK7" s="703"/>
      <c r="CL7" s="703"/>
      <c r="CM7" s="703"/>
      <c r="CN7" s="703"/>
      <c r="CO7" s="703"/>
    </row>
    <row r="8" spans="1:93" ht="20.25" customHeight="1">
      <c r="A8" s="721"/>
      <c r="B8" s="1736"/>
      <c r="C8" s="1755" t="s">
        <v>467</v>
      </c>
      <c r="D8" s="1756"/>
      <c r="E8" s="1756"/>
      <c r="F8" s="1760" t="s">
        <v>637</v>
      </c>
      <c r="G8" s="1760"/>
      <c r="H8" s="1760"/>
      <c r="I8" s="1760"/>
      <c r="J8" s="1760"/>
      <c r="K8" s="1760"/>
      <c r="L8" s="1760"/>
      <c r="M8" s="1760"/>
      <c r="N8" s="1760"/>
      <c r="O8" s="1760"/>
      <c r="P8" s="1760"/>
      <c r="Q8" s="1760"/>
      <c r="R8" s="1760"/>
      <c r="S8" s="1760"/>
      <c r="T8" s="1760"/>
      <c r="U8" s="1760"/>
      <c r="V8" s="1760"/>
      <c r="W8" s="1760"/>
      <c r="X8" s="1761"/>
      <c r="Y8" s="707"/>
      <c r="Z8" s="610"/>
      <c r="AA8" s="610"/>
      <c r="AB8" s="610"/>
      <c r="AC8" s="610"/>
      <c r="AD8" s="610"/>
      <c r="AE8" s="610"/>
      <c r="AF8" s="610"/>
      <c r="AG8" s="610"/>
      <c r="AH8" s="610"/>
      <c r="AI8" s="610"/>
      <c r="AJ8" s="610"/>
      <c r="AK8" s="610"/>
      <c r="AL8" s="610"/>
      <c r="AM8" s="610"/>
      <c r="AN8" s="610"/>
      <c r="AO8" s="610"/>
      <c r="AP8" s="610"/>
      <c r="AQ8" s="610"/>
      <c r="AR8" s="610"/>
      <c r="AS8" s="610"/>
      <c r="AT8" s="610"/>
      <c r="AU8" s="610"/>
      <c r="CA8" s="705"/>
      <c r="CB8" s="703"/>
      <c r="CC8" s="703"/>
      <c r="CD8" s="703"/>
      <c r="CE8" s="703"/>
      <c r="CF8" s="703"/>
      <c r="CG8" s="703"/>
      <c r="CH8" s="703"/>
      <c r="CI8" s="703"/>
      <c r="CJ8" s="703"/>
      <c r="CK8" s="703"/>
      <c r="CL8" s="703"/>
      <c r="CM8" s="703"/>
      <c r="CN8" s="703"/>
      <c r="CO8" s="703"/>
    </row>
    <row r="9" spans="1:93" ht="6.75" customHeight="1">
      <c r="A9" s="721"/>
      <c r="B9" s="721"/>
      <c r="C9" s="721"/>
      <c r="D9" s="721"/>
      <c r="E9" s="721"/>
      <c r="F9" s="721"/>
      <c r="G9" s="721"/>
      <c r="H9" s="721"/>
      <c r="I9" s="721"/>
      <c r="J9" s="721"/>
      <c r="K9" s="721"/>
      <c r="L9" s="721"/>
      <c r="M9" s="721"/>
      <c r="N9" s="721"/>
      <c r="O9" s="721"/>
      <c r="P9" s="721"/>
      <c r="Q9" s="721"/>
      <c r="R9" s="721"/>
      <c r="S9" s="721"/>
      <c r="T9" s="721"/>
      <c r="U9" s="721"/>
      <c r="V9" s="769"/>
      <c r="W9" s="721"/>
      <c r="X9" s="707"/>
      <c r="Y9" s="707"/>
      <c r="Z9" s="610"/>
      <c r="AA9" s="610"/>
      <c r="AB9" s="610"/>
      <c r="AC9" s="610"/>
      <c r="AD9" s="610"/>
      <c r="AE9" s="610"/>
      <c r="AF9" s="610"/>
      <c r="AG9" s="610"/>
      <c r="AH9" s="610"/>
      <c r="AI9" s="610"/>
      <c r="AJ9" s="610"/>
      <c r="AK9" s="610"/>
      <c r="AL9" s="610"/>
      <c r="AM9" s="610"/>
      <c r="AN9" s="610"/>
      <c r="AO9" s="610"/>
      <c r="AP9" s="610"/>
      <c r="AQ9" s="610"/>
      <c r="AR9" s="610"/>
      <c r="AS9" s="610"/>
      <c r="AT9" s="610"/>
      <c r="AU9" s="610"/>
      <c r="CA9" s="705"/>
      <c r="CB9" s="703"/>
      <c r="CC9" s="703"/>
      <c r="CD9" s="703"/>
      <c r="CE9" s="703"/>
      <c r="CF9" s="703"/>
      <c r="CG9" s="703"/>
      <c r="CH9" s="703"/>
      <c r="CI9" s="703"/>
      <c r="CJ9" s="703"/>
      <c r="CK9" s="703"/>
      <c r="CL9" s="703"/>
      <c r="CM9" s="703"/>
      <c r="CN9" s="703"/>
      <c r="CO9" s="703"/>
    </row>
    <row r="10" spans="1:93" ht="20.25" customHeight="1">
      <c r="A10" s="735" t="s">
        <v>208</v>
      </c>
      <c r="B10" s="721"/>
      <c r="C10" s="721"/>
      <c r="D10" s="721"/>
      <c r="E10" s="721"/>
      <c r="F10" s="721"/>
      <c r="G10" s="721"/>
      <c r="H10" s="721"/>
      <c r="I10" s="721"/>
      <c r="J10" s="721"/>
      <c r="K10" s="721"/>
      <c r="L10" s="721"/>
      <c r="M10" s="721"/>
      <c r="N10" s="721"/>
      <c r="O10" s="721"/>
      <c r="P10" s="721"/>
      <c r="Q10" s="721"/>
      <c r="R10" s="721"/>
      <c r="S10" s="721"/>
      <c r="T10" s="721"/>
      <c r="U10" s="721"/>
      <c r="V10" s="769"/>
      <c r="W10" s="721"/>
      <c r="X10" s="707"/>
      <c r="Y10" s="707"/>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CA10" s="705"/>
      <c r="CB10" s="703"/>
      <c r="CC10" s="703"/>
      <c r="CD10" s="703"/>
      <c r="CE10" s="703"/>
      <c r="CF10" s="703"/>
      <c r="CG10" s="703"/>
      <c r="CH10" s="703"/>
      <c r="CI10" s="703"/>
      <c r="CJ10" s="703"/>
      <c r="CK10" s="703"/>
      <c r="CL10" s="703"/>
      <c r="CM10" s="703"/>
      <c r="CN10" s="703"/>
      <c r="CO10" s="703"/>
    </row>
    <row r="11" spans="1:93" ht="20.25" customHeight="1">
      <c r="A11" s="721"/>
      <c r="B11" s="727" t="s">
        <v>234</v>
      </c>
      <c r="C11" s="1757" t="s">
        <v>710</v>
      </c>
      <c r="D11" s="1758"/>
      <c r="E11" s="1758"/>
      <c r="F11" s="1758"/>
      <c r="G11" s="1758"/>
      <c r="H11" s="1758"/>
      <c r="I11" s="1758"/>
      <c r="J11" s="1758"/>
      <c r="K11" s="1758"/>
      <c r="L11" s="1758"/>
      <c r="M11" s="1758"/>
      <c r="N11" s="1758"/>
      <c r="O11" s="1758"/>
      <c r="P11" s="1758"/>
      <c r="Q11" s="1758"/>
      <c r="R11" s="1758"/>
      <c r="S11" s="1758"/>
      <c r="T11" s="1758"/>
      <c r="U11" s="1758"/>
      <c r="V11" s="1758"/>
      <c r="W11" s="1758"/>
      <c r="X11" s="1759"/>
      <c r="Y11" s="707"/>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CA11" s="705"/>
    </row>
    <row r="12" spans="1:93" ht="20.25" customHeight="1">
      <c r="A12" s="721"/>
      <c r="B12" s="727" t="s">
        <v>583</v>
      </c>
      <c r="C12" s="1765" t="s">
        <v>582</v>
      </c>
      <c r="D12" s="1748"/>
      <c r="E12" s="1766" t="s">
        <v>723</v>
      </c>
      <c r="F12" s="1766"/>
      <c r="G12" s="1766"/>
      <c r="H12" s="1766"/>
      <c r="I12" s="1766"/>
      <c r="J12" s="1766"/>
      <c r="K12" s="1766"/>
      <c r="L12" s="1766"/>
      <c r="M12" s="1766"/>
      <c r="N12" s="1766"/>
      <c r="O12" s="1766"/>
      <c r="P12" s="1766"/>
      <c r="Q12" s="1766"/>
      <c r="R12" s="1766"/>
      <c r="S12" s="1766"/>
      <c r="T12" s="1766"/>
      <c r="U12" s="1766"/>
      <c r="V12" s="1766"/>
      <c r="W12" s="1766"/>
      <c r="X12" s="1767"/>
      <c r="Y12" s="707"/>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CA12" s="705"/>
    </row>
    <row r="13" spans="1:93" ht="20.25" customHeight="1">
      <c r="A13" s="721"/>
      <c r="B13" s="727" t="s">
        <v>581</v>
      </c>
      <c r="C13" s="1768" t="s">
        <v>912</v>
      </c>
      <c r="D13" s="1769"/>
      <c r="E13" s="1769"/>
      <c r="F13" s="1769"/>
      <c r="G13" s="587" t="s">
        <v>198</v>
      </c>
      <c r="H13" s="1720" t="s">
        <v>913</v>
      </c>
      <c r="I13" s="1720"/>
      <c r="J13" s="1720"/>
      <c r="K13" s="1720"/>
      <c r="L13" s="1720"/>
      <c r="M13" s="1720"/>
      <c r="N13" s="1720"/>
      <c r="O13" s="1720"/>
      <c r="P13" s="1720"/>
      <c r="Q13" s="1720"/>
      <c r="R13" s="1720"/>
      <c r="S13" s="1720"/>
      <c r="T13" s="1720"/>
      <c r="U13" s="1720"/>
      <c r="V13" s="1720"/>
      <c r="W13" s="1720"/>
      <c r="X13" s="1721"/>
      <c r="Y13" s="707"/>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CA13" s="705"/>
    </row>
    <row r="14" spans="1:93" ht="20.25" customHeight="1">
      <c r="A14" s="721"/>
      <c r="B14" s="777" t="s">
        <v>209</v>
      </c>
      <c r="C14" s="1762" t="s">
        <v>914</v>
      </c>
      <c r="D14" s="1763"/>
      <c r="E14" s="1763"/>
      <c r="F14" s="1763"/>
      <c r="G14" s="1763"/>
      <c r="H14" s="1763"/>
      <c r="I14" s="1763"/>
      <c r="J14" s="1763"/>
      <c r="K14" s="1763"/>
      <c r="L14" s="1763"/>
      <c r="M14" s="1763"/>
      <c r="N14" s="1763"/>
      <c r="O14" s="1763"/>
      <c r="P14" s="1763"/>
      <c r="Q14" s="1763"/>
      <c r="R14" s="1763"/>
      <c r="S14" s="1763"/>
      <c r="T14" s="1763"/>
      <c r="U14" s="1763"/>
      <c r="V14" s="1732" t="s">
        <v>210</v>
      </c>
      <c r="W14" s="1732"/>
      <c r="X14" s="1764"/>
      <c r="Y14" s="707"/>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CA14" s="705"/>
    </row>
    <row r="15" spans="1:93" ht="20.25" customHeight="1">
      <c r="A15" s="721"/>
      <c r="B15" s="1708" t="s">
        <v>37</v>
      </c>
      <c r="C15" s="1728" t="s">
        <v>676</v>
      </c>
      <c r="D15" s="1729"/>
      <c r="E15" s="1729"/>
      <c r="F15" s="1730"/>
      <c r="G15" s="1728" t="s">
        <v>580</v>
      </c>
      <c r="H15" s="1729"/>
      <c r="I15" s="589" t="s">
        <v>578</v>
      </c>
      <c r="J15" s="1731">
        <v>29</v>
      </c>
      <c r="K15" s="1731"/>
      <c r="L15" s="820" t="s">
        <v>200</v>
      </c>
      <c r="M15" s="1429" t="s">
        <v>579</v>
      </c>
      <c r="N15" s="1405"/>
      <c r="O15" s="820" t="s">
        <v>578</v>
      </c>
      <c r="P15" s="1731">
        <v>15</v>
      </c>
      <c r="Q15" s="1731"/>
      <c r="R15" s="821" t="s">
        <v>200</v>
      </c>
      <c r="S15" s="1405" t="s">
        <v>670</v>
      </c>
      <c r="T15" s="1405"/>
      <c r="U15" s="820" t="s">
        <v>578</v>
      </c>
      <c r="V15" s="1731">
        <v>9</v>
      </c>
      <c r="W15" s="1731"/>
      <c r="X15" s="590" t="s">
        <v>669</v>
      </c>
      <c r="Y15" s="707"/>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CA15" s="705"/>
    </row>
    <row r="16" spans="1:93" ht="20.25" customHeight="1">
      <c r="A16" s="721"/>
      <c r="B16" s="1709"/>
      <c r="C16" s="1743" t="s">
        <v>320</v>
      </c>
      <c r="D16" s="1744"/>
      <c r="E16" s="1744"/>
      <c r="F16" s="1745"/>
      <c r="G16" s="1743" t="s">
        <v>887</v>
      </c>
      <c r="H16" s="1744"/>
      <c r="I16" s="588" t="s">
        <v>578</v>
      </c>
      <c r="J16" s="1715">
        <v>9</v>
      </c>
      <c r="K16" s="1715"/>
      <c r="L16" s="822" t="s">
        <v>200</v>
      </c>
      <c r="M16" s="1452" t="s">
        <v>888</v>
      </c>
      <c r="N16" s="1403"/>
      <c r="O16" s="822" t="s">
        <v>578</v>
      </c>
      <c r="P16" s="1715">
        <v>9</v>
      </c>
      <c r="Q16" s="1715"/>
      <c r="R16" s="823" t="s">
        <v>200</v>
      </c>
      <c r="S16" s="1403" t="s">
        <v>889</v>
      </c>
      <c r="T16" s="1403"/>
      <c r="U16" s="822" t="s">
        <v>578</v>
      </c>
      <c r="V16" s="1715">
        <v>9</v>
      </c>
      <c r="W16" s="1715"/>
      <c r="X16" s="595" t="s">
        <v>200</v>
      </c>
      <c r="Y16" s="707"/>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CA16" s="705"/>
    </row>
    <row r="17" spans="1:92" ht="187.5" customHeight="1">
      <c r="A17" s="721"/>
      <c r="B17" s="776" t="s">
        <v>211</v>
      </c>
      <c r="C17" s="1712"/>
      <c r="D17" s="1713"/>
      <c r="E17" s="1713"/>
      <c r="F17" s="1713"/>
      <c r="G17" s="1713"/>
      <c r="H17" s="1713"/>
      <c r="I17" s="1713"/>
      <c r="J17" s="1713"/>
      <c r="K17" s="1713"/>
      <c r="L17" s="1713"/>
      <c r="M17" s="1713"/>
      <c r="N17" s="1713"/>
      <c r="O17" s="1713"/>
      <c r="P17" s="1713"/>
      <c r="Q17" s="1713"/>
      <c r="R17" s="1713"/>
      <c r="S17" s="1713"/>
      <c r="T17" s="1713"/>
      <c r="U17" s="1713"/>
      <c r="V17" s="1713"/>
      <c r="W17" s="1713"/>
      <c r="X17" s="1714"/>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CA17" s="705"/>
    </row>
    <row r="18" spans="1:92" ht="187.5" customHeight="1">
      <c r="A18" s="721"/>
      <c r="B18" s="608" t="s">
        <v>890</v>
      </c>
      <c r="C18" s="1712"/>
      <c r="D18" s="1713"/>
      <c r="E18" s="1713"/>
      <c r="F18" s="1713"/>
      <c r="G18" s="1713"/>
      <c r="H18" s="1713"/>
      <c r="I18" s="1713"/>
      <c r="J18" s="1713"/>
      <c r="K18" s="1713"/>
      <c r="L18" s="1713"/>
      <c r="M18" s="1713"/>
      <c r="N18" s="1713"/>
      <c r="O18" s="1713"/>
      <c r="P18" s="1713"/>
      <c r="Q18" s="1713"/>
      <c r="R18" s="1713"/>
      <c r="S18" s="1713"/>
      <c r="T18" s="1713"/>
      <c r="U18" s="1713"/>
      <c r="V18" s="1713"/>
      <c r="W18" s="1713"/>
      <c r="X18" s="1714"/>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CA18" s="705"/>
    </row>
    <row r="19" spans="1:92" ht="187.5" customHeight="1">
      <c r="A19" s="721"/>
      <c r="B19" s="819" t="s">
        <v>891</v>
      </c>
      <c r="C19" s="1722"/>
      <c r="D19" s="1723"/>
      <c r="E19" s="1723"/>
      <c r="F19" s="1723"/>
      <c r="G19" s="1723"/>
      <c r="H19" s="1723"/>
      <c r="I19" s="1723"/>
      <c r="J19" s="1723"/>
      <c r="K19" s="1723"/>
      <c r="L19" s="1723"/>
      <c r="M19" s="1723"/>
      <c r="N19" s="1723"/>
      <c r="O19" s="1723"/>
      <c r="P19" s="1723"/>
      <c r="Q19" s="1723"/>
      <c r="R19" s="1723"/>
      <c r="S19" s="1723"/>
      <c r="T19" s="1723"/>
      <c r="U19" s="1723"/>
      <c r="V19" s="1723"/>
      <c r="W19" s="1723"/>
      <c r="X19" s="1724"/>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CA19" s="705"/>
    </row>
    <row r="20" spans="1:92" ht="187.5" customHeight="1">
      <c r="A20" s="721"/>
      <c r="B20" s="819" t="s">
        <v>892</v>
      </c>
      <c r="C20" s="1722"/>
      <c r="D20" s="1723"/>
      <c r="E20" s="1723"/>
      <c r="F20" s="1723"/>
      <c r="G20" s="1723"/>
      <c r="H20" s="1723"/>
      <c r="I20" s="1723"/>
      <c r="J20" s="1723"/>
      <c r="K20" s="1723"/>
      <c r="L20" s="1723"/>
      <c r="M20" s="1723"/>
      <c r="N20" s="1723"/>
      <c r="O20" s="1723"/>
      <c r="P20" s="1723"/>
      <c r="Q20" s="1723"/>
      <c r="R20" s="1723"/>
      <c r="S20" s="1723"/>
      <c r="T20" s="1723"/>
      <c r="U20" s="1723"/>
      <c r="V20" s="1723"/>
      <c r="W20" s="1723"/>
      <c r="X20" s="1724"/>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CA20" s="705"/>
    </row>
    <row r="21" spans="1:92" ht="187.5" customHeight="1">
      <c r="A21" s="721"/>
      <c r="B21" s="608" t="s">
        <v>893</v>
      </c>
      <c r="C21" s="1722"/>
      <c r="D21" s="1723"/>
      <c r="E21" s="1723"/>
      <c r="F21" s="1723"/>
      <c r="G21" s="1723"/>
      <c r="H21" s="1723"/>
      <c r="I21" s="1723"/>
      <c r="J21" s="1723"/>
      <c r="K21" s="1723"/>
      <c r="L21" s="1723"/>
      <c r="M21" s="1723"/>
      <c r="N21" s="1723"/>
      <c r="O21" s="1723"/>
      <c r="P21" s="1723"/>
      <c r="Q21" s="1723"/>
      <c r="R21" s="1723"/>
      <c r="S21" s="1723"/>
      <c r="T21" s="1723"/>
      <c r="U21" s="1723"/>
      <c r="V21" s="1723"/>
      <c r="W21" s="1723"/>
      <c r="X21" s="1724"/>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CA21" s="705"/>
    </row>
    <row r="22" spans="1:92" ht="48.75" customHeight="1">
      <c r="A22" s="721"/>
      <c r="B22" s="775" t="s">
        <v>212</v>
      </c>
      <c r="C22" s="1775" t="s">
        <v>853</v>
      </c>
      <c r="D22" s="1776"/>
      <c r="E22" s="1776"/>
      <c r="F22" s="1776"/>
      <c r="G22" s="1776"/>
      <c r="H22" s="1776"/>
      <c r="I22" s="1776"/>
      <c r="J22" s="1776"/>
      <c r="K22" s="1776"/>
      <c r="L22" s="1776"/>
      <c r="M22" s="1776"/>
      <c r="N22" s="1776"/>
      <c r="O22" s="1776"/>
      <c r="P22" s="1776"/>
      <c r="Q22" s="1776"/>
      <c r="R22" s="1776"/>
      <c r="S22" s="1776"/>
      <c r="T22" s="1776"/>
      <c r="U22" s="1776"/>
      <c r="V22" s="1776"/>
      <c r="W22" s="1776"/>
      <c r="X22" s="1777"/>
      <c r="Y22" s="610"/>
      <c r="Z22" s="610"/>
      <c r="AA22" s="610"/>
      <c r="AB22" s="610"/>
      <c r="AC22" s="610"/>
      <c r="AD22" s="610"/>
      <c r="AE22" s="610"/>
      <c r="AF22" s="610"/>
      <c r="AG22" s="610"/>
      <c r="AH22" s="610"/>
      <c r="AI22" s="610"/>
      <c r="AJ22" s="610"/>
      <c r="AK22" s="1770"/>
      <c r="AL22" s="592"/>
      <c r="AM22" s="718"/>
      <c r="AN22" s="718"/>
      <c r="AO22" s="718"/>
      <c r="AP22" s="718"/>
      <c r="AQ22" s="718"/>
      <c r="AR22" s="718"/>
      <c r="AS22" s="718"/>
      <c r="AT22" s="718"/>
      <c r="AU22" s="769"/>
      <c r="AV22" s="769"/>
      <c r="AW22" s="769"/>
      <c r="AX22" s="769"/>
      <c r="AY22" s="769"/>
      <c r="AZ22" s="769"/>
      <c r="BA22" s="774"/>
      <c r="BB22" s="737"/>
      <c r="BC22" s="736"/>
      <c r="BD22" s="1771"/>
      <c r="BE22" s="1771"/>
      <c r="BF22" s="1771"/>
      <c r="BG22" s="703"/>
      <c r="BH22" s="703"/>
      <c r="CA22" s="705"/>
    </row>
    <row r="23" spans="1:92" ht="35.25" customHeight="1">
      <c r="A23" s="721"/>
      <c r="B23" s="773" t="s">
        <v>577</v>
      </c>
      <c r="C23" s="1772" t="s">
        <v>690</v>
      </c>
      <c r="D23" s="1773"/>
      <c r="E23" s="1773"/>
      <c r="F23" s="1773"/>
      <c r="G23" s="1773"/>
      <c r="H23" s="1773"/>
      <c r="I23" s="1773"/>
      <c r="J23" s="1773"/>
      <c r="K23" s="1773"/>
      <c r="L23" s="1773"/>
      <c r="M23" s="1773"/>
      <c r="N23" s="1773"/>
      <c r="O23" s="1773"/>
      <c r="P23" s="1773"/>
      <c r="Q23" s="1773"/>
      <c r="R23" s="1773"/>
      <c r="S23" s="1773"/>
      <c r="T23" s="1773"/>
      <c r="U23" s="1773"/>
      <c r="V23" s="1773"/>
      <c r="W23" s="1773"/>
      <c r="X23" s="1774"/>
      <c r="Y23" s="707"/>
      <c r="Z23" s="610"/>
      <c r="AA23" s="610"/>
      <c r="AB23" s="610"/>
      <c r="AC23" s="610"/>
      <c r="AD23" s="610"/>
      <c r="AE23" s="610"/>
      <c r="AF23" s="610"/>
      <c r="AG23" s="610"/>
      <c r="AH23" s="610"/>
      <c r="AI23" s="610"/>
      <c r="AJ23" s="610"/>
      <c r="AK23" s="1770"/>
      <c r="AL23" s="592"/>
      <c r="AM23" s="718"/>
      <c r="AN23" s="718"/>
      <c r="AO23" s="718"/>
      <c r="AP23" s="718"/>
      <c r="AQ23" s="718"/>
      <c r="AR23" s="1704"/>
      <c r="AS23" s="1704"/>
      <c r="AT23" s="718"/>
      <c r="AU23" s="769"/>
      <c r="AV23" s="769"/>
      <c r="AW23" s="769"/>
      <c r="AX23" s="769"/>
      <c r="AY23" s="769"/>
      <c r="AZ23" s="769"/>
      <c r="BA23" s="718"/>
      <c r="BB23" s="772"/>
      <c r="BC23" s="736"/>
      <c r="BD23" s="1771"/>
      <c r="BE23" s="1771"/>
      <c r="BF23" s="1771"/>
      <c r="BG23" s="703"/>
      <c r="BH23" s="703"/>
      <c r="CA23" s="705"/>
    </row>
    <row r="24" spans="1:92" ht="24.75" customHeight="1">
      <c r="A24" s="721"/>
      <c r="B24" s="771"/>
      <c r="C24" s="769"/>
      <c r="D24" s="769"/>
      <c r="E24" s="769"/>
      <c r="F24" s="769"/>
      <c r="G24" s="769"/>
      <c r="H24" s="769"/>
      <c r="I24" s="769"/>
      <c r="J24" s="769"/>
      <c r="K24" s="769"/>
      <c r="L24" s="769"/>
      <c r="M24" s="769"/>
      <c r="N24" s="769"/>
      <c r="O24" s="769"/>
      <c r="P24" s="769"/>
      <c r="Q24" s="769"/>
      <c r="R24" s="769"/>
      <c r="S24" s="769"/>
      <c r="T24" s="769"/>
      <c r="U24" s="769"/>
      <c r="V24" s="769"/>
      <c r="W24" s="769"/>
      <c r="X24" s="707"/>
      <c r="Y24" s="707"/>
      <c r="Z24" s="610"/>
      <c r="AA24" s="610"/>
      <c r="AB24" s="610"/>
      <c r="AC24" s="610"/>
      <c r="AD24" s="610"/>
      <c r="AE24" s="610"/>
      <c r="AF24" s="610"/>
      <c r="AG24" s="610"/>
      <c r="AH24" s="610"/>
      <c r="AI24" s="610"/>
      <c r="AJ24" s="610"/>
      <c r="AK24" s="1770"/>
      <c r="AL24" s="592"/>
      <c r="AM24" s="769"/>
      <c r="AN24" s="718"/>
      <c r="AO24" s="718"/>
      <c r="AP24" s="718"/>
      <c r="AQ24" s="718"/>
      <c r="AR24" s="718"/>
      <c r="AS24" s="718"/>
      <c r="AT24" s="718"/>
      <c r="AU24" s="769"/>
      <c r="AV24" s="769"/>
      <c r="AW24" s="769"/>
      <c r="AX24" s="769"/>
      <c r="AY24" s="769"/>
      <c r="AZ24" s="769"/>
      <c r="BA24" s="769"/>
      <c r="BB24" s="737"/>
      <c r="BC24" s="718"/>
      <c r="BD24" s="592"/>
      <c r="BE24" s="718"/>
      <c r="BF24" s="770"/>
      <c r="BG24" s="703"/>
      <c r="BH24" s="703"/>
      <c r="CA24" s="705"/>
    </row>
    <row r="25" spans="1:92" ht="20.100000000000001" customHeight="1">
      <c r="A25" s="735" t="s">
        <v>576</v>
      </c>
      <c r="B25" s="721"/>
      <c r="C25" s="721"/>
      <c r="D25" s="721"/>
      <c r="E25" s="721"/>
      <c r="F25" s="721"/>
      <c r="G25" s="721"/>
      <c r="H25" s="721"/>
      <c r="I25" s="721"/>
      <c r="J25" s="721"/>
      <c r="K25" s="721"/>
      <c r="L25" s="721"/>
      <c r="M25" s="721"/>
      <c r="N25" s="721"/>
      <c r="O25" s="721"/>
      <c r="P25" s="721"/>
      <c r="Q25" s="721"/>
      <c r="R25" s="721"/>
      <c r="S25" s="721"/>
      <c r="T25" s="721"/>
      <c r="U25" s="721"/>
      <c r="V25" s="769"/>
      <c r="W25" s="721"/>
      <c r="X25" s="707"/>
      <c r="Y25" s="711"/>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W25" s="703"/>
      <c r="AX25" s="703"/>
      <c r="AY25" s="703"/>
      <c r="AZ25" s="703"/>
      <c r="BA25" s="703"/>
      <c r="BB25" s="703"/>
      <c r="BC25" s="703"/>
      <c r="BD25" s="703"/>
      <c r="BE25" s="703"/>
      <c r="BF25" s="703"/>
      <c r="BG25" s="703"/>
      <c r="BH25" s="703"/>
      <c r="CA25" s="705"/>
    </row>
    <row r="26" spans="1:92" ht="20.25" customHeight="1">
      <c r="A26" s="735"/>
      <c r="B26" s="768" t="s">
        <v>213</v>
      </c>
      <c r="C26" s="767" t="s">
        <v>2</v>
      </c>
      <c r="D26" s="1733" t="s">
        <v>575</v>
      </c>
      <c r="E26" s="1733"/>
      <c r="F26" s="1733"/>
      <c r="G26" s="784" t="s">
        <v>53</v>
      </c>
      <c r="H26" s="1732" t="s">
        <v>574</v>
      </c>
      <c r="I26" s="1732"/>
      <c r="J26" s="1732"/>
      <c r="K26" s="616" t="s">
        <v>6</v>
      </c>
      <c r="L26" s="1747" t="s">
        <v>909</v>
      </c>
      <c r="M26" s="1747"/>
      <c r="N26" s="1747"/>
      <c r="O26" s="1747"/>
      <c r="P26" s="1747"/>
      <c r="Q26" s="1747"/>
      <c r="R26" s="1747"/>
      <c r="S26" s="1747"/>
      <c r="T26" s="1747"/>
      <c r="U26" s="1747"/>
      <c r="V26" s="1747"/>
      <c r="W26" s="616" t="s">
        <v>11</v>
      </c>
      <c r="X26" s="799"/>
      <c r="Y26" s="711"/>
      <c r="Z26" s="617"/>
      <c r="AA26" s="596"/>
      <c r="AB26" s="1459"/>
      <c r="AC26" s="1459"/>
      <c r="AD26" s="596"/>
      <c r="AE26" s="1560"/>
      <c r="AF26" s="1560"/>
      <c r="AG26" s="1560"/>
      <c r="AH26" s="1510"/>
      <c r="AI26" s="1510"/>
      <c r="AJ26" s="1510"/>
      <c r="AK26" s="1510"/>
      <c r="AL26" s="1510"/>
      <c r="AM26" s="1510"/>
      <c r="AN26" s="1510"/>
      <c r="AO26" s="1510"/>
      <c r="AP26" s="1510"/>
      <c r="AQ26" s="1510"/>
      <c r="AR26" s="1510"/>
      <c r="AS26" s="1510"/>
      <c r="AT26" s="1510"/>
      <c r="AU26" s="610"/>
      <c r="CA26" s="705" t="s">
        <v>555</v>
      </c>
      <c r="CB26" s="703"/>
      <c r="CC26" s="703"/>
      <c r="CD26" s="703"/>
      <c r="CE26" s="703"/>
      <c r="CF26" s="703"/>
      <c r="CG26" s="703"/>
      <c r="CH26" s="703"/>
      <c r="CI26" s="703"/>
      <c r="CJ26" s="703"/>
      <c r="CK26" s="703"/>
      <c r="CL26" s="703"/>
      <c r="CM26" s="703"/>
      <c r="CN26" s="703"/>
    </row>
    <row r="27" spans="1:92" ht="20.25" customHeight="1">
      <c r="A27" s="721"/>
      <c r="B27" s="1562" t="s">
        <v>349</v>
      </c>
      <c r="C27" s="765" t="s">
        <v>2</v>
      </c>
      <c r="D27" s="1564" t="s">
        <v>652</v>
      </c>
      <c r="E27" s="1564"/>
      <c r="F27" s="1564"/>
      <c r="G27" s="764" t="s">
        <v>2</v>
      </c>
      <c r="H27" s="1564" t="s">
        <v>651</v>
      </c>
      <c r="I27" s="1564"/>
      <c r="J27" s="1564"/>
      <c r="K27" s="1564"/>
      <c r="L27" s="1564"/>
      <c r="M27" s="764" t="s">
        <v>2</v>
      </c>
      <c r="N27" s="1564" t="s">
        <v>420</v>
      </c>
      <c r="O27" s="1564"/>
      <c r="P27" s="763"/>
      <c r="Q27" s="785" t="s">
        <v>53</v>
      </c>
      <c r="R27" s="1564" t="s">
        <v>483</v>
      </c>
      <c r="S27" s="1564"/>
      <c r="T27" s="1564"/>
      <c r="U27" s="1564"/>
      <c r="V27" s="1564"/>
      <c r="W27" s="585"/>
      <c r="X27" s="801"/>
      <c r="Y27" s="711"/>
      <c r="Z27" s="1521"/>
      <c r="AA27" s="1454"/>
      <c r="AB27" s="1454"/>
      <c r="AC27" s="1454"/>
      <c r="AD27" s="1454"/>
      <c r="AE27" s="747"/>
      <c r="AF27" s="747"/>
      <c r="AG27" s="1455"/>
      <c r="AH27" s="1455"/>
      <c r="AI27" s="1455"/>
      <c r="AJ27" s="1455"/>
      <c r="AK27" s="1455"/>
      <c r="AL27" s="1455"/>
      <c r="AM27" s="1454"/>
      <c r="AN27" s="1454"/>
      <c r="AO27" s="747"/>
      <c r="AP27" s="747"/>
      <c r="AQ27" s="1455"/>
      <c r="AR27" s="1455"/>
      <c r="AS27" s="1455"/>
      <c r="AT27" s="1455"/>
      <c r="AU27" s="1455"/>
      <c r="CA27" s="705" t="s">
        <v>668</v>
      </c>
      <c r="CB27" s="703"/>
      <c r="CC27" s="703"/>
      <c r="CD27" s="703"/>
      <c r="CE27" s="703"/>
      <c r="CF27" s="703"/>
      <c r="CG27" s="703"/>
      <c r="CH27" s="703"/>
      <c r="CI27" s="703"/>
      <c r="CJ27" s="703"/>
      <c r="CK27" s="703"/>
      <c r="CL27" s="703"/>
      <c r="CM27" s="703"/>
      <c r="CN27" s="703"/>
    </row>
    <row r="28" spans="1:92" ht="20.25" customHeight="1">
      <c r="A28" s="721"/>
      <c r="B28" s="1563"/>
      <c r="C28" s="1716" t="s">
        <v>1005</v>
      </c>
      <c r="D28" s="1717"/>
      <c r="E28" s="1717"/>
      <c r="F28" s="914"/>
      <c r="G28" s="914"/>
      <c r="H28" s="904" t="s">
        <v>191</v>
      </c>
      <c r="I28" s="914"/>
      <c r="J28" s="904" t="s">
        <v>192</v>
      </c>
      <c r="K28" s="914"/>
      <c r="L28" s="904" t="s">
        <v>199</v>
      </c>
      <c r="M28" s="904" t="s">
        <v>666</v>
      </c>
      <c r="N28" s="914"/>
      <c r="O28" s="914"/>
      <c r="P28" s="904" t="s">
        <v>191</v>
      </c>
      <c r="Q28" s="914"/>
      <c r="R28" s="904" t="s">
        <v>192</v>
      </c>
      <c r="S28" s="914"/>
      <c r="T28" s="904" t="s">
        <v>199</v>
      </c>
      <c r="U28" s="904" t="s">
        <v>6</v>
      </c>
      <c r="V28" s="914"/>
      <c r="W28" s="905" t="s">
        <v>1006</v>
      </c>
      <c r="X28" s="801"/>
      <c r="Y28" s="711"/>
      <c r="Z28" s="1521"/>
      <c r="AA28" s="1454"/>
      <c r="AB28" s="1454"/>
      <c r="AC28" s="1454"/>
      <c r="AD28" s="1454"/>
      <c r="AE28" s="747"/>
      <c r="AF28" s="747"/>
      <c r="AG28" s="747"/>
      <c r="AH28" s="747"/>
      <c r="AI28" s="747"/>
      <c r="AJ28" s="747"/>
      <c r="AK28" s="747"/>
      <c r="AL28" s="747"/>
      <c r="AM28" s="1454"/>
      <c r="AN28" s="1454"/>
      <c r="AO28" s="747"/>
      <c r="AP28" s="747"/>
      <c r="AQ28" s="747"/>
      <c r="AR28" s="747"/>
      <c r="AS28" s="747"/>
      <c r="AT28" s="747"/>
      <c r="AU28" s="747"/>
      <c r="CA28" s="705" t="s">
        <v>667</v>
      </c>
      <c r="CB28" s="703"/>
      <c r="CC28" s="703"/>
      <c r="CD28" s="703"/>
      <c r="CE28" s="703"/>
      <c r="CF28" s="703"/>
      <c r="CG28" s="703"/>
      <c r="CH28" s="703"/>
      <c r="CI28" s="703"/>
      <c r="CJ28" s="703"/>
      <c r="CK28" s="703"/>
      <c r="CL28" s="703"/>
      <c r="CM28" s="703"/>
      <c r="CN28" s="703"/>
    </row>
    <row r="29" spans="1:92" ht="20.25" customHeight="1">
      <c r="A29" s="721"/>
      <c r="B29" s="760" t="s">
        <v>348</v>
      </c>
      <c r="C29" s="759" t="s">
        <v>2</v>
      </c>
      <c r="D29" s="1516" t="s">
        <v>218</v>
      </c>
      <c r="E29" s="1516"/>
      <c r="F29" s="1516"/>
      <c r="G29" s="1516"/>
      <c r="H29" s="1516"/>
      <c r="I29" s="1516"/>
      <c r="J29" s="1516"/>
      <c r="K29" s="1516"/>
      <c r="L29" s="1516"/>
      <c r="M29" s="1516"/>
      <c r="N29" s="1516"/>
      <c r="O29" s="758" t="s">
        <v>2</v>
      </c>
      <c r="P29" s="1451" t="s">
        <v>663</v>
      </c>
      <c r="Q29" s="1451"/>
      <c r="R29" s="1451"/>
      <c r="S29" s="1451"/>
      <c r="T29" s="1451"/>
      <c r="U29" s="1451"/>
      <c r="V29" s="1451"/>
      <c r="W29" s="1451"/>
      <c r="X29" s="805"/>
      <c r="Y29" s="711"/>
      <c r="Z29" s="1553"/>
      <c r="AA29" s="1454"/>
      <c r="AB29" s="1454"/>
      <c r="AC29" s="1454"/>
      <c r="AD29" s="1454"/>
      <c r="AE29" s="747"/>
      <c r="AF29" s="747"/>
      <c r="AG29" s="1455"/>
      <c r="AH29" s="1455"/>
      <c r="AI29" s="1455"/>
      <c r="AJ29" s="1455"/>
      <c r="AK29" s="1455"/>
      <c r="AL29" s="1455"/>
      <c r="AM29" s="1454"/>
      <c r="AN29" s="1454"/>
      <c r="AO29" s="747"/>
      <c r="AP29" s="747"/>
      <c r="AQ29" s="1455"/>
      <c r="AR29" s="1455"/>
      <c r="AS29" s="1455"/>
      <c r="AT29" s="1455"/>
      <c r="AU29" s="1455"/>
      <c r="CA29" s="705"/>
      <c r="CB29" s="703"/>
      <c r="CC29" s="703"/>
      <c r="CD29" s="703"/>
      <c r="CE29" s="703"/>
      <c r="CF29" s="703"/>
      <c r="CG29" s="703"/>
      <c r="CH29" s="703"/>
      <c r="CI29" s="703"/>
      <c r="CJ29" s="703"/>
      <c r="CK29" s="703"/>
      <c r="CL29" s="703"/>
      <c r="CM29" s="703"/>
      <c r="CN29" s="703"/>
    </row>
    <row r="30" spans="1:92" ht="20.25" customHeight="1">
      <c r="A30" s="721"/>
      <c r="B30" s="1475" t="s">
        <v>350</v>
      </c>
      <c r="C30" s="765" t="s">
        <v>2</v>
      </c>
      <c r="D30" s="1564" t="s">
        <v>652</v>
      </c>
      <c r="E30" s="1564"/>
      <c r="F30" s="1564"/>
      <c r="G30" s="764" t="s">
        <v>2</v>
      </c>
      <c r="H30" s="763" t="s">
        <v>651</v>
      </c>
      <c r="I30" s="763"/>
      <c r="J30" s="763"/>
      <c r="K30" s="763"/>
      <c r="L30" s="763"/>
      <c r="M30" s="786" t="s">
        <v>53</v>
      </c>
      <c r="N30" s="1564" t="s">
        <v>347</v>
      </c>
      <c r="O30" s="1564"/>
      <c r="P30" s="763"/>
      <c r="Q30" s="763"/>
      <c r="R30" s="763"/>
      <c r="S30" s="763"/>
      <c r="T30" s="585"/>
      <c r="U30" s="585"/>
      <c r="V30" s="763"/>
      <c r="W30" s="763"/>
      <c r="X30" s="762"/>
      <c r="Y30" s="707"/>
      <c r="Z30" s="1521"/>
      <c r="AA30" s="596"/>
      <c r="AB30" s="1456"/>
      <c r="AC30" s="1456"/>
      <c r="AD30" s="1456"/>
      <c r="AE30" s="596"/>
      <c r="AF30" s="1456"/>
      <c r="AG30" s="1456"/>
      <c r="AH30" s="1456"/>
      <c r="AI30" s="1456"/>
      <c r="AJ30" s="1456"/>
      <c r="AK30" s="596"/>
      <c r="AL30" s="1456"/>
      <c r="AM30" s="1456"/>
      <c r="AN30" s="610"/>
      <c r="AO30" s="1456"/>
      <c r="AP30" s="1456"/>
      <c r="AQ30" s="1456"/>
      <c r="AR30" s="1456"/>
      <c r="AS30" s="1456"/>
      <c r="AT30" s="1456"/>
      <c r="AU30" s="1456"/>
      <c r="CA30" s="705"/>
      <c r="CB30" s="703"/>
      <c r="CC30" s="703"/>
      <c r="CD30" s="703"/>
      <c r="CE30" s="703"/>
      <c r="CF30" s="703"/>
      <c r="CG30" s="703"/>
      <c r="CH30" s="703"/>
      <c r="CI30" s="703"/>
      <c r="CJ30" s="703"/>
      <c r="CK30" s="703"/>
      <c r="CL30" s="703"/>
      <c r="CM30" s="703"/>
      <c r="CN30" s="703"/>
    </row>
    <row r="31" spans="1:92" ht="20.25" customHeight="1">
      <c r="A31" s="721"/>
      <c r="B31" s="1476"/>
      <c r="C31" s="1716" t="s">
        <v>1005</v>
      </c>
      <c r="D31" s="1717"/>
      <c r="E31" s="1717"/>
      <c r="F31" s="914" t="s">
        <v>1007</v>
      </c>
      <c r="G31" s="914" t="s">
        <v>1009</v>
      </c>
      <c r="H31" s="904" t="s">
        <v>191</v>
      </c>
      <c r="I31" s="914" t="s">
        <v>1010</v>
      </c>
      <c r="J31" s="904" t="s">
        <v>192</v>
      </c>
      <c r="K31" s="914" t="s">
        <v>1011</v>
      </c>
      <c r="L31" s="904" t="s">
        <v>199</v>
      </c>
      <c r="M31" s="904" t="s">
        <v>666</v>
      </c>
      <c r="N31" s="914" t="s">
        <v>1007</v>
      </c>
      <c r="O31" s="914" t="s">
        <v>1012</v>
      </c>
      <c r="P31" s="904" t="s">
        <v>191</v>
      </c>
      <c r="Q31" s="914" t="s">
        <v>1013</v>
      </c>
      <c r="R31" s="904" t="s">
        <v>192</v>
      </c>
      <c r="S31" s="914" t="s">
        <v>1012</v>
      </c>
      <c r="T31" s="904" t="s">
        <v>199</v>
      </c>
      <c r="U31" s="904" t="s">
        <v>6</v>
      </c>
      <c r="V31" s="914" t="s">
        <v>1008</v>
      </c>
      <c r="W31" s="905" t="s">
        <v>1006</v>
      </c>
      <c r="X31" s="806"/>
      <c r="Y31" s="707"/>
      <c r="Z31" s="1521"/>
      <c r="AA31" s="1510"/>
      <c r="AB31" s="1510"/>
      <c r="AC31" s="1510"/>
      <c r="AD31" s="623"/>
      <c r="AE31" s="593"/>
      <c r="AF31" s="623"/>
      <c r="AG31" s="593"/>
      <c r="AH31" s="623"/>
      <c r="AI31" s="593"/>
      <c r="AJ31" s="593"/>
      <c r="AK31" s="623"/>
      <c r="AL31" s="593"/>
      <c r="AM31" s="623"/>
      <c r="AN31" s="593"/>
      <c r="AO31" s="623"/>
      <c r="AP31" s="593"/>
      <c r="AQ31" s="593"/>
      <c r="AR31" s="623"/>
      <c r="AS31" s="1459"/>
      <c r="AT31" s="1459"/>
      <c r="AU31" s="593"/>
      <c r="CA31" s="705"/>
      <c r="CB31" s="703"/>
      <c r="CC31" s="703"/>
      <c r="CD31" s="703"/>
      <c r="CE31" s="703"/>
      <c r="CF31" s="703"/>
      <c r="CG31" s="703"/>
      <c r="CH31" s="703"/>
      <c r="CI31" s="703"/>
      <c r="CJ31" s="703"/>
      <c r="CK31" s="703"/>
      <c r="CL31" s="703"/>
      <c r="CM31" s="703"/>
      <c r="CN31" s="703"/>
    </row>
    <row r="32" spans="1:92" ht="20.25" customHeight="1">
      <c r="A32" s="721"/>
      <c r="B32" s="760" t="s">
        <v>348</v>
      </c>
      <c r="C32" s="787" t="s">
        <v>53</v>
      </c>
      <c r="D32" s="1516" t="s">
        <v>218</v>
      </c>
      <c r="E32" s="1516"/>
      <c r="F32" s="1516"/>
      <c r="G32" s="1516"/>
      <c r="H32" s="1516"/>
      <c r="I32" s="1516"/>
      <c r="J32" s="1516"/>
      <c r="K32" s="1516"/>
      <c r="L32" s="1516"/>
      <c r="M32" s="1516"/>
      <c r="N32" s="1516"/>
      <c r="O32" s="758" t="s">
        <v>2</v>
      </c>
      <c r="P32" s="1451" t="s">
        <v>663</v>
      </c>
      <c r="Q32" s="1451"/>
      <c r="R32" s="1451"/>
      <c r="S32" s="1451"/>
      <c r="T32" s="1451"/>
      <c r="U32" s="1451"/>
      <c r="V32" s="1451"/>
      <c r="W32" s="1451"/>
      <c r="X32" s="805"/>
      <c r="Y32" s="707"/>
      <c r="Z32" s="621"/>
      <c r="AA32" s="593"/>
      <c r="AB32" s="1457"/>
      <c r="AC32" s="1457"/>
      <c r="AD32" s="1457"/>
      <c r="AE32" s="1457"/>
      <c r="AF32" s="1457"/>
      <c r="AG32" s="1457"/>
      <c r="AH32" s="1457"/>
      <c r="AI32" s="1457"/>
      <c r="AJ32" s="1457"/>
      <c r="AK32" s="1457"/>
      <c r="AL32" s="1457"/>
      <c r="AM32" s="593"/>
      <c r="AN32" s="1457"/>
      <c r="AO32" s="1457"/>
      <c r="AP32" s="1457"/>
      <c r="AQ32" s="1457"/>
      <c r="AR32" s="1457"/>
      <c r="AS32" s="1457"/>
      <c r="AT32" s="1457"/>
      <c r="AU32" s="1457"/>
      <c r="CA32" s="705"/>
      <c r="CB32" s="703"/>
      <c r="CC32" s="703"/>
      <c r="CD32" s="703"/>
      <c r="CE32" s="703"/>
      <c r="CF32" s="703"/>
      <c r="CG32" s="703"/>
      <c r="CH32" s="703"/>
      <c r="CI32" s="703"/>
      <c r="CJ32" s="703"/>
      <c r="CK32" s="703"/>
      <c r="CL32" s="703"/>
      <c r="CM32" s="703"/>
      <c r="CN32" s="703"/>
    </row>
    <row r="33" spans="1:92" ht="20.25" customHeight="1">
      <c r="A33" s="721"/>
      <c r="B33" s="1585" t="s">
        <v>360</v>
      </c>
      <c r="C33" s="1567" t="s">
        <v>366</v>
      </c>
      <c r="D33" s="1568"/>
      <c r="E33" s="1571" t="s">
        <v>362</v>
      </c>
      <c r="F33" s="1454"/>
      <c r="G33" s="755" t="s">
        <v>2</v>
      </c>
      <c r="H33" s="747" t="s">
        <v>364</v>
      </c>
      <c r="I33" s="747"/>
      <c r="J33" s="747"/>
      <c r="K33" s="747"/>
      <c r="L33" s="747"/>
      <c r="M33" s="747"/>
      <c r="N33" s="747"/>
      <c r="O33" s="1571" t="s">
        <v>363</v>
      </c>
      <c r="P33" s="1454"/>
      <c r="Q33" s="755" t="s">
        <v>2</v>
      </c>
      <c r="R33" s="747" t="s">
        <v>364</v>
      </c>
      <c r="S33" s="747"/>
      <c r="T33" s="747"/>
      <c r="U33" s="747"/>
      <c r="V33" s="747"/>
      <c r="W33" s="747"/>
      <c r="X33" s="801"/>
      <c r="Y33" s="707"/>
      <c r="Z33" s="1521"/>
      <c r="AA33" s="596"/>
      <c r="AB33" s="1456"/>
      <c r="AC33" s="1456"/>
      <c r="AD33" s="1456"/>
      <c r="AE33" s="596"/>
      <c r="AF33" s="610"/>
      <c r="AG33" s="610"/>
      <c r="AH33" s="610"/>
      <c r="AI33" s="610"/>
      <c r="AJ33" s="610"/>
      <c r="AK33" s="596"/>
      <c r="AL33" s="1456"/>
      <c r="AM33" s="1456"/>
      <c r="AN33" s="610"/>
      <c r="AO33" s="610"/>
      <c r="AP33" s="610"/>
      <c r="AQ33" s="610"/>
      <c r="AR33" s="597"/>
      <c r="AS33" s="597"/>
      <c r="AT33" s="610"/>
      <c r="AU33" s="610"/>
      <c r="CA33" s="705"/>
      <c r="CB33" s="703"/>
      <c r="CC33" s="703"/>
      <c r="CD33" s="703"/>
      <c r="CE33" s="703"/>
      <c r="CF33" s="703"/>
      <c r="CG33" s="703"/>
      <c r="CH33" s="703"/>
      <c r="CI33" s="703"/>
      <c r="CJ33" s="703"/>
      <c r="CK33" s="703"/>
      <c r="CL33" s="703"/>
      <c r="CM33" s="703"/>
      <c r="CN33" s="703"/>
    </row>
    <row r="34" spans="1:92" ht="20.25" customHeight="1">
      <c r="A34" s="721"/>
      <c r="B34" s="1586"/>
      <c r="C34" s="1569"/>
      <c r="D34" s="1570"/>
      <c r="E34" s="1572"/>
      <c r="F34" s="1573"/>
      <c r="G34" s="788" t="s">
        <v>53</v>
      </c>
      <c r="H34" s="756" t="s">
        <v>365</v>
      </c>
      <c r="I34" s="1780" t="s">
        <v>744</v>
      </c>
      <c r="J34" s="1780"/>
      <c r="K34" s="1780"/>
      <c r="L34" s="1780"/>
      <c r="M34" s="1780"/>
      <c r="N34" s="1781"/>
      <c r="O34" s="1572"/>
      <c r="P34" s="1573"/>
      <c r="Q34" s="788" t="s">
        <v>53</v>
      </c>
      <c r="R34" s="756" t="s">
        <v>365</v>
      </c>
      <c r="S34" s="1780" t="s">
        <v>744</v>
      </c>
      <c r="T34" s="1780"/>
      <c r="U34" s="1780"/>
      <c r="V34" s="1780"/>
      <c r="W34" s="1780"/>
      <c r="X34" s="1781"/>
      <c r="Y34" s="707"/>
      <c r="Z34" s="1521"/>
      <c r="AA34" s="1510"/>
      <c r="AB34" s="1510"/>
      <c r="AC34" s="1510"/>
      <c r="AD34" s="623"/>
      <c r="AE34" s="593"/>
      <c r="AF34" s="623"/>
      <c r="AG34" s="593"/>
      <c r="AH34" s="623"/>
      <c r="AI34" s="593"/>
      <c r="AJ34" s="593"/>
      <c r="AK34" s="623"/>
      <c r="AL34" s="593"/>
      <c r="AM34" s="623"/>
      <c r="AN34" s="593"/>
      <c r="AO34" s="623"/>
      <c r="AP34" s="593"/>
      <c r="AQ34" s="593"/>
      <c r="AR34" s="623"/>
      <c r="AS34" s="1459"/>
      <c r="AT34" s="1459"/>
      <c r="AU34" s="593"/>
      <c r="CA34" s="705" t="s">
        <v>555</v>
      </c>
      <c r="CB34" s="703"/>
      <c r="CC34" s="703"/>
      <c r="CD34" s="703"/>
      <c r="CE34" s="703"/>
      <c r="CF34" s="703"/>
      <c r="CG34" s="703"/>
      <c r="CH34" s="703"/>
      <c r="CI34" s="703"/>
      <c r="CJ34" s="703"/>
      <c r="CK34" s="703"/>
      <c r="CL34" s="703"/>
      <c r="CM34" s="703"/>
      <c r="CN34" s="703"/>
    </row>
    <row r="35" spans="1:92" ht="20.25" customHeight="1">
      <c r="A35" s="721"/>
      <c r="B35" s="1586"/>
      <c r="C35" s="1545" t="s">
        <v>367</v>
      </c>
      <c r="D35" s="1546"/>
      <c r="E35" s="1549" t="s">
        <v>362</v>
      </c>
      <c r="F35" s="1550"/>
      <c r="G35" s="789" t="s">
        <v>53</v>
      </c>
      <c r="H35" s="747" t="s">
        <v>364</v>
      </c>
      <c r="I35" s="747"/>
      <c r="J35" s="747"/>
      <c r="K35" s="747"/>
      <c r="L35" s="747"/>
      <c r="M35" s="747"/>
      <c r="N35" s="747"/>
      <c r="O35" s="1549" t="s">
        <v>363</v>
      </c>
      <c r="P35" s="1550"/>
      <c r="Q35" s="755" t="s">
        <v>2</v>
      </c>
      <c r="R35" s="747" t="s">
        <v>364</v>
      </c>
      <c r="S35" s="802"/>
      <c r="T35" s="802"/>
      <c r="U35" s="802"/>
      <c r="V35" s="802"/>
      <c r="W35" s="802"/>
      <c r="X35" s="803"/>
      <c r="Y35" s="707"/>
      <c r="Z35" s="621"/>
      <c r="AA35" s="593"/>
      <c r="AB35" s="1457"/>
      <c r="AC35" s="1457"/>
      <c r="AD35" s="1457"/>
      <c r="AE35" s="1457"/>
      <c r="AF35" s="1457"/>
      <c r="AG35" s="1457"/>
      <c r="AH35" s="1457"/>
      <c r="AI35" s="1457"/>
      <c r="AJ35" s="1457"/>
      <c r="AK35" s="1457"/>
      <c r="AL35" s="1457"/>
      <c r="AM35" s="593"/>
      <c r="AN35" s="1457"/>
      <c r="AO35" s="1457"/>
      <c r="AP35" s="1457"/>
      <c r="AQ35" s="1457"/>
      <c r="AR35" s="1457"/>
      <c r="AS35" s="1457"/>
      <c r="AT35" s="1457"/>
      <c r="AU35" s="1457"/>
      <c r="CA35" s="705" t="s">
        <v>665</v>
      </c>
      <c r="CB35" s="703"/>
      <c r="CC35" s="703"/>
      <c r="CD35" s="703"/>
      <c r="CE35" s="703"/>
      <c r="CF35" s="703"/>
      <c r="CG35" s="703"/>
      <c r="CH35" s="703"/>
      <c r="CI35" s="703"/>
      <c r="CJ35" s="703"/>
      <c r="CK35" s="703"/>
      <c r="CL35" s="703"/>
      <c r="CM35" s="703"/>
      <c r="CN35" s="703"/>
    </row>
    <row r="36" spans="1:92" ht="20.25" customHeight="1">
      <c r="A36" s="721"/>
      <c r="B36" s="1710" t="s">
        <v>1128</v>
      </c>
      <c r="C36" s="1547"/>
      <c r="D36" s="1548"/>
      <c r="E36" s="1551"/>
      <c r="F36" s="1552"/>
      <c r="G36" s="754" t="s">
        <v>2</v>
      </c>
      <c r="H36" s="753" t="s">
        <v>365</v>
      </c>
      <c r="I36" s="1534"/>
      <c r="J36" s="1534"/>
      <c r="K36" s="1534"/>
      <c r="L36" s="1534"/>
      <c r="M36" s="1534"/>
      <c r="N36" s="1535"/>
      <c r="O36" s="1551"/>
      <c r="P36" s="1552"/>
      <c r="Q36" s="790" t="s">
        <v>53</v>
      </c>
      <c r="R36" s="753" t="s">
        <v>365</v>
      </c>
      <c r="S36" s="1778" t="s">
        <v>744</v>
      </c>
      <c r="T36" s="1778"/>
      <c r="U36" s="1778"/>
      <c r="V36" s="1778"/>
      <c r="W36" s="1778"/>
      <c r="X36" s="1779"/>
      <c r="Y36" s="707"/>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CA36" s="705" t="s">
        <v>664</v>
      </c>
      <c r="CB36" s="703"/>
      <c r="CC36" s="703"/>
      <c r="CD36" s="703"/>
      <c r="CE36" s="703"/>
      <c r="CF36" s="703"/>
      <c r="CG36" s="703"/>
      <c r="CH36" s="703"/>
      <c r="CI36" s="703"/>
      <c r="CJ36" s="703"/>
      <c r="CK36" s="703"/>
      <c r="CL36" s="703"/>
      <c r="CM36" s="703"/>
      <c r="CN36" s="703"/>
    </row>
    <row r="37" spans="1:92" ht="30.75" customHeight="1">
      <c r="A37" s="721"/>
      <c r="B37" s="1711"/>
      <c r="C37" s="1537" t="s">
        <v>854</v>
      </c>
      <c r="D37" s="1537"/>
      <c r="E37" s="1537"/>
      <c r="F37" s="1537"/>
      <c r="G37" s="1537"/>
      <c r="H37" s="1537"/>
      <c r="I37" s="1537"/>
      <c r="J37" s="1725" t="s">
        <v>1127</v>
      </c>
      <c r="K37" s="1726"/>
      <c r="L37" s="1726"/>
      <c r="M37" s="1726"/>
      <c r="N37" s="1726"/>
      <c r="O37" s="1726"/>
      <c r="P37" s="1726"/>
      <c r="Q37" s="1726"/>
      <c r="R37" s="1726"/>
      <c r="S37" s="1726"/>
      <c r="T37" s="1726"/>
      <c r="U37" s="1726"/>
      <c r="V37" s="1726"/>
      <c r="W37" s="1726"/>
      <c r="X37" s="1727"/>
      <c r="Y37" s="707"/>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CA37" s="705"/>
      <c r="CB37" s="703"/>
      <c r="CC37" s="703"/>
      <c r="CD37" s="703"/>
      <c r="CE37" s="703"/>
      <c r="CF37" s="703"/>
      <c r="CG37" s="703"/>
      <c r="CH37" s="703"/>
      <c r="CI37" s="703"/>
      <c r="CJ37" s="703"/>
      <c r="CK37" s="703"/>
      <c r="CL37" s="703"/>
      <c r="CM37" s="703"/>
      <c r="CN37" s="703"/>
    </row>
    <row r="38" spans="1:92" ht="23.25" customHeight="1">
      <c r="A38" s="721"/>
      <c r="B38" s="771"/>
      <c r="C38" s="593"/>
      <c r="D38" s="598"/>
      <c r="E38" s="598"/>
      <c r="F38" s="598"/>
      <c r="G38" s="598"/>
      <c r="H38" s="598"/>
      <c r="I38" s="598"/>
      <c r="J38" s="598"/>
      <c r="K38" s="598"/>
      <c r="L38" s="598"/>
      <c r="M38" s="598"/>
      <c r="N38" s="598"/>
      <c r="O38" s="593"/>
      <c r="P38" s="598"/>
      <c r="Q38" s="598"/>
      <c r="R38" s="598"/>
      <c r="S38" s="598"/>
      <c r="T38" s="598"/>
      <c r="U38" s="598"/>
      <c r="V38" s="598"/>
      <c r="W38" s="598"/>
      <c r="X38" s="707"/>
      <c r="Y38" s="707"/>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CA38" s="705"/>
      <c r="CB38" s="703"/>
      <c r="CC38" s="703"/>
      <c r="CD38" s="703"/>
      <c r="CE38" s="703"/>
      <c r="CF38" s="703"/>
      <c r="CG38" s="703"/>
      <c r="CH38" s="703"/>
      <c r="CI38" s="703"/>
      <c r="CJ38" s="703"/>
      <c r="CK38" s="703"/>
      <c r="CL38" s="703"/>
      <c r="CM38" s="703"/>
      <c r="CN38" s="703"/>
    </row>
    <row r="39" spans="1:92" ht="20.25" customHeight="1">
      <c r="A39" s="711" t="s">
        <v>361</v>
      </c>
      <c r="B39" s="707"/>
      <c r="C39" s="610"/>
      <c r="D39" s="610"/>
      <c r="E39" s="610"/>
      <c r="F39" s="610"/>
      <c r="G39" s="610"/>
      <c r="H39" s="610"/>
      <c r="I39" s="610"/>
      <c r="J39" s="610"/>
      <c r="K39" s="610"/>
      <c r="L39" s="610"/>
      <c r="M39" s="610"/>
      <c r="N39" s="610"/>
      <c r="O39" s="610"/>
      <c r="P39" s="610"/>
      <c r="Q39" s="610"/>
      <c r="R39" s="610"/>
      <c r="S39" s="1459"/>
      <c r="T39" s="1459"/>
      <c r="U39" s="1459"/>
      <c r="V39" s="1459"/>
      <c r="W39" s="1459"/>
      <c r="X39" s="707"/>
      <c r="Y39" s="711"/>
      <c r="Z39" s="610"/>
      <c r="AA39" s="610"/>
      <c r="AB39" s="610"/>
      <c r="AC39" s="610"/>
      <c r="AD39" s="610"/>
      <c r="AE39" s="610"/>
      <c r="AF39" s="610"/>
      <c r="AG39" s="610"/>
      <c r="AH39" s="610"/>
      <c r="AI39" s="610"/>
      <c r="AJ39" s="610"/>
      <c r="AK39" s="610"/>
      <c r="AL39" s="610"/>
      <c r="AM39" s="610"/>
      <c r="AN39" s="610"/>
      <c r="AO39" s="610"/>
      <c r="AP39" s="610"/>
      <c r="AQ39" s="1459"/>
      <c r="AR39" s="1459"/>
      <c r="AS39" s="1459"/>
      <c r="AT39" s="1459"/>
      <c r="AU39" s="1459"/>
      <c r="CA39" s="705" t="s">
        <v>663</v>
      </c>
      <c r="CB39" s="703"/>
      <c r="CC39" s="703"/>
      <c r="CD39" s="703"/>
      <c r="CE39" s="703"/>
      <c r="CF39" s="703"/>
      <c r="CG39" s="703"/>
      <c r="CH39" s="703"/>
      <c r="CI39" s="703"/>
      <c r="CJ39" s="703"/>
      <c r="CK39" s="703"/>
      <c r="CL39" s="703"/>
      <c r="CM39" s="703"/>
      <c r="CN39" s="703"/>
    </row>
    <row r="40" spans="1:92" ht="20.25" customHeight="1">
      <c r="A40" s="707"/>
      <c r="B40" s="1423" t="s">
        <v>662</v>
      </c>
      <c r="C40" s="1589" t="s">
        <v>358</v>
      </c>
      <c r="D40" s="1590"/>
      <c r="E40" s="1590"/>
      <c r="F40" s="1591"/>
      <c r="G40" s="1589" t="s">
        <v>229</v>
      </c>
      <c r="H40" s="1590"/>
      <c r="I40" s="1590"/>
      <c r="J40" s="1590"/>
      <c r="K40" s="1589" t="s">
        <v>214</v>
      </c>
      <c r="L40" s="1590"/>
      <c r="M40" s="1590"/>
      <c r="N40" s="1591"/>
      <c r="O40" s="1574" t="s">
        <v>215</v>
      </c>
      <c r="P40" s="1575"/>
      <c r="Q40" s="1575"/>
      <c r="R40" s="1575"/>
      <c r="S40" s="1576"/>
      <c r="T40" s="1589" t="s">
        <v>356</v>
      </c>
      <c r="U40" s="1591"/>
      <c r="V40" s="1574" t="s">
        <v>357</v>
      </c>
      <c r="W40" s="1575"/>
      <c r="X40" s="1576"/>
      <c r="Y40" s="707"/>
      <c r="Z40" s="1553"/>
      <c r="AA40" s="1458"/>
      <c r="AB40" s="1458"/>
      <c r="AC40" s="1458"/>
      <c r="AD40" s="1458"/>
      <c r="AE40" s="1458"/>
      <c r="AF40" s="1458"/>
      <c r="AG40" s="1458"/>
      <c r="AH40" s="1458"/>
      <c r="AI40" s="1458"/>
      <c r="AJ40" s="1458"/>
      <c r="AK40" s="1458"/>
      <c r="AL40" s="1458"/>
      <c r="AM40" s="1458"/>
      <c r="AN40" s="1458"/>
      <c r="AO40" s="1458"/>
      <c r="AP40" s="1458"/>
      <c r="AQ40" s="1458"/>
      <c r="AR40" s="1458"/>
      <c r="AS40" s="1458"/>
      <c r="AT40" s="1458"/>
      <c r="AU40" s="1458"/>
      <c r="CA40" s="705"/>
      <c r="CB40" s="703"/>
      <c r="CC40" s="703"/>
      <c r="CD40" s="703"/>
      <c r="CE40" s="703"/>
      <c r="CF40" s="703"/>
      <c r="CG40" s="703"/>
      <c r="CH40" s="703"/>
      <c r="CI40" s="703"/>
      <c r="CJ40" s="703"/>
      <c r="CK40" s="703"/>
      <c r="CL40" s="703"/>
      <c r="CM40" s="703"/>
      <c r="CN40" s="703"/>
    </row>
    <row r="41" spans="1:92" ht="31.5" customHeight="1">
      <c r="A41" s="707"/>
      <c r="B41" s="1425"/>
      <c r="C41" s="1684" t="s">
        <v>671</v>
      </c>
      <c r="D41" s="1685"/>
      <c r="E41" s="1685"/>
      <c r="F41" s="734" t="s">
        <v>5</v>
      </c>
      <c r="G41" s="1684" t="s">
        <v>359</v>
      </c>
      <c r="H41" s="1685"/>
      <c r="I41" s="1685"/>
      <c r="J41" s="752" t="s">
        <v>5</v>
      </c>
      <c r="K41" s="1686" t="s">
        <v>353</v>
      </c>
      <c r="L41" s="1687"/>
      <c r="M41" s="1687"/>
      <c r="N41" s="1688"/>
      <c r="O41" s="1782" t="s">
        <v>563</v>
      </c>
      <c r="P41" s="1783"/>
      <c r="Q41" s="1783"/>
      <c r="R41" s="1783"/>
      <c r="S41" s="1784"/>
      <c r="T41" s="1785" t="s">
        <v>355</v>
      </c>
      <c r="U41" s="1786"/>
      <c r="V41" s="1787" t="s">
        <v>354</v>
      </c>
      <c r="W41" s="1788"/>
      <c r="X41" s="1789"/>
      <c r="Y41" s="707"/>
      <c r="Z41" s="1553"/>
      <c r="AA41" s="1555"/>
      <c r="AB41" s="1555"/>
      <c r="AC41" s="1555"/>
      <c r="AD41" s="620"/>
      <c r="AE41" s="1555"/>
      <c r="AF41" s="1555"/>
      <c r="AG41" s="1555"/>
      <c r="AH41" s="620"/>
      <c r="AI41" s="1556"/>
      <c r="AJ41" s="1556"/>
      <c r="AK41" s="1556"/>
      <c r="AL41" s="1556"/>
      <c r="AM41" s="1510"/>
      <c r="AN41" s="1510"/>
      <c r="AO41" s="1510"/>
      <c r="AP41" s="1510"/>
      <c r="AQ41" s="1510"/>
      <c r="AR41" s="1522"/>
      <c r="AS41" s="1522"/>
      <c r="AT41" s="1522"/>
      <c r="AU41" s="1522"/>
      <c r="CA41" s="705" t="s">
        <v>661</v>
      </c>
      <c r="CB41" s="703"/>
      <c r="CC41" s="703"/>
      <c r="CD41" s="703"/>
      <c r="CE41" s="703"/>
      <c r="CF41" s="703"/>
      <c r="CG41" s="703"/>
      <c r="CH41" s="703"/>
      <c r="CI41" s="703"/>
      <c r="CJ41" s="703"/>
      <c r="CK41" s="703"/>
      <c r="CL41" s="703"/>
      <c r="CM41" s="703"/>
      <c r="CN41" s="703"/>
    </row>
    <row r="42" spans="1:92" ht="15" customHeight="1">
      <c r="A42" s="707"/>
      <c r="B42" s="1460" t="s">
        <v>1129</v>
      </c>
      <c r="C42" s="795" t="s">
        <v>53</v>
      </c>
      <c r="D42" s="1517" t="s">
        <v>219</v>
      </c>
      <c r="E42" s="1517"/>
      <c r="F42" s="1517"/>
      <c r="G42" s="1517"/>
      <c r="H42" s="1517"/>
      <c r="I42" s="1517"/>
      <c r="J42" s="1517"/>
      <c r="K42" s="1517"/>
      <c r="L42" s="1517"/>
      <c r="M42" s="1517"/>
      <c r="N42" s="1517"/>
      <c r="O42" s="1517"/>
      <c r="P42" s="1517"/>
      <c r="Q42" s="1517"/>
      <c r="R42" s="1517"/>
      <c r="S42" s="1517"/>
      <c r="T42" s="1517"/>
      <c r="U42" s="1517"/>
      <c r="V42" s="1517"/>
      <c r="W42" s="1517"/>
      <c r="X42" s="1518"/>
      <c r="Y42" s="707"/>
      <c r="Z42" s="1521"/>
      <c r="AA42" s="593"/>
      <c r="AB42" s="1519"/>
      <c r="AC42" s="1519"/>
      <c r="AD42" s="1519"/>
      <c r="AE42" s="1519"/>
      <c r="AF42" s="1519"/>
      <c r="AG42" s="1519"/>
      <c r="AH42" s="1519"/>
      <c r="AI42" s="1519"/>
      <c r="AJ42" s="1519"/>
      <c r="AK42" s="1519"/>
      <c r="AL42" s="1519"/>
      <c r="AM42" s="1519"/>
      <c r="AN42" s="1519"/>
      <c r="AO42" s="1519"/>
      <c r="AP42" s="1519"/>
      <c r="AQ42" s="1519"/>
      <c r="AR42" s="1519"/>
      <c r="AS42" s="1519"/>
      <c r="AT42" s="1519"/>
      <c r="AU42" s="1519"/>
      <c r="CA42" s="705"/>
      <c r="CB42" s="703"/>
      <c r="CC42" s="703"/>
      <c r="CD42" s="703"/>
      <c r="CE42" s="703"/>
      <c r="CF42" s="703"/>
      <c r="CG42" s="703"/>
      <c r="CH42" s="703"/>
      <c r="CI42" s="703"/>
      <c r="CJ42" s="703"/>
      <c r="CK42" s="703"/>
      <c r="CL42" s="703"/>
      <c r="CM42" s="703"/>
      <c r="CN42" s="703"/>
    </row>
    <row r="43" spans="1:92" ht="20.25" customHeight="1">
      <c r="A43" s="707"/>
      <c r="B43" s="1790"/>
      <c r="C43" s="751"/>
      <c r="D43" s="1519"/>
      <c r="E43" s="1519"/>
      <c r="F43" s="1519"/>
      <c r="G43" s="1519"/>
      <c r="H43" s="1519"/>
      <c r="I43" s="1519"/>
      <c r="J43" s="1519"/>
      <c r="K43" s="1519"/>
      <c r="L43" s="1519"/>
      <c r="M43" s="1519"/>
      <c r="N43" s="1519"/>
      <c r="O43" s="1519"/>
      <c r="P43" s="1519"/>
      <c r="Q43" s="1519"/>
      <c r="R43" s="1519"/>
      <c r="S43" s="1519"/>
      <c r="T43" s="1519"/>
      <c r="U43" s="1519"/>
      <c r="V43" s="1519"/>
      <c r="W43" s="1519"/>
      <c r="X43" s="1520"/>
      <c r="Y43" s="707"/>
      <c r="Z43" s="1521"/>
      <c r="AA43" s="593"/>
      <c r="AB43" s="1519"/>
      <c r="AC43" s="1519"/>
      <c r="AD43" s="1519"/>
      <c r="AE43" s="1519"/>
      <c r="AF43" s="1519"/>
      <c r="AG43" s="1519"/>
      <c r="AH43" s="1519"/>
      <c r="AI43" s="1519"/>
      <c r="AJ43" s="1519"/>
      <c r="AK43" s="1519"/>
      <c r="AL43" s="1519"/>
      <c r="AM43" s="1519"/>
      <c r="AN43" s="1519"/>
      <c r="AO43" s="1519"/>
      <c r="AP43" s="1519"/>
      <c r="AQ43" s="1519"/>
      <c r="AR43" s="1519"/>
      <c r="AS43" s="1519"/>
      <c r="AT43" s="1519"/>
      <c r="AU43" s="1519"/>
      <c r="CA43" s="705"/>
      <c r="CB43" s="703"/>
      <c r="CC43" s="703"/>
      <c r="CD43" s="703"/>
      <c r="CE43" s="703"/>
      <c r="CF43" s="703"/>
      <c r="CG43" s="703"/>
      <c r="CH43" s="703"/>
      <c r="CI43" s="703"/>
      <c r="CJ43" s="703"/>
      <c r="CK43" s="703"/>
      <c r="CL43" s="703"/>
      <c r="CM43" s="703"/>
      <c r="CN43" s="703"/>
    </row>
    <row r="44" spans="1:92" ht="20.25" customHeight="1">
      <c r="A44" s="707"/>
      <c r="B44" s="1790"/>
      <c r="C44" s="746" t="s">
        <v>2</v>
      </c>
      <c r="D44" s="1456" t="s">
        <v>220</v>
      </c>
      <c r="E44" s="1456"/>
      <c r="F44" s="1456"/>
      <c r="G44" s="1456"/>
      <c r="H44" s="1456"/>
      <c r="I44" s="1456"/>
      <c r="J44" s="1456"/>
      <c r="K44" s="1456"/>
      <c r="L44" s="1456"/>
      <c r="M44" s="1456"/>
      <c r="N44" s="1456"/>
      <c r="O44" s="1456"/>
      <c r="P44" s="1456"/>
      <c r="Q44" s="1456"/>
      <c r="R44" s="1456"/>
      <c r="S44" s="1456"/>
      <c r="T44" s="1456"/>
      <c r="U44" s="1456"/>
      <c r="V44" s="1456"/>
      <c r="W44" s="1456"/>
      <c r="X44" s="801"/>
      <c r="Y44" s="707"/>
      <c r="Z44" s="1521"/>
      <c r="AA44" s="593"/>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CA44" s="705"/>
      <c r="CB44" s="703"/>
      <c r="CC44" s="703"/>
      <c r="CD44" s="703"/>
      <c r="CE44" s="703"/>
      <c r="CF44" s="703"/>
      <c r="CG44" s="703"/>
      <c r="CH44" s="703"/>
      <c r="CI44" s="703"/>
      <c r="CJ44" s="703"/>
      <c r="CK44" s="703"/>
      <c r="CL44" s="703"/>
      <c r="CM44" s="703"/>
      <c r="CN44" s="703"/>
    </row>
    <row r="45" spans="1:92" ht="20.25" customHeight="1">
      <c r="A45" s="707"/>
      <c r="B45" s="1790"/>
      <c r="C45" s="746" t="s">
        <v>2</v>
      </c>
      <c r="D45" s="1456" t="s">
        <v>221</v>
      </c>
      <c r="E45" s="1456"/>
      <c r="F45" s="1456"/>
      <c r="G45" s="1456"/>
      <c r="H45" s="1456"/>
      <c r="I45" s="1456"/>
      <c r="J45" s="1456"/>
      <c r="K45" s="1456"/>
      <c r="L45" s="1456"/>
      <c r="M45" s="1456"/>
      <c r="N45" s="1456"/>
      <c r="O45" s="1456"/>
      <c r="P45" s="1456"/>
      <c r="Q45" s="1456"/>
      <c r="R45" s="1456"/>
      <c r="S45" s="1456"/>
      <c r="T45" s="1456"/>
      <c r="U45" s="1456"/>
      <c r="V45" s="1456"/>
      <c r="W45" s="1456"/>
      <c r="X45" s="801"/>
      <c r="Y45" s="707"/>
      <c r="Z45" s="1521"/>
      <c r="AA45" s="593"/>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CA45" s="705"/>
      <c r="CB45" s="703"/>
      <c r="CC45" s="703"/>
      <c r="CD45" s="703"/>
      <c r="CE45" s="703"/>
      <c r="CF45" s="703"/>
      <c r="CG45" s="703"/>
      <c r="CH45" s="703"/>
      <c r="CI45" s="703"/>
      <c r="CJ45" s="703"/>
      <c r="CK45" s="703"/>
      <c r="CL45" s="703"/>
      <c r="CM45" s="703"/>
      <c r="CN45" s="703"/>
    </row>
    <row r="46" spans="1:92" ht="20.25" customHeight="1">
      <c r="A46" s="707"/>
      <c r="B46" s="1791"/>
      <c r="C46" s="743" t="s">
        <v>2</v>
      </c>
      <c r="D46" s="1554" t="s">
        <v>222</v>
      </c>
      <c r="E46" s="1554"/>
      <c r="F46" s="1554"/>
      <c r="G46" s="1554"/>
      <c r="H46" s="1554"/>
      <c r="I46" s="1554"/>
      <c r="J46" s="1554"/>
      <c r="K46" s="1554"/>
      <c r="L46" s="1554"/>
      <c r="M46" s="1554"/>
      <c r="N46" s="1554"/>
      <c r="O46" s="1554"/>
      <c r="P46" s="1554"/>
      <c r="Q46" s="1554"/>
      <c r="R46" s="1554"/>
      <c r="S46" s="1554"/>
      <c r="T46" s="1554"/>
      <c r="U46" s="1554"/>
      <c r="V46" s="1554"/>
      <c r="W46" s="1554"/>
      <c r="X46" s="800"/>
      <c r="Y46" s="707"/>
      <c r="Z46" s="1521"/>
      <c r="AA46" s="593"/>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CA46" s="705"/>
      <c r="CB46" s="703"/>
      <c r="CC46" s="703"/>
      <c r="CD46" s="703"/>
      <c r="CE46" s="703"/>
      <c r="CF46" s="703"/>
      <c r="CG46" s="703"/>
      <c r="CH46" s="703"/>
      <c r="CI46" s="703"/>
      <c r="CJ46" s="703"/>
      <c r="CK46" s="703"/>
      <c r="CL46" s="703"/>
      <c r="CM46" s="703"/>
      <c r="CN46" s="703"/>
    </row>
    <row r="47" spans="1:92" ht="20.25" customHeight="1">
      <c r="A47" s="707"/>
      <c r="B47" s="1460" t="s">
        <v>1</v>
      </c>
      <c r="C47" s="795" t="s">
        <v>53</v>
      </c>
      <c r="D47" s="749" t="s">
        <v>352</v>
      </c>
      <c r="E47" s="597"/>
      <c r="F47" s="597"/>
      <c r="G47" s="597"/>
      <c r="H47" s="597"/>
      <c r="I47" s="597"/>
      <c r="J47" s="597"/>
      <c r="K47" s="597"/>
      <c r="L47" s="810" t="s">
        <v>677</v>
      </c>
      <c r="M47" s="1463" t="s">
        <v>573</v>
      </c>
      <c r="N47" s="1463"/>
      <c r="O47" s="1463"/>
      <c r="P47" s="1463"/>
      <c r="Q47" s="1463"/>
      <c r="R47" s="1463"/>
      <c r="S47" s="1463"/>
      <c r="T47" s="1463"/>
      <c r="U47" s="810" t="s">
        <v>296</v>
      </c>
      <c r="V47" s="1463" t="s">
        <v>3</v>
      </c>
      <c r="W47" s="1463"/>
      <c r="X47" s="1474"/>
      <c r="Y47" s="707"/>
      <c r="Z47" s="1521"/>
      <c r="AA47" s="593"/>
      <c r="AB47" s="597"/>
      <c r="AC47" s="597"/>
      <c r="AD47" s="597"/>
      <c r="AE47" s="597"/>
      <c r="AF47" s="597"/>
      <c r="AG47" s="597"/>
      <c r="AH47" s="597"/>
      <c r="AI47" s="597"/>
      <c r="AJ47" s="747"/>
      <c r="AK47" s="1510"/>
      <c r="AL47" s="1510"/>
      <c r="AM47" s="1510"/>
      <c r="AN47" s="1510"/>
      <c r="AO47" s="1510"/>
      <c r="AP47" s="1510"/>
      <c r="AQ47" s="1510"/>
      <c r="AR47" s="1510"/>
      <c r="AS47" s="747"/>
      <c r="AT47" s="1510"/>
      <c r="AU47" s="1510"/>
      <c r="CA47" s="705"/>
      <c r="CB47" s="703"/>
      <c r="CC47" s="703"/>
      <c r="CD47" s="703"/>
      <c r="CE47" s="703"/>
      <c r="CF47" s="703"/>
      <c r="CG47" s="703"/>
      <c r="CH47" s="703"/>
      <c r="CI47" s="703"/>
      <c r="CJ47" s="703"/>
      <c r="CK47" s="703"/>
      <c r="CL47" s="703"/>
      <c r="CM47" s="703"/>
      <c r="CN47" s="703"/>
    </row>
    <row r="48" spans="1:92" ht="20.25" customHeight="1">
      <c r="A48" s="707"/>
      <c r="B48" s="1461"/>
      <c r="C48" s="746" t="s">
        <v>2</v>
      </c>
      <c r="D48" s="597" t="s">
        <v>4</v>
      </c>
      <c r="E48" s="597"/>
      <c r="F48" s="597"/>
      <c r="G48" s="597"/>
      <c r="H48" s="597"/>
      <c r="I48" s="1471"/>
      <c r="J48" s="1471"/>
      <c r="K48" s="597" t="s">
        <v>660</v>
      </c>
      <c r="L48" s="610"/>
      <c r="M48" s="610"/>
      <c r="N48" s="610"/>
      <c r="O48" s="610"/>
      <c r="P48" s="610"/>
      <c r="Q48" s="610"/>
      <c r="R48" s="597"/>
      <c r="S48" s="745" t="s">
        <v>6</v>
      </c>
      <c r="T48" s="744"/>
      <c r="U48" s="1493" t="s">
        <v>3</v>
      </c>
      <c r="V48" s="1493"/>
      <c r="W48" s="1493"/>
      <c r="X48" s="801"/>
      <c r="Y48" s="707"/>
      <c r="Z48" s="1521"/>
      <c r="AA48" s="593"/>
      <c r="AB48" s="597"/>
      <c r="AC48" s="597"/>
      <c r="AD48" s="597"/>
      <c r="AE48" s="597"/>
      <c r="AF48" s="597"/>
      <c r="AG48" s="1459"/>
      <c r="AH48" s="1459"/>
      <c r="AI48" s="597"/>
      <c r="AJ48" s="610"/>
      <c r="AK48" s="610"/>
      <c r="AL48" s="610"/>
      <c r="AM48" s="610"/>
      <c r="AN48" s="610"/>
      <c r="AO48" s="610"/>
      <c r="AP48" s="597"/>
      <c r="AQ48" s="596"/>
      <c r="AR48" s="610"/>
      <c r="AS48" s="1493"/>
      <c r="AT48" s="1493"/>
      <c r="AU48" s="1493"/>
      <c r="CA48" s="705"/>
      <c r="CB48" s="703"/>
      <c r="CC48" s="703"/>
      <c r="CD48" s="703"/>
      <c r="CE48" s="703"/>
      <c r="CF48" s="703"/>
      <c r="CG48" s="703"/>
      <c r="CH48" s="703"/>
      <c r="CI48" s="703"/>
      <c r="CJ48" s="703"/>
      <c r="CK48" s="703"/>
      <c r="CL48" s="703"/>
      <c r="CM48" s="703"/>
      <c r="CN48" s="703"/>
    </row>
    <row r="49" spans="1:92" ht="18" customHeight="1">
      <c r="A49" s="707"/>
      <c r="B49" s="1462"/>
      <c r="C49" s="743" t="s">
        <v>2</v>
      </c>
      <c r="D49" s="599" t="s">
        <v>227</v>
      </c>
      <c r="E49" s="599"/>
      <c r="F49" s="599"/>
      <c r="G49" s="599"/>
      <c r="H49" s="599"/>
      <c r="I49" s="599"/>
      <c r="J49" s="599"/>
      <c r="K49" s="599"/>
      <c r="L49" s="599"/>
      <c r="M49" s="599"/>
      <c r="N49" s="599"/>
      <c r="O49" s="742" t="s">
        <v>351</v>
      </c>
      <c r="P49" s="741"/>
      <c r="Q49" s="741"/>
      <c r="R49" s="741"/>
      <c r="S49" s="599"/>
      <c r="T49" s="599"/>
      <c r="U49" s="599"/>
      <c r="V49" s="599"/>
      <c r="W49" s="599"/>
      <c r="X49" s="800"/>
      <c r="Y49" s="707"/>
      <c r="Z49" s="1521"/>
      <c r="AA49" s="593"/>
      <c r="AB49" s="597"/>
      <c r="AC49" s="597"/>
      <c r="AD49" s="597"/>
      <c r="AE49" s="597"/>
      <c r="AF49" s="597"/>
      <c r="AG49" s="597"/>
      <c r="AH49" s="597"/>
      <c r="AI49" s="597"/>
      <c r="AJ49" s="597"/>
      <c r="AK49" s="597"/>
      <c r="AL49" s="597"/>
      <c r="AM49" s="738"/>
      <c r="AN49" s="610"/>
      <c r="AO49" s="610"/>
      <c r="AP49" s="610"/>
      <c r="AQ49" s="597"/>
      <c r="AR49" s="597"/>
      <c r="AS49" s="597"/>
      <c r="AT49" s="597"/>
      <c r="AU49" s="597"/>
      <c r="CA49" s="705"/>
      <c r="CB49" s="703"/>
      <c r="CC49" s="703"/>
      <c r="CD49" s="703"/>
      <c r="CE49" s="703"/>
      <c r="CF49" s="703"/>
      <c r="CG49" s="703"/>
      <c r="CH49" s="703"/>
      <c r="CI49" s="703"/>
      <c r="CJ49" s="703"/>
      <c r="CK49" s="703"/>
      <c r="CL49" s="703"/>
      <c r="CM49" s="703"/>
      <c r="CN49" s="703"/>
    </row>
    <row r="50" spans="1:92" ht="7.5" customHeight="1">
      <c r="A50" s="707"/>
      <c r="B50" s="740"/>
      <c r="C50" s="593"/>
      <c r="D50" s="597"/>
      <c r="E50" s="597"/>
      <c r="F50" s="597"/>
      <c r="G50" s="597"/>
      <c r="H50" s="597"/>
      <c r="I50" s="597"/>
      <c r="J50" s="597"/>
      <c r="K50" s="597"/>
      <c r="L50" s="597"/>
      <c r="M50" s="597"/>
      <c r="N50" s="597"/>
      <c r="O50" s="738"/>
      <c r="P50" s="610"/>
      <c r="Q50" s="610"/>
      <c r="R50" s="610"/>
      <c r="S50" s="597"/>
      <c r="T50" s="597"/>
      <c r="U50" s="597"/>
      <c r="V50" s="597"/>
      <c r="W50" s="597"/>
      <c r="X50" s="610"/>
      <c r="Y50" s="707"/>
      <c r="Z50" s="621"/>
      <c r="AA50" s="593"/>
      <c r="AB50" s="597"/>
      <c r="AC50" s="597"/>
      <c r="AD50" s="597"/>
      <c r="AE50" s="597"/>
      <c r="AF50" s="597"/>
      <c r="AG50" s="597"/>
      <c r="AH50" s="597"/>
      <c r="AI50" s="597"/>
      <c r="AJ50" s="597"/>
      <c r="AK50" s="597"/>
      <c r="AL50" s="597"/>
      <c r="AM50" s="738"/>
      <c r="AN50" s="610"/>
      <c r="AO50" s="610"/>
      <c r="AP50" s="610"/>
      <c r="AQ50" s="597"/>
      <c r="AR50" s="597"/>
      <c r="AS50" s="597"/>
      <c r="AT50" s="597"/>
      <c r="AU50" s="597"/>
      <c r="CA50" s="705"/>
      <c r="CB50" s="703"/>
      <c r="CC50" s="703"/>
      <c r="CD50" s="703"/>
      <c r="CE50" s="703"/>
      <c r="CF50" s="703"/>
      <c r="CG50" s="703"/>
      <c r="CH50" s="703"/>
      <c r="CI50" s="703"/>
      <c r="CJ50" s="703"/>
      <c r="CK50" s="703"/>
      <c r="CL50" s="703"/>
      <c r="CM50" s="703"/>
      <c r="CN50" s="703"/>
    </row>
    <row r="51" spans="1:92" ht="17.25">
      <c r="A51" s="711" t="s">
        <v>572</v>
      </c>
      <c r="B51" s="739"/>
      <c r="C51" s="593"/>
      <c r="D51" s="597"/>
      <c r="E51" s="597"/>
      <c r="F51" s="597"/>
      <c r="G51" s="597"/>
      <c r="H51" s="597"/>
      <c r="I51" s="597"/>
      <c r="J51" s="597"/>
      <c r="K51" s="597"/>
      <c r="L51" s="597"/>
      <c r="M51" s="597"/>
      <c r="N51" s="597"/>
      <c r="O51" s="738"/>
      <c r="P51" s="610"/>
      <c r="Q51" s="610"/>
      <c r="R51" s="610"/>
      <c r="S51" s="597"/>
      <c r="T51" s="597"/>
      <c r="U51" s="597"/>
      <c r="V51" s="597"/>
      <c r="W51" s="597"/>
      <c r="X51" s="610"/>
      <c r="Y51" s="707"/>
      <c r="Z51" s="621"/>
      <c r="AA51" s="593"/>
      <c r="AB51" s="597"/>
      <c r="AC51" s="597"/>
      <c r="AD51" s="597"/>
      <c r="AE51" s="597"/>
      <c r="AF51" s="597"/>
      <c r="AG51" s="597"/>
      <c r="AH51" s="597"/>
      <c r="AI51" s="597"/>
      <c r="AJ51" s="597"/>
      <c r="AK51" s="597"/>
      <c r="AL51" s="597"/>
      <c r="AM51" s="738"/>
      <c r="AN51" s="610"/>
      <c r="AO51" s="610"/>
      <c r="AP51" s="610"/>
      <c r="AQ51" s="597"/>
      <c r="AR51" s="597"/>
      <c r="AS51" s="597"/>
      <c r="AT51" s="597"/>
      <c r="AU51" s="597"/>
      <c r="CA51" s="705"/>
      <c r="CB51" s="703"/>
      <c r="CC51" s="703"/>
      <c r="CD51" s="703"/>
      <c r="CE51" s="703"/>
      <c r="CF51" s="703"/>
      <c r="CG51" s="703"/>
      <c r="CH51" s="703"/>
      <c r="CI51" s="703"/>
      <c r="CJ51" s="703"/>
      <c r="CK51" s="703"/>
      <c r="CL51" s="703"/>
      <c r="CM51" s="703"/>
      <c r="CN51" s="703"/>
    </row>
    <row r="52" spans="1:92" ht="18.75" customHeight="1">
      <c r="A52" s="735"/>
      <c r="B52" s="1682" t="s">
        <v>10</v>
      </c>
      <c r="C52" s="1653" t="s">
        <v>585</v>
      </c>
      <c r="D52" s="1654"/>
      <c r="E52" s="1654"/>
      <c r="F52" s="1654"/>
      <c r="G52" s="1673" t="s">
        <v>571</v>
      </c>
      <c r="H52" s="1659" t="s">
        <v>297</v>
      </c>
      <c r="I52" s="1660"/>
      <c r="J52" s="1689" t="s">
        <v>7</v>
      </c>
      <c r="K52" s="1689"/>
      <c r="L52" s="1659" t="s">
        <v>678</v>
      </c>
      <c r="M52" s="1660"/>
      <c r="N52" s="1689" t="s">
        <v>228</v>
      </c>
      <c r="O52" s="1689"/>
      <c r="P52" s="600" t="s">
        <v>2</v>
      </c>
      <c r="Q52" s="1694" t="s">
        <v>8</v>
      </c>
      <c r="R52" s="1695"/>
      <c r="S52" s="1802" t="s">
        <v>177</v>
      </c>
      <c r="T52" s="1803"/>
      <c r="U52" s="1803"/>
      <c r="V52" s="1803"/>
      <c r="W52" s="1803"/>
      <c r="X52" s="1804"/>
      <c r="Y52" s="707"/>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CA52" s="705"/>
      <c r="CB52" s="703"/>
      <c r="CC52" s="703"/>
      <c r="CD52" s="703"/>
      <c r="CE52" s="703"/>
      <c r="CF52" s="703"/>
      <c r="CG52" s="703"/>
      <c r="CH52" s="703"/>
      <c r="CI52" s="703"/>
      <c r="CJ52" s="703"/>
      <c r="CK52" s="703"/>
      <c r="CL52" s="703"/>
      <c r="CM52" s="703"/>
      <c r="CN52" s="703"/>
    </row>
    <row r="53" spans="1:92" ht="20.25" customHeight="1">
      <c r="A53" s="735"/>
      <c r="B53" s="1683"/>
      <c r="C53" s="1655"/>
      <c r="D53" s="1656"/>
      <c r="E53" s="1656"/>
      <c r="F53" s="1656"/>
      <c r="G53" s="1674"/>
      <c r="H53" s="1661"/>
      <c r="I53" s="1662"/>
      <c r="J53" s="1690"/>
      <c r="K53" s="1690"/>
      <c r="L53" s="1661"/>
      <c r="M53" s="1662"/>
      <c r="N53" s="1690"/>
      <c r="O53" s="1690"/>
      <c r="P53" s="796" t="s">
        <v>53</v>
      </c>
      <c r="Q53" s="1704" t="s">
        <v>9</v>
      </c>
      <c r="R53" s="1705"/>
      <c r="S53" s="1805"/>
      <c r="T53" s="1806"/>
      <c r="U53" s="1806"/>
      <c r="V53" s="1806"/>
      <c r="W53" s="1806"/>
      <c r="X53" s="1807"/>
      <c r="Y53" s="711"/>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CA53" s="705"/>
      <c r="CB53" s="703"/>
      <c r="CC53" s="703"/>
      <c r="CD53" s="703"/>
      <c r="CE53" s="703"/>
      <c r="CF53" s="703"/>
      <c r="CG53" s="703"/>
      <c r="CH53" s="703"/>
      <c r="CI53" s="703"/>
      <c r="CJ53" s="703"/>
      <c r="CK53" s="703"/>
      <c r="CL53" s="703"/>
      <c r="CM53" s="703"/>
      <c r="CN53" s="703"/>
    </row>
    <row r="54" spans="1:92" ht="20.25" customHeight="1">
      <c r="A54" s="735"/>
      <c r="B54" s="1683"/>
      <c r="C54" s="1657"/>
      <c r="D54" s="1658"/>
      <c r="E54" s="1658"/>
      <c r="F54" s="1658"/>
      <c r="G54" s="1675"/>
      <c r="H54" s="1663"/>
      <c r="I54" s="1664"/>
      <c r="J54" s="1691"/>
      <c r="K54" s="1691"/>
      <c r="L54" s="1663"/>
      <c r="M54" s="1664"/>
      <c r="N54" s="1691"/>
      <c r="O54" s="1691"/>
      <c r="P54" s="602" t="s">
        <v>2</v>
      </c>
      <c r="Q54" s="1706" t="s">
        <v>238</v>
      </c>
      <c r="R54" s="1707"/>
      <c r="S54" s="1805"/>
      <c r="T54" s="1806"/>
      <c r="U54" s="1806"/>
      <c r="V54" s="1806"/>
      <c r="W54" s="1806"/>
      <c r="X54" s="1807"/>
      <c r="Y54" s="707"/>
      <c r="Z54" s="1553"/>
      <c r="AA54" s="1808"/>
      <c r="AB54" s="1808"/>
      <c r="AC54" s="1808"/>
      <c r="AD54" s="1808"/>
      <c r="AE54" s="1459"/>
      <c r="AF54" s="1556"/>
      <c r="AG54" s="1556"/>
      <c r="AH54" s="1510"/>
      <c r="AI54" s="1510"/>
      <c r="AJ54" s="1556"/>
      <c r="AK54" s="1556"/>
      <c r="AL54" s="1510"/>
      <c r="AM54" s="1510"/>
      <c r="AN54" s="706"/>
      <c r="AO54" s="1459"/>
      <c r="AP54" s="1459"/>
      <c r="AQ54" s="1800"/>
      <c r="AR54" s="1800"/>
      <c r="AS54" s="1800"/>
      <c r="AT54" s="1800"/>
      <c r="AU54" s="1800"/>
      <c r="CA54" s="705"/>
      <c r="CB54" s="703"/>
      <c r="CC54" s="703"/>
      <c r="CD54" s="703"/>
      <c r="CE54" s="703"/>
      <c r="CF54" s="703"/>
      <c r="CG54" s="703"/>
      <c r="CH54" s="703"/>
      <c r="CI54" s="703"/>
      <c r="CJ54" s="703"/>
      <c r="CK54" s="703"/>
      <c r="CL54" s="703"/>
      <c r="CM54" s="703"/>
      <c r="CN54" s="703"/>
    </row>
    <row r="55" spans="1:92" ht="20.25" customHeight="1">
      <c r="A55" s="735"/>
      <c r="B55" s="1683"/>
      <c r="C55" s="1667" t="s">
        <v>226</v>
      </c>
      <c r="D55" s="1668"/>
      <c r="E55" s="1668"/>
      <c r="F55" s="1668"/>
      <c r="G55" s="1669"/>
      <c r="H55" s="718" t="s">
        <v>659</v>
      </c>
      <c r="I55" s="718"/>
      <c r="J55" s="718"/>
      <c r="K55" s="737"/>
      <c r="L55" s="736"/>
      <c r="M55" s="736"/>
      <c r="N55" s="592" t="s">
        <v>656</v>
      </c>
      <c r="O55" s="604"/>
      <c r="P55" s="592" t="s">
        <v>658</v>
      </c>
      <c r="Q55" s="601"/>
      <c r="R55" s="592" t="s">
        <v>199</v>
      </c>
      <c r="S55" s="808" t="s">
        <v>6</v>
      </c>
      <c r="T55" s="605" t="s">
        <v>657</v>
      </c>
      <c r="U55" s="603"/>
      <c r="V55" s="605" t="s">
        <v>656</v>
      </c>
      <c r="W55" s="725" t="s">
        <v>11</v>
      </c>
      <c r="X55" s="762"/>
      <c r="Y55" s="707"/>
      <c r="Z55" s="1553"/>
      <c r="AA55" s="1808"/>
      <c r="AB55" s="1808"/>
      <c r="AC55" s="1808"/>
      <c r="AD55" s="1808"/>
      <c r="AE55" s="1459"/>
      <c r="AF55" s="1556"/>
      <c r="AG55" s="1556"/>
      <c r="AH55" s="1510"/>
      <c r="AI55" s="1510"/>
      <c r="AJ55" s="1556"/>
      <c r="AK55" s="1556"/>
      <c r="AL55" s="1510"/>
      <c r="AM55" s="1510"/>
      <c r="AN55" s="706"/>
      <c r="AO55" s="1459"/>
      <c r="AP55" s="1459"/>
      <c r="AQ55" s="1800"/>
      <c r="AR55" s="1800"/>
      <c r="AS55" s="1800"/>
      <c r="AT55" s="1800"/>
      <c r="AU55" s="1800"/>
      <c r="CA55" s="705"/>
      <c r="CB55" s="703"/>
      <c r="CC55" s="703"/>
      <c r="CD55" s="703"/>
      <c r="CE55" s="703"/>
      <c r="CF55" s="703"/>
      <c r="CG55" s="703"/>
      <c r="CH55" s="703"/>
      <c r="CI55" s="703"/>
      <c r="CJ55" s="703"/>
      <c r="CK55" s="703"/>
      <c r="CL55" s="703"/>
      <c r="CM55" s="703"/>
      <c r="CN55" s="703"/>
    </row>
    <row r="56" spans="1:92" ht="20.25" customHeight="1">
      <c r="A56" s="735"/>
      <c r="B56" s="1683"/>
      <c r="C56" s="1670"/>
      <c r="D56" s="1671"/>
      <c r="E56" s="1671"/>
      <c r="F56" s="1671"/>
      <c r="G56" s="1672"/>
      <c r="H56" s="1809" t="s">
        <v>655</v>
      </c>
      <c r="I56" s="1810"/>
      <c r="J56" s="1810"/>
      <c r="K56" s="1810"/>
      <c r="L56" s="1810"/>
      <c r="M56" s="1810"/>
      <c r="N56" s="1810"/>
      <c r="O56" s="1810"/>
      <c r="P56" s="1810"/>
      <c r="Q56" s="1810"/>
      <c r="R56" s="1810"/>
      <c r="S56" s="1798"/>
      <c r="T56" s="1798"/>
      <c r="U56" s="1798"/>
      <c r="V56" s="1798"/>
      <c r="W56" s="1798"/>
      <c r="X56" s="1799"/>
      <c r="Y56" s="707"/>
      <c r="Z56" s="1553"/>
      <c r="AA56" s="1808"/>
      <c r="AB56" s="1808"/>
      <c r="AC56" s="1808"/>
      <c r="AD56" s="1808"/>
      <c r="AE56" s="1459"/>
      <c r="AF56" s="1556"/>
      <c r="AG56" s="1556"/>
      <c r="AH56" s="1510"/>
      <c r="AI56" s="1510"/>
      <c r="AJ56" s="1556"/>
      <c r="AK56" s="1556"/>
      <c r="AL56" s="1510"/>
      <c r="AM56" s="1510"/>
      <c r="AN56" s="706"/>
      <c r="AO56" s="1459"/>
      <c r="AP56" s="1459"/>
      <c r="AQ56" s="1800"/>
      <c r="AR56" s="1800"/>
      <c r="AS56" s="1800"/>
      <c r="AT56" s="1800"/>
      <c r="AU56" s="1800"/>
      <c r="CA56" s="705"/>
      <c r="CB56" s="703"/>
      <c r="CC56" s="703"/>
      <c r="CD56" s="703"/>
      <c r="CE56" s="703"/>
      <c r="CF56" s="703"/>
      <c r="CG56" s="703"/>
      <c r="CH56" s="703"/>
      <c r="CI56" s="703"/>
      <c r="CJ56" s="703"/>
      <c r="CK56" s="703"/>
      <c r="CL56" s="703"/>
      <c r="CM56" s="703"/>
      <c r="CN56" s="703"/>
    </row>
    <row r="57" spans="1:92" ht="22.5" customHeight="1">
      <c r="A57" s="721"/>
      <c r="B57" s="1817" t="s">
        <v>674</v>
      </c>
      <c r="C57" s="1820" t="s">
        <v>676</v>
      </c>
      <c r="D57" s="1396" t="s">
        <v>1078</v>
      </c>
      <c r="E57" s="1397"/>
      <c r="F57" s="1397"/>
      <c r="G57" s="1397"/>
      <c r="H57" s="1397"/>
      <c r="I57" s="1397"/>
      <c r="J57" s="1676">
        <f>F69</f>
        <v>0</v>
      </c>
      <c r="K57" s="1676"/>
      <c r="L57" s="1676"/>
      <c r="M57" s="934" t="s">
        <v>5</v>
      </c>
      <c r="N57" s="1598" t="s">
        <v>1077</v>
      </c>
      <c r="O57" s="1599"/>
      <c r="P57" s="1599"/>
      <c r="Q57" s="1599"/>
      <c r="R57" s="1599"/>
      <c r="S57" s="1599"/>
      <c r="T57" s="1676">
        <f>O69</f>
        <v>0</v>
      </c>
      <c r="U57" s="1676"/>
      <c r="V57" s="1676"/>
      <c r="W57" s="935" t="s">
        <v>5</v>
      </c>
      <c r="X57" s="799"/>
      <c r="Y57" s="707"/>
      <c r="Z57" s="1553"/>
      <c r="AA57" s="1801"/>
      <c r="AB57" s="1801"/>
      <c r="AC57" s="1801"/>
      <c r="AD57" s="1801"/>
      <c r="AE57" s="1801"/>
      <c r="AF57" s="1456"/>
      <c r="AG57" s="1456"/>
      <c r="AH57" s="1456"/>
      <c r="AI57" s="1456"/>
      <c r="AJ57" s="1456"/>
      <c r="AK57" s="1456"/>
      <c r="AL57" s="1456"/>
      <c r="AM57" s="1456"/>
      <c r="AN57" s="1456"/>
      <c r="AO57" s="1456"/>
      <c r="AP57" s="1456"/>
      <c r="AQ57" s="1459"/>
      <c r="AR57" s="1459"/>
      <c r="AS57" s="1459"/>
      <c r="AT57" s="1459"/>
      <c r="AU57" s="1459"/>
      <c r="CA57" s="705"/>
      <c r="CB57" s="703"/>
      <c r="CC57" s="703"/>
      <c r="CD57" s="703"/>
      <c r="CE57" s="703"/>
      <c r="CF57" s="703"/>
      <c r="CG57" s="703"/>
      <c r="CH57" s="703"/>
      <c r="CI57" s="703"/>
      <c r="CJ57" s="703"/>
      <c r="CK57" s="703"/>
      <c r="CL57" s="703"/>
      <c r="CM57" s="703"/>
      <c r="CN57" s="703"/>
    </row>
    <row r="58" spans="1:92" ht="22.5" customHeight="1">
      <c r="A58" s="721"/>
      <c r="B58" s="1818"/>
      <c r="C58" s="1821"/>
      <c r="D58" s="1677" t="s">
        <v>894</v>
      </c>
      <c r="E58" s="1678"/>
      <c r="F58" s="1678"/>
      <c r="G58" s="936">
        <v>9</v>
      </c>
      <c r="H58" s="612" t="s">
        <v>895</v>
      </c>
      <c r="I58" s="1702" t="s">
        <v>896</v>
      </c>
      <c r="J58" s="1702"/>
      <c r="K58" s="1702"/>
      <c r="L58" s="1702"/>
      <c r="M58" s="936">
        <v>9</v>
      </c>
      <c r="N58" s="612" t="s">
        <v>895</v>
      </c>
      <c r="O58" s="1703" t="s">
        <v>897</v>
      </c>
      <c r="P58" s="1703"/>
      <c r="Q58" s="1703"/>
      <c r="R58" s="937">
        <v>0</v>
      </c>
      <c r="S58" s="612" t="s">
        <v>895</v>
      </c>
      <c r="T58" s="612" t="s">
        <v>11</v>
      </c>
      <c r="U58" s="733"/>
      <c r="V58" s="612"/>
      <c r="W58" s="612"/>
      <c r="X58" s="804"/>
      <c r="Y58" s="707"/>
      <c r="Z58" s="617"/>
      <c r="AA58" s="622"/>
      <c r="AB58" s="622"/>
      <c r="AC58" s="622"/>
      <c r="AD58" s="622"/>
      <c r="AE58" s="622"/>
      <c r="AF58" s="597"/>
      <c r="AG58" s="597"/>
      <c r="AH58" s="597"/>
      <c r="AI58" s="597"/>
      <c r="AJ58" s="597"/>
      <c r="AK58" s="597"/>
      <c r="AL58" s="597"/>
      <c r="AM58" s="597"/>
      <c r="AN58" s="597"/>
      <c r="AO58" s="597"/>
      <c r="AP58" s="597"/>
      <c r="AQ58" s="593"/>
      <c r="AR58" s="593"/>
      <c r="AS58" s="593"/>
      <c r="AT58" s="593"/>
      <c r="AU58" s="593"/>
      <c r="CA58" s="705"/>
      <c r="CB58" s="703"/>
      <c r="CC58" s="703"/>
      <c r="CD58" s="703"/>
      <c r="CE58" s="703"/>
      <c r="CF58" s="703"/>
      <c r="CG58" s="703"/>
      <c r="CH58" s="703"/>
      <c r="CI58" s="703"/>
      <c r="CJ58" s="703"/>
      <c r="CK58" s="703"/>
      <c r="CL58" s="703"/>
      <c r="CM58" s="703"/>
      <c r="CN58" s="703"/>
    </row>
    <row r="59" spans="1:92" ht="22.5" customHeight="1">
      <c r="A59" s="721"/>
      <c r="B59" s="1818"/>
      <c r="C59" s="1821"/>
      <c r="D59" s="1696" t="s">
        <v>898</v>
      </c>
      <c r="E59" s="1696"/>
      <c r="F59" s="1696"/>
      <c r="G59" s="1696"/>
      <c r="H59" s="1697" t="s">
        <v>899</v>
      </c>
      <c r="I59" s="1697"/>
      <c r="J59" s="1680"/>
      <c r="K59" s="1680"/>
      <c r="L59" s="404" t="s">
        <v>5</v>
      </c>
      <c r="M59" s="609" t="s">
        <v>900</v>
      </c>
      <c r="N59" s="1696" t="s">
        <v>901</v>
      </c>
      <c r="O59" s="1696"/>
      <c r="P59" s="1698"/>
      <c r="Q59" s="1698"/>
      <c r="R59" s="609" t="s">
        <v>5</v>
      </c>
      <c r="S59" s="609"/>
      <c r="T59" s="609"/>
      <c r="U59" s="404"/>
      <c r="V59" s="404"/>
      <c r="W59" s="769"/>
      <c r="X59" s="805"/>
      <c r="Y59" s="707"/>
      <c r="Z59" s="1521"/>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CA59" s="705"/>
      <c r="CB59" s="715"/>
      <c r="CC59" s="715"/>
      <c r="CD59" s="715"/>
      <c r="CE59" s="715"/>
      <c r="CF59" s="715"/>
      <c r="CG59" s="715"/>
      <c r="CH59" s="715"/>
      <c r="CI59" s="715"/>
      <c r="CJ59" s="715"/>
      <c r="CK59" s="715"/>
      <c r="CL59" s="703"/>
      <c r="CM59" s="703"/>
      <c r="CN59" s="703"/>
    </row>
    <row r="60" spans="1:92" s="707" customFormat="1" ht="22.5" customHeight="1">
      <c r="A60" s="721"/>
      <c r="B60" s="1818"/>
      <c r="C60" s="1821"/>
      <c r="D60" s="1677" t="s">
        <v>902</v>
      </c>
      <c r="E60" s="1678"/>
      <c r="F60" s="1678"/>
      <c r="G60" s="1678"/>
      <c r="H60" s="1678"/>
      <c r="I60" s="1678"/>
      <c r="J60" s="1792">
        <v>46.25</v>
      </c>
      <c r="K60" s="1792"/>
      <c r="L60" s="611" t="s">
        <v>5</v>
      </c>
      <c r="M60" s="1793" t="s">
        <v>903</v>
      </c>
      <c r="N60" s="1793"/>
      <c r="O60" s="1794" t="s">
        <v>904</v>
      </c>
      <c r="P60" s="1794"/>
      <c r="Q60" s="1794"/>
      <c r="R60" s="1794"/>
      <c r="S60" s="1794"/>
      <c r="T60" s="1794"/>
      <c r="U60" s="1815">
        <f>P15*3</f>
        <v>45</v>
      </c>
      <c r="V60" s="1815"/>
      <c r="W60" s="405" t="s">
        <v>5</v>
      </c>
      <c r="X60" s="804"/>
      <c r="Z60" s="1521"/>
      <c r="AA60" s="1555"/>
      <c r="AB60" s="1555"/>
      <c r="AC60" s="1555"/>
      <c r="AD60" s="620"/>
      <c r="AE60" s="1555"/>
      <c r="AF60" s="1555"/>
      <c r="AG60" s="1555"/>
      <c r="AH60" s="1555"/>
      <c r="AI60" s="1555"/>
      <c r="AJ60" s="620"/>
      <c r="AK60" s="1555"/>
      <c r="AL60" s="1555"/>
      <c r="AM60" s="1555"/>
      <c r="AN60" s="1555"/>
      <c r="AO60" s="620"/>
      <c r="AP60" s="1555"/>
      <c r="AQ60" s="1555"/>
      <c r="AR60" s="1555"/>
      <c r="AS60" s="1555"/>
      <c r="AT60" s="1555"/>
      <c r="AU60" s="620"/>
      <c r="AV60" s="704"/>
      <c r="AW60" s="704"/>
      <c r="AX60" s="704"/>
      <c r="AY60" s="704"/>
      <c r="AZ60" s="704"/>
      <c r="BA60" s="704"/>
      <c r="BB60" s="704"/>
      <c r="BC60" s="704"/>
      <c r="BD60" s="704"/>
      <c r="BE60" s="704"/>
      <c r="BF60" s="704"/>
      <c r="BG60" s="704"/>
      <c r="BH60" s="704"/>
      <c r="BI60" s="704"/>
      <c r="BJ60" s="704"/>
      <c r="BK60" s="704"/>
      <c r="BL60" s="704"/>
      <c r="BM60" s="704"/>
      <c r="BN60" s="704"/>
      <c r="BO60" s="704"/>
      <c r="BP60" s="704"/>
      <c r="BQ60" s="704"/>
      <c r="BR60" s="704"/>
      <c r="BS60" s="704"/>
      <c r="BT60" s="704"/>
      <c r="BU60" s="704"/>
      <c r="BV60" s="704"/>
      <c r="BW60" s="704"/>
      <c r="BX60" s="704"/>
      <c r="BY60" s="704"/>
      <c r="BZ60" s="704"/>
      <c r="CA60" s="732"/>
      <c r="CB60" s="703"/>
      <c r="CC60" s="703"/>
      <c r="CD60" s="703"/>
      <c r="CE60" s="703"/>
      <c r="CF60" s="703"/>
      <c r="CG60" s="703"/>
      <c r="CH60" s="703"/>
      <c r="CI60" s="703"/>
      <c r="CJ60" s="703"/>
      <c r="CK60" s="703"/>
      <c r="CL60" s="715"/>
      <c r="CM60" s="610"/>
      <c r="CN60" s="610"/>
    </row>
    <row r="61" spans="1:92" ht="22.5" customHeight="1">
      <c r="A61" s="721"/>
      <c r="B61" s="1818"/>
      <c r="C61" s="1822"/>
      <c r="D61" s="1816" t="s">
        <v>905</v>
      </c>
      <c r="E61" s="1816"/>
      <c r="F61" s="1816"/>
      <c r="G61" s="1816"/>
      <c r="H61" s="1816"/>
      <c r="I61" s="1816"/>
      <c r="J61" s="1816"/>
      <c r="K61" s="1816"/>
      <c r="L61" s="1816"/>
      <c r="M61" s="1816"/>
      <c r="N61" s="1816"/>
      <c r="O61" s="1816"/>
      <c r="P61" s="1816"/>
      <c r="Q61" s="1816"/>
      <c r="R61" s="1816"/>
      <c r="S61" s="1816"/>
      <c r="T61" s="1816"/>
      <c r="U61" s="1828" t="s">
        <v>1079</v>
      </c>
      <c r="V61" s="1828"/>
      <c r="W61" s="406" t="s">
        <v>5</v>
      </c>
      <c r="X61" s="800"/>
      <c r="Y61" s="707"/>
      <c r="Z61" s="1521"/>
      <c r="AA61" s="1797"/>
      <c r="AB61" s="1797"/>
      <c r="AC61" s="1796"/>
      <c r="AD61" s="1495"/>
      <c r="AE61" s="1495"/>
      <c r="AF61" s="1495"/>
      <c r="AG61" s="1495"/>
      <c r="AH61" s="1495"/>
      <c r="AI61" s="1795"/>
      <c r="AJ61" s="1795"/>
      <c r="AK61" s="618"/>
      <c r="AL61" s="1459"/>
      <c r="AM61" s="1459"/>
      <c r="AN61" s="1459"/>
      <c r="AO61" s="1459"/>
      <c r="AP61" s="1459"/>
      <c r="AQ61" s="1459"/>
      <c r="AR61" s="1666"/>
      <c r="AS61" s="1666"/>
      <c r="AT61" s="610"/>
      <c r="AU61" s="610"/>
      <c r="CA61" s="705" t="s">
        <v>555</v>
      </c>
      <c r="CB61" s="703"/>
      <c r="CC61" s="703"/>
      <c r="CD61" s="703"/>
      <c r="CE61" s="703"/>
      <c r="CF61" s="703"/>
      <c r="CG61" s="703"/>
      <c r="CH61" s="703"/>
      <c r="CI61" s="703"/>
      <c r="CJ61" s="703"/>
      <c r="CK61" s="703"/>
      <c r="CL61" s="703"/>
      <c r="CM61" s="703"/>
      <c r="CN61" s="703"/>
    </row>
    <row r="62" spans="1:92" ht="22.5" customHeight="1">
      <c r="A62" s="721"/>
      <c r="B62" s="1818"/>
      <c r="C62" s="1831" t="s">
        <v>320</v>
      </c>
      <c r="D62" s="1396" t="s">
        <v>1078</v>
      </c>
      <c r="E62" s="1397"/>
      <c r="F62" s="1397"/>
      <c r="G62" s="1397"/>
      <c r="H62" s="1397"/>
      <c r="I62" s="1397"/>
      <c r="J62" s="1676">
        <f>I69</f>
        <v>0</v>
      </c>
      <c r="K62" s="1676"/>
      <c r="L62" s="1676"/>
      <c r="M62" s="934" t="s">
        <v>5</v>
      </c>
      <c r="N62" s="1598" t="s">
        <v>1077</v>
      </c>
      <c r="O62" s="1599"/>
      <c r="P62" s="1599"/>
      <c r="Q62" s="1599"/>
      <c r="R62" s="1599"/>
      <c r="S62" s="1599"/>
      <c r="T62" s="1676">
        <f>O69</f>
        <v>0</v>
      </c>
      <c r="U62" s="1676"/>
      <c r="V62" s="1676"/>
      <c r="W62" s="935" t="s">
        <v>5</v>
      </c>
      <c r="X62" s="799"/>
      <c r="Y62" s="707"/>
      <c r="Z62" s="1521"/>
      <c r="AA62" s="1797"/>
      <c r="AB62" s="1797"/>
      <c r="AC62" s="1796"/>
      <c r="AD62" s="1495"/>
      <c r="AE62" s="1495"/>
      <c r="AF62" s="1495"/>
      <c r="AG62" s="620"/>
      <c r="AH62" s="620"/>
      <c r="AI62" s="402"/>
      <c r="AJ62" s="402"/>
      <c r="AK62" s="618"/>
      <c r="AL62" s="593"/>
      <c r="AM62" s="593"/>
      <c r="AN62" s="593"/>
      <c r="AO62" s="593"/>
      <c r="AP62" s="593"/>
      <c r="AQ62" s="593"/>
      <c r="AR62" s="619"/>
      <c r="AS62" s="619"/>
      <c r="AT62" s="610"/>
      <c r="AU62" s="610"/>
      <c r="CA62" s="705"/>
      <c r="CB62" s="703"/>
      <c r="CC62" s="703"/>
      <c r="CD62" s="703"/>
      <c r="CE62" s="703"/>
      <c r="CF62" s="703"/>
      <c r="CG62" s="703"/>
      <c r="CH62" s="703"/>
      <c r="CI62" s="703"/>
      <c r="CJ62" s="703"/>
      <c r="CK62" s="703"/>
      <c r="CL62" s="703"/>
      <c r="CM62" s="703"/>
      <c r="CN62" s="703"/>
    </row>
    <row r="63" spans="1:92" ht="22.5" customHeight="1">
      <c r="A63" s="721"/>
      <c r="B63" s="1818"/>
      <c r="C63" s="1831"/>
      <c r="D63" s="1699" t="s">
        <v>906</v>
      </c>
      <c r="E63" s="1699"/>
      <c r="F63" s="1700"/>
      <c r="G63" s="1814" t="s">
        <v>907</v>
      </c>
      <c r="H63" s="1700"/>
      <c r="I63" s="791">
        <v>9</v>
      </c>
      <c r="J63" s="614" t="s">
        <v>200</v>
      </c>
      <c r="K63" s="1699" t="s">
        <v>908</v>
      </c>
      <c r="L63" s="1699"/>
      <c r="M63" s="1700"/>
      <c r="N63" s="1701" t="s">
        <v>899</v>
      </c>
      <c r="O63" s="1700"/>
      <c r="P63" s="1692">
        <v>8.32</v>
      </c>
      <c r="Q63" s="1693"/>
      <c r="R63" s="613" t="s">
        <v>5</v>
      </c>
      <c r="S63" s="1701" t="s">
        <v>901</v>
      </c>
      <c r="T63" s="1700"/>
      <c r="U63" s="1692">
        <v>7.8</v>
      </c>
      <c r="V63" s="1693"/>
      <c r="W63" s="613" t="s">
        <v>5</v>
      </c>
      <c r="X63" s="799"/>
      <c r="Y63" s="707"/>
      <c r="Z63" s="1521"/>
      <c r="AA63" s="1797"/>
      <c r="AB63" s="1797"/>
      <c r="AC63" s="1796"/>
      <c r="AD63" s="1495"/>
      <c r="AE63" s="1495"/>
      <c r="AF63" s="1495"/>
      <c r="AG63" s="620"/>
      <c r="AH63" s="620"/>
      <c r="AI63" s="402"/>
      <c r="AJ63" s="402"/>
      <c r="AK63" s="618"/>
      <c r="AL63" s="593"/>
      <c r="AM63" s="593"/>
      <c r="AN63" s="593"/>
      <c r="AO63" s="593"/>
      <c r="AP63" s="593"/>
      <c r="AQ63" s="593"/>
      <c r="AR63" s="619"/>
      <c r="AS63" s="619"/>
      <c r="AT63" s="610"/>
      <c r="AU63" s="610"/>
      <c r="CA63" s="705"/>
      <c r="CB63" s="703"/>
      <c r="CC63" s="703"/>
      <c r="CD63" s="703"/>
      <c r="CE63" s="703"/>
      <c r="CF63" s="703"/>
      <c r="CG63" s="703"/>
      <c r="CH63" s="703"/>
      <c r="CI63" s="703"/>
      <c r="CJ63" s="703"/>
      <c r="CK63" s="703"/>
      <c r="CL63" s="703"/>
      <c r="CM63" s="703"/>
      <c r="CN63" s="703"/>
    </row>
    <row r="64" spans="1:92" ht="22.5" customHeight="1">
      <c r="A64" s="721"/>
      <c r="B64" s="1818"/>
      <c r="C64" s="1831"/>
      <c r="D64" s="1699" t="s">
        <v>654</v>
      </c>
      <c r="E64" s="1699"/>
      <c r="F64" s="1700"/>
      <c r="G64" s="1814" t="s">
        <v>907</v>
      </c>
      <c r="H64" s="1700"/>
      <c r="I64" s="791">
        <v>9</v>
      </c>
      <c r="J64" s="614" t="s">
        <v>200</v>
      </c>
      <c r="K64" s="1699" t="s">
        <v>908</v>
      </c>
      <c r="L64" s="1699"/>
      <c r="M64" s="1700"/>
      <c r="N64" s="1701" t="s">
        <v>899</v>
      </c>
      <c r="O64" s="1700"/>
      <c r="P64" s="1692">
        <v>9</v>
      </c>
      <c r="Q64" s="1693"/>
      <c r="R64" s="613" t="s">
        <v>5</v>
      </c>
      <c r="S64" s="1701" t="s">
        <v>901</v>
      </c>
      <c r="T64" s="1700"/>
      <c r="U64" s="1692">
        <v>7.66</v>
      </c>
      <c r="V64" s="1693"/>
      <c r="W64" s="613" t="s">
        <v>5</v>
      </c>
      <c r="X64" s="800"/>
      <c r="Y64" s="707"/>
      <c r="Z64" s="1521"/>
      <c r="AA64" s="1797"/>
      <c r="AB64" s="1797"/>
      <c r="AC64" s="1796"/>
      <c r="AD64" s="1495"/>
      <c r="AE64" s="1495"/>
      <c r="AF64" s="1495"/>
      <c r="AG64" s="620"/>
      <c r="AH64" s="620"/>
      <c r="AI64" s="402"/>
      <c r="AJ64" s="402"/>
      <c r="AK64" s="618"/>
      <c r="AL64" s="593"/>
      <c r="AM64" s="593"/>
      <c r="AN64" s="593"/>
      <c r="AO64" s="593"/>
      <c r="AP64" s="593"/>
      <c r="AQ64" s="593"/>
      <c r="AR64" s="619"/>
      <c r="AS64" s="619"/>
      <c r="AT64" s="610"/>
      <c r="AU64" s="610"/>
      <c r="BD64" s="703"/>
      <c r="BE64" s="703"/>
      <c r="CA64" s="705"/>
      <c r="CB64" s="703"/>
      <c r="CC64" s="703"/>
      <c r="CD64" s="703"/>
      <c r="CE64" s="703"/>
      <c r="CF64" s="703"/>
      <c r="CG64" s="703"/>
      <c r="CH64" s="703"/>
      <c r="CI64" s="703"/>
      <c r="CJ64" s="703"/>
      <c r="CK64" s="703"/>
      <c r="CL64" s="703"/>
      <c r="CM64" s="703"/>
      <c r="CN64" s="703"/>
    </row>
    <row r="65" spans="1:92" ht="22.5" customHeight="1">
      <c r="A65" s="721"/>
      <c r="B65" s="1819"/>
      <c r="C65" s="1831"/>
      <c r="D65" s="1699" t="s">
        <v>653</v>
      </c>
      <c r="E65" s="1699"/>
      <c r="F65" s="1700"/>
      <c r="G65" s="1814" t="s">
        <v>907</v>
      </c>
      <c r="H65" s="1700"/>
      <c r="I65" s="791">
        <v>9</v>
      </c>
      <c r="J65" s="614" t="s">
        <v>200</v>
      </c>
      <c r="K65" s="1699" t="s">
        <v>908</v>
      </c>
      <c r="L65" s="1699"/>
      <c r="M65" s="1700"/>
      <c r="N65" s="1701" t="s">
        <v>899</v>
      </c>
      <c r="O65" s="1700"/>
      <c r="P65" s="1692">
        <v>9.1199999999999992</v>
      </c>
      <c r="Q65" s="1693"/>
      <c r="R65" s="613" t="s">
        <v>5</v>
      </c>
      <c r="S65" s="1701" t="s">
        <v>901</v>
      </c>
      <c r="T65" s="1700"/>
      <c r="U65" s="1692">
        <v>8.1199999999999992</v>
      </c>
      <c r="V65" s="1693"/>
      <c r="W65" s="613" t="s">
        <v>5</v>
      </c>
      <c r="X65" s="800"/>
      <c r="Y65" s="707"/>
      <c r="Z65" s="1521"/>
      <c r="AA65" s="1797"/>
      <c r="AB65" s="1797"/>
      <c r="AC65" s="1796"/>
      <c r="AD65" s="1495"/>
      <c r="AE65" s="1495"/>
      <c r="AF65" s="1495"/>
      <c r="AG65" s="620"/>
      <c r="AH65" s="620"/>
      <c r="AI65" s="402"/>
      <c r="AJ65" s="402"/>
      <c r="AK65" s="618"/>
      <c r="AL65" s="593"/>
      <c r="AM65" s="593"/>
      <c r="AN65" s="593"/>
      <c r="AO65" s="593"/>
      <c r="AP65" s="593"/>
      <c r="AQ65" s="593"/>
      <c r="AR65" s="619"/>
      <c r="AS65" s="619"/>
      <c r="AT65" s="610"/>
      <c r="AU65" s="610"/>
      <c r="BD65" s="703"/>
      <c r="BE65" s="703"/>
      <c r="CA65" s="705"/>
      <c r="CB65" s="703"/>
      <c r="CC65" s="703"/>
      <c r="CD65" s="703"/>
      <c r="CE65" s="703"/>
      <c r="CF65" s="703"/>
      <c r="CG65" s="703"/>
      <c r="CH65" s="703"/>
      <c r="CI65" s="703"/>
      <c r="CJ65" s="703"/>
      <c r="CK65" s="703"/>
      <c r="CL65" s="703"/>
      <c r="CM65" s="703"/>
      <c r="CN65" s="703"/>
    </row>
    <row r="66" spans="1:92" ht="22.5" customHeight="1">
      <c r="A66" s="721"/>
      <c r="B66" s="932"/>
      <c r="C66" s="1528" t="s">
        <v>1075</v>
      </c>
      <c r="D66" s="1529"/>
      <c r="E66" s="1529"/>
      <c r="F66" s="1719" t="s">
        <v>1082</v>
      </c>
      <c r="G66" s="1719"/>
      <c r="H66" s="1719"/>
      <c r="I66" s="1719" t="s">
        <v>1080</v>
      </c>
      <c r="J66" s="1719"/>
      <c r="K66" s="1719"/>
      <c r="L66" s="1719" t="s">
        <v>1081</v>
      </c>
      <c r="M66" s="1719"/>
      <c r="N66" s="1719"/>
      <c r="O66" s="1628" t="s">
        <v>1074</v>
      </c>
      <c r="P66" s="1628"/>
      <c r="Q66" s="1628"/>
      <c r="R66" s="1614" t="s">
        <v>1076</v>
      </c>
      <c r="S66" s="1615"/>
      <c r="T66" s="1615"/>
      <c r="U66" s="1615"/>
      <c r="V66" s="1615"/>
      <c r="W66" s="1615"/>
      <c r="X66" s="1616"/>
      <c r="Y66" s="707"/>
      <c r="Z66" s="1521"/>
      <c r="AA66" s="1797"/>
      <c r="AB66" s="1797"/>
      <c r="AC66" s="1796"/>
      <c r="AD66" s="1495"/>
      <c r="AE66" s="1495"/>
      <c r="AF66" s="1495"/>
      <c r="BD66" s="703"/>
      <c r="BE66" s="703"/>
      <c r="BF66" s="703"/>
      <c r="BG66" s="703"/>
      <c r="BH66" s="703"/>
      <c r="BI66" s="703"/>
      <c r="BJ66" s="703"/>
      <c r="BK66" s="703"/>
      <c r="BL66" s="703"/>
      <c r="BM66" s="703"/>
      <c r="BN66" s="703"/>
      <c r="BO66" s="703"/>
      <c r="BP66" s="703"/>
      <c r="BQ66" s="703"/>
      <c r="BR66" s="703"/>
    </row>
    <row r="67" spans="1:92" ht="22.5" customHeight="1">
      <c r="A67" s="721"/>
      <c r="B67" s="938" t="s">
        <v>1071</v>
      </c>
      <c r="C67" s="1623" t="s">
        <v>1072</v>
      </c>
      <c r="D67" s="1624"/>
      <c r="E67" s="1624"/>
      <c r="F67" s="1823"/>
      <c r="G67" s="1823"/>
      <c r="H67" s="1823"/>
      <c r="I67" s="1823"/>
      <c r="J67" s="1823"/>
      <c r="K67" s="1823"/>
      <c r="L67" s="1823"/>
      <c r="M67" s="1823"/>
      <c r="N67" s="1823"/>
      <c r="O67" s="1630">
        <f>SUM(F67:N67)</f>
        <v>0</v>
      </c>
      <c r="P67" s="1630"/>
      <c r="Q67" s="1630"/>
      <c r="R67" s="1617"/>
      <c r="S67" s="1618"/>
      <c r="T67" s="1618"/>
      <c r="U67" s="1618"/>
      <c r="V67" s="1618"/>
      <c r="W67" s="1618"/>
      <c r="X67" s="1619"/>
      <c r="Y67" s="707"/>
      <c r="Z67" s="1521"/>
      <c r="AA67" s="1797"/>
      <c r="AB67" s="1797"/>
      <c r="AC67" s="1796"/>
      <c r="AD67" s="1495"/>
      <c r="AE67" s="1495"/>
      <c r="AF67" s="1495"/>
      <c r="BD67" s="703"/>
      <c r="BE67" s="703"/>
      <c r="BF67" s="703"/>
      <c r="BG67" s="703"/>
      <c r="BH67" s="703"/>
      <c r="BI67" s="703"/>
      <c r="BJ67" s="703"/>
      <c r="BK67" s="703"/>
      <c r="BL67" s="703"/>
      <c r="BM67" s="703"/>
      <c r="BN67" s="703"/>
      <c r="BO67" s="703"/>
      <c r="BP67" s="703"/>
      <c r="BQ67" s="703"/>
      <c r="BR67" s="703"/>
    </row>
    <row r="68" spans="1:92" ht="22.5" customHeight="1">
      <c r="A68" s="721"/>
      <c r="B68" s="939" t="s">
        <v>1070</v>
      </c>
      <c r="C68" s="1625" t="s">
        <v>1073</v>
      </c>
      <c r="D68" s="1626"/>
      <c r="E68" s="1626"/>
      <c r="F68" s="1679"/>
      <c r="G68" s="1679"/>
      <c r="H68" s="1679"/>
      <c r="I68" s="1679"/>
      <c r="J68" s="1679"/>
      <c r="K68" s="1679"/>
      <c r="L68" s="1679"/>
      <c r="M68" s="1679"/>
      <c r="N68" s="1679"/>
      <c r="O68" s="1394">
        <f>SUM(F68:N68)</f>
        <v>0</v>
      </c>
      <c r="P68" s="1394"/>
      <c r="Q68" s="1394"/>
      <c r="R68" s="1617"/>
      <c r="S68" s="1618"/>
      <c r="T68" s="1618"/>
      <c r="U68" s="1618"/>
      <c r="V68" s="1618"/>
      <c r="W68" s="1618"/>
      <c r="X68" s="1619"/>
      <c r="Y68" s="707"/>
      <c r="Z68" s="1521"/>
      <c r="AA68" s="1797"/>
      <c r="AB68" s="1797"/>
      <c r="AC68" s="1796"/>
      <c r="AD68" s="1495"/>
      <c r="AE68" s="1495"/>
      <c r="AF68" s="1495"/>
      <c r="BD68" s="703"/>
      <c r="BE68" s="703"/>
      <c r="BF68" s="703"/>
      <c r="BG68" s="703"/>
      <c r="BH68" s="703"/>
      <c r="BI68" s="703"/>
      <c r="BJ68" s="703"/>
      <c r="BK68" s="703"/>
      <c r="BL68" s="703"/>
      <c r="BM68" s="703"/>
      <c r="BN68" s="703"/>
      <c r="BO68" s="703"/>
      <c r="BP68" s="703"/>
      <c r="BQ68" s="703"/>
      <c r="BR68" s="703"/>
    </row>
    <row r="69" spans="1:92" ht="22.5" customHeight="1">
      <c r="A69" s="721"/>
      <c r="B69" s="933"/>
      <c r="C69" s="1528" t="s">
        <v>1074</v>
      </c>
      <c r="D69" s="1529"/>
      <c r="E69" s="1529"/>
      <c r="F69" s="1395">
        <f>SUM(F67:H68)</f>
        <v>0</v>
      </c>
      <c r="G69" s="1395"/>
      <c r="H69" s="1395"/>
      <c r="I69" s="1395">
        <f t="shared" ref="I69" si="0">SUM(I67:K68)</f>
        <v>0</v>
      </c>
      <c r="J69" s="1395"/>
      <c r="K69" s="1395"/>
      <c r="L69" s="1395">
        <f t="shared" ref="L69" si="1">SUM(L67:N68)</f>
        <v>0</v>
      </c>
      <c r="M69" s="1395"/>
      <c r="N69" s="1395"/>
      <c r="O69" s="1395">
        <f t="shared" ref="O69" si="2">SUM(O67:Q68)</f>
        <v>0</v>
      </c>
      <c r="P69" s="1395"/>
      <c r="Q69" s="1395"/>
      <c r="R69" s="1620"/>
      <c r="S69" s="1621"/>
      <c r="T69" s="1621"/>
      <c r="U69" s="1621"/>
      <c r="V69" s="1621"/>
      <c r="W69" s="1621"/>
      <c r="X69" s="1622"/>
      <c r="Y69" s="707"/>
      <c r="Z69" s="1521"/>
      <c r="AA69" s="1797"/>
      <c r="AB69" s="1797"/>
      <c r="AC69" s="1796"/>
      <c r="AD69" s="1495"/>
      <c r="AE69" s="1495"/>
      <c r="AF69" s="1495"/>
      <c r="BD69" s="703"/>
      <c r="BE69" s="703"/>
      <c r="BF69" s="703"/>
      <c r="BG69" s="703"/>
      <c r="BH69" s="703"/>
      <c r="BI69" s="703"/>
      <c r="BJ69" s="703"/>
      <c r="BK69" s="703"/>
      <c r="BL69" s="703"/>
      <c r="BM69" s="703"/>
      <c r="BN69" s="703"/>
      <c r="BO69" s="703"/>
      <c r="BP69" s="703"/>
      <c r="BQ69" s="703"/>
      <c r="BR69" s="703"/>
    </row>
    <row r="70" spans="1:92" ht="20.25" customHeight="1">
      <c r="A70" s="721"/>
      <c r="B70" s="1811" t="s">
        <v>570</v>
      </c>
      <c r="C70" s="728" t="s">
        <v>2</v>
      </c>
      <c r="D70" s="1813" t="s">
        <v>230</v>
      </c>
      <c r="E70" s="1813"/>
      <c r="F70" s="1813"/>
      <c r="G70" s="1813"/>
      <c r="H70" s="607"/>
      <c r="I70" s="731"/>
      <c r="J70" s="731"/>
      <c r="K70" s="731"/>
      <c r="L70" s="731"/>
      <c r="M70" s="731"/>
      <c r="N70" s="731"/>
      <c r="O70" s="731"/>
      <c r="P70" s="731"/>
      <c r="Q70" s="731"/>
      <c r="R70" s="731"/>
      <c r="S70" s="731"/>
      <c r="T70" s="731"/>
      <c r="U70" s="731"/>
      <c r="V70" s="731"/>
      <c r="W70" s="731"/>
      <c r="X70" s="801"/>
      <c r="Y70" s="707"/>
      <c r="Z70" s="1521"/>
      <c r="AA70" s="1797"/>
      <c r="AB70" s="1797"/>
      <c r="AC70" s="1495"/>
      <c r="AD70" s="1495"/>
      <c r="AE70" s="1495"/>
      <c r="AF70" s="1495"/>
      <c r="AG70" s="1495"/>
      <c r="AH70" s="1495"/>
      <c r="AI70" s="1795"/>
      <c r="AJ70" s="1795"/>
      <c r="AK70" s="618"/>
      <c r="AL70" s="1459"/>
      <c r="AM70" s="1459"/>
      <c r="AN70" s="1459"/>
      <c r="AO70" s="1459"/>
      <c r="AP70" s="1459"/>
      <c r="AQ70" s="1459"/>
      <c r="AR70" s="610"/>
      <c r="AS70" s="610"/>
      <c r="AT70" s="610"/>
      <c r="AU70" s="610"/>
      <c r="BD70" s="703"/>
      <c r="BE70" s="703"/>
      <c r="CA70" s="705" t="s">
        <v>652</v>
      </c>
      <c r="CB70" s="703"/>
      <c r="CC70" s="703"/>
      <c r="CD70" s="703"/>
      <c r="CE70" s="703"/>
      <c r="CF70" s="703"/>
      <c r="CG70" s="703"/>
      <c r="CH70" s="703"/>
      <c r="CI70" s="703"/>
      <c r="CJ70" s="703"/>
      <c r="CK70" s="703"/>
      <c r="CL70" s="703"/>
      <c r="CM70" s="703"/>
      <c r="CN70" s="703"/>
    </row>
    <row r="71" spans="1:92" ht="20.25" customHeight="1">
      <c r="A71" s="721"/>
      <c r="B71" s="1812"/>
      <c r="C71" s="730" t="s">
        <v>2</v>
      </c>
      <c r="D71" s="1824" t="s">
        <v>567</v>
      </c>
      <c r="E71" s="1824"/>
      <c r="F71" s="1824"/>
      <c r="G71" s="1824"/>
      <c r="H71" s="1825" t="s">
        <v>566</v>
      </c>
      <c r="I71" s="1825"/>
      <c r="J71" s="729" t="s">
        <v>6</v>
      </c>
      <c r="K71" s="1826"/>
      <c r="L71" s="1826"/>
      <c r="M71" s="1826"/>
      <c r="N71" s="1826"/>
      <c r="O71" s="1826"/>
      <c r="P71" s="1826"/>
      <c r="Q71" s="1826"/>
      <c r="R71" s="1826"/>
      <c r="S71" s="1826"/>
      <c r="T71" s="1826"/>
      <c r="U71" s="1826"/>
      <c r="V71" s="1826"/>
      <c r="W71" s="807" t="s">
        <v>11</v>
      </c>
      <c r="X71" s="801"/>
      <c r="Y71" s="707"/>
      <c r="Z71" s="1521"/>
      <c r="AA71" s="1797"/>
      <c r="AB71" s="1718"/>
      <c r="AC71" s="1495"/>
      <c r="AD71" s="1495"/>
      <c r="AE71" s="1495"/>
      <c r="AF71" s="1495"/>
      <c r="AG71" s="1495"/>
      <c r="AH71" s="1495"/>
      <c r="AI71" s="1795"/>
      <c r="AJ71" s="1795"/>
      <c r="AK71" s="618"/>
      <c r="AL71" s="716"/>
      <c r="AM71" s="1666"/>
      <c r="AN71" s="1666"/>
      <c r="AO71" s="716"/>
      <c r="AP71" s="1666"/>
      <c r="AQ71" s="1666"/>
      <c r="AR71" s="716"/>
      <c r="AS71" s="1666"/>
      <c r="AT71" s="1666"/>
      <c r="AU71" s="717"/>
      <c r="BD71" s="703"/>
      <c r="BE71" s="703"/>
      <c r="CA71" s="705" t="s">
        <v>651</v>
      </c>
      <c r="CB71" s="703"/>
      <c r="CC71" s="703"/>
      <c r="CD71" s="703"/>
      <c r="CE71" s="703"/>
      <c r="CF71" s="703"/>
      <c r="CG71" s="703"/>
      <c r="CH71" s="703"/>
      <c r="CI71" s="703"/>
      <c r="CJ71" s="703"/>
      <c r="CK71" s="703"/>
      <c r="CL71" s="703"/>
      <c r="CM71" s="703"/>
      <c r="CN71" s="703"/>
    </row>
    <row r="72" spans="1:92" ht="20.25" customHeight="1">
      <c r="A72" s="721"/>
      <c r="B72" s="1817" t="s">
        <v>569</v>
      </c>
      <c r="C72" s="728" t="s">
        <v>2</v>
      </c>
      <c r="D72" s="1813" t="s">
        <v>230</v>
      </c>
      <c r="E72" s="1813"/>
      <c r="F72" s="1813"/>
      <c r="G72" s="1813"/>
      <c r="H72" s="1813"/>
      <c r="I72" s="1813"/>
      <c r="J72" s="725" t="s">
        <v>6</v>
      </c>
      <c r="K72" s="1834"/>
      <c r="L72" s="1834"/>
      <c r="M72" s="725" t="s">
        <v>568</v>
      </c>
      <c r="N72" s="725"/>
      <c r="O72" s="725"/>
      <c r="P72" s="725"/>
      <c r="Q72" s="725"/>
      <c r="R72" s="725"/>
      <c r="S72" s="725"/>
      <c r="T72" s="725"/>
      <c r="U72" s="725"/>
      <c r="V72" s="725"/>
      <c r="W72" s="725"/>
      <c r="X72" s="762"/>
      <c r="Y72" s="707"/>
      <c r="Z72" s="1521"/>
      <c r="AA72" s="1797"/>
      <c r="AB72" s="1718"/>
      <c r="AC72" s="1495"/>
      <c r="AD72" s="1495"/>
      <c r="AE72" s="1495"/>
      <c r="AF72" s="1495"/>
      <c r="AG72" s="1495"/>
      <c r="AH72" s="1495"/>
      <c r="AI72" s="1795"/>
      <c r="AJ72" s="1795"/>
      <c r="AK72" s="618"/>
      <c r="AL72" s="716"/>
      <c r="AM72" s="1666"/>
      <c r="AN72" s="1666"/>
      <c r="AO72" s="716"/>
      <c r="AP72" s="1666"/>
      <c r="AQ72" s="1666"/>
      <c r="AR72" s="716"/>
      <c r="AS72" s="1666"/>
      <c r="AT72" s="1666"/>
      <c r="AU72" s="717"/>
      <c r="BD72" s="703"/>
      <c r="BE72" s="703"/>
      <c r="CA72" s="705" t="s">
        <v>650</v>
      </c>
      <c r="CB72" s="703"/>
      <c r="CC72" s="703"/>
      <c r="CD72" s="703"/>
      <c r="CE72" s="703"/>
      <c r="CF72" s="703"/>
      <c r="CG72" s="703"/>
      <c r="CH72" s="703"/>
      <c r="CI72" s="703"/>
      <c r="CJ72" s="703"/>
      <c r="CK72" s="703"/>
      <c r="CL72" s="703"/>
      <c r="CM72" s="703"/>
      <c r="CN72" s="703"/>
    </row>
    <row r="73" spans="1:92" ht="20.25" customHeight="1">
      <c r="A73" s="721"/>
      <c r="B73" s="1818"/>
      <c r="C73" s="403" t="s">
        <v>2</v>
      </c>
      <c r="D73" s="1696" t="s">
        <v>567</v>
      </c>
      <c r="E73" s="1696"/>
      <c r="F73" s="1696"/>
      <c r="G73" s="1696"/>
      <c r="H73" s="1697" t="s">
        <v>566</v>
      </c>
      <c r="I73" s="1697"/>
      <c r="J73" s="592" t="s">
        <v>6</v>
      </c>
      <c r="K73" s="1827"/>
      <c r="L73" s="1827"/>
      <c r="M73" s="1827"/>
      <c r="N73" s="1827"/>
      <c r="O73" s="1827"/>
      <c r="P73" s="1827"/>
      <c r="Q73" s="1827"/>
      <c r="R73" s="1827"/>
      <c r="S73" s="1827"/>
      <c r="T73" s="1827"/>
      <c r="U73" s="1827"/>
      <c r="V73" s="1827"/>
      <c r="W73" s="769" t="s">
        <v>11</v>
      </c>
      <c r="X73" s="800"/>
      <c r="Y73" s="707"/>
      <c r="Z73" s="1521"/>
      <c r="AA73" s="1797"/>
      <c r="AB73" s="1797"/>
      <c r="AC73" s="1495"/>
      <c r="AD73" s="1495"/>
      <c r="AE73" s="1495"/>
      <c r="AF73" s="1495"/>
      <c r="AG73" s="1666"/>
      <c r="AH73" s="1666"/>
      <c r="AI73" s="1666"/>
      <c r="AJ73" s="1666"/>
      <c r="AK73" s="618"/>
      <c r="AL73" s="1665"/>
      <c r="AM73" s="1665"/>
      <c r="AN73" s="1665"/>
      <c r="AO73" s="1665"/>
      <c r="AP73" s="1665"/>
      <c r="AQ73" s="1666"/>
      <c r="AR73" s="1666"/>
      <c r="AS73" s="1666"/>
      <c r="AT73" s="1666"/>
      <c r="AU73" s="618"/>
      <c r="BD73" s="703"/>
      <c r="BE73" s="703"/>
      <c r="CA73" s="705"/>
      <c r="CB73" s="703"/>
      <c r="CC73" s="703"/>
      <c r="CD73" s="703"/>
      <c r="CE73" s="703"/>
      <c r="CF73" s="703"/>
      <c r="CG73" s="703"/>
      <c r="CH73" s="703"/>
      <c r="CI73" s="703"/>
      <c r="CJ73" s="703"/>
      <c r="CK73" s="703"/>
      <c r="CL73" s="703"/>
      <c r="CM73" s="703"/>
      <c r="CN73" s="703"/>
    </row>
    <row r="74" spans="1:92" ht="20.25" customHeight="1">
      <c r="A74" s="721"/>
      <c r="B74" s="727" t="s">
        <v>468</v>
      </c>
      <c r="C74" s="1829" t="s">
        <v>816</v>
      </c>
      <c r="D74" s="1830"/>
      <c r="E74" s="1830"/>
      <c r="F74" s="1830"/>
      <c r="G74" s="1830"/>
      <c r="H74" s="792"/>
      <c r="I74" s="725" t="s">
        <v>191</v>
      </c>
      <c r="J74" s="792"/>
      <c r="K74" s="725" t="s">
        <v>192</v>
      </c>
      <c r="L74" s="726"/>
      <c r="M74" s="1830" t="s">
        <v>815</v>
      </c>
      <c r="N74" s="1830"/>
      <c r="O74" s="1830"/>
      <c r="P74" s="1830"/>
      <c r="Q74" s="1830"/>
      <c r="R74" s="1830"/>
      <c r="S74" s="1830"/>
      <c r="T74" s="792"/>
      <c r="U74" s="725" t="s">
        <v>191</v>
      </c>
      <c r="V74" s="792"/>
      <c r="W74" s="725" t="s">
        <v>192</v>
      </c>
      <c r="X74" s="804"/>
      <c r="Y74" s="707"/>
      <c r="Z74" s="1521"/>
      <c r="AA74" s="1797"/>
      <c r="AB74" s="1797"/>
      <c r="AC74" s="1495"/>
      <c r="AD74" s="1495"/>
      <c r="AE74" s="1495"/>
      <c r="AF74" s="1495"/>
      <c r="AG74" s="1666"/>
      <c r="AH74" s="1666"/>
      <c r="AI74" s="1666"/>
      <c r="AJ74" s="1666"/>
      <c r="AK74" s="618"/>
      <c r="AL74" s="1665"/>
      <c r="AM74" s="1665"/>
      <c r="AN74" s="1665"/>
      <c r="AO74" s="1665"/>
      <c r="AP74" s="1665"/>
      <c r="AQ74" s="1666"/>
      <c r="AR74" s="1666"/>
      <c r="AS74" s="1666"/>
      <c r="AT74" s="1666"/>
      <c r="AU74" s="618"/>
      <c r="CA74" s="705"/>
      <c r="CB74" s="703"/>
      <c r="CC74" s="703"/>
      <c r="CD74" s="703"/>
      <c r="CE74" s="703"/>
      <c r="CF74" s="703"/>
      <c r="CG74" s="703"/>
      <c r="CH74" s="703"/>
      <c r="CI74" s="703"/>
      <c r="CJ74" s="703"/>
      <c r="CK74" s="703"/>
      <c r="CL74" s="703"/>
      <c r="CM74" s="703"/>
      <c r="CN74" s="703"/>
    </row>
    <row r="75" spans="1:92" ht="20.25" customHeight="1">
      <c r="A75" s="721"/>
      <c r="B75" s="724" t="s">
        <v>469</v>
      </c>
      <c r="C75" s="1832" t="s">
        <v>816</v>
      </c>
      <c r="D75" s="1833"/>
      <c r="E75" s="1833"/>
      <c r="F75" s="1833"/>
      <c r="G75" s="1833"/>
      <c r="H75" s="793"/>
      <c r="I75" s="722" t="s">
        <v>191</v>
      </c>
      <c r="J75" s="793"/>
      <c r="K75" s="722" t="s">
        <v>192</v>
      </c>
      <c r="L75" s="723"/>
      <c r="M75" s="1833" t="s">
        <v>815</v>
      </c>
      <c r="N75" s="1833"/>
      <c r="O75" s="1833"/>
      <c r="P75" s="1833"/>
      <c r="Q75" s="1833"/>
      <c r="R75" s="1833"/>
      <c r="S75" s="1833"/>
      <c r="T75" s="793"/>
      <c r="U75" s="722" t="s">
        <v>191</v>
      </c>
      <c r="V75" s="793"/>
      <c r="W75" s="722" t="s">
        <v>192</v>
      </c>
      <c r="X75" s="800"/>
      <c r="Y75" s="707"/>
      <c r="Z75" s="1521"/>
      <c r="AA75" s="1797"/>
      <c r="AB75" s="1797"/>
      <c r="AC75" s="1796"/>
      <c r="AD75" s="1495"/>
      <c r="AE75" s="1495"/>
      <c r="AF75" s="1495"/>
      <c r="AG75" s="1495"/>
      <c r="AH75" s="1495"/>
      <c r="AI75" s="1795"/>
      <c r="AJ75" s="1795"/>
      <c r="AK75" s="618"/>
      <c r="AL75" s="1459"/>
      <c r="AM75" s="1459"/>
      <c r="AN75" s="1459"/>
      <c r="AO75" s="1459"/>
      <c r="AP75" s="1459"/>
      <c r="AQ75" s="1459"/>
      <c r="AR75" s="1666"/>
      <c r="AS75" s="1666"/>
      <c r="AT75" s="610"/>
      <c r="AU75" s="610"/>
      <c r="CA75" s="705"/>
      <c r="CB75" s="703"/>
      <c r="CC75" s="703"/>
      <c r="CD75" s="703"/>
      <c r="CE75" s="703"/>
      <c r="CF75" s="703"/>
      <c r="CG75" s="703"/>
      <c r="CH75" s="703"/>
      <c r="CI75" s="703"/>
      <c r="CJ75" s="703"/>
      <c r="CK75" s="703"/>
      <c r="CL75" s="703"/>
      <c r="CM75" s="703"/>
      <c r="CN75" s="703"/>
    </row>
    <row r="76" spans="1:92" ht="15.75" customHeight="1">
      <c r="A76" s="721"/>
      <c r="B76" s="720"/>
      <c r="C76" s="718"/>
      <c r="D76" s="718"/>
      <c r="E76" s="718"/>
      <c r="F76" s="718"/>
      <c r="G76" s="718"/>
      <c r="H76" s="719"/>
      <c r="I76" s="718"/>
      <c r="J76" s="719"/>
      <c r="K76" s="718"/>
      <c r="L76" s="718"/>
      <c r="M76" s="718"/>
      <c r="N76" s="718"/>
      <c r="O76" s="718"/>
      <c r="P76" s="718"/>
      <c r="Q76" s="718"/>
      <c r="R76" s="718"/>
      <c r="S76" s="718"/>
      <c r="T76" s="719"/>
      <c r="U76" s="718"/>
      <c r="V76" s="719"/>
      <c r="W76" s="718"/>
      <c r="X76" s="707"/>
      <c r="Y76" s="707"/>
      <c r="Z76" s="1521"/>
      <c r="AA76" s="1797"/>
      <c r="AB76" s="1797"/>
      <c r="AC76" s="1495"/>
      <c r="AD76" s="1495"/>
      <c r="AE76" s="1495"/>
      <c r="AF76" s="1495"/>
      <c r="AG76" s="1495"/>
      <c r="AH76" s="1495"/>
      <c r="AI76" s="1795"/>
      <c r="AJ76" s="1795"/>
      <c r="AK76" s="618"/>
      <c r="AL76" s="1459"/>
      <c r="AM76" s="1459"/>
      <c r="AN76" s="1459"/>
      <c r="AO76" s="1459"/>
      <c r="AP76" s="1459"/>
      <c r="AQ76" s="1459"/>
      <c r="AR76" s="610"/>
      <c r="AS76" s="610"/>
      <c r="AT76" s="610"/>
      <c r="AU76" s="610"/>
      <c r="CA76" s="705"/>
      <c r="CB76" s="703"/>
      <c r="CC76" s="703"/>
      <c r="CD76" s="703"/>
      <c r="CE76" s="703"/>
      <c r="CF76" s="703"/>
      <c r="CG76" s="703"/>
      <c r="CH76" s="703"/>
      <c r="CI76" s="703"/>
      <c r="CJ76" s="703"/>
      <c r="CK76" s="703"/>
      <c r="CL76" s="703"/>
      <c r="CM76" s="703"/>
      <c r="CN76" s="703"/>
    </row>
    <row r="77" spans="1:92" ht="17.25">
      <c r="A77" s="711" t="s">
        <v>938</v>
      </c>
      <c r="B77" s="610"/>
      <c r="C77" s="593"/>
      <c r="D77" s="597"/>
      <c r="E77" s="597"/>
      <c r="F77" s="597"/>
      <c r="G77" s="597"/>
      <c r="H77" s="597"/>
      <c r="I77" s="597"/>
      <c r="J77" s="597"/>
      <c r="K77" s="597"/>
      <c r="L77" s="597"/>
      <c r="M77" s="597"/>
      <c r="N77" s="597"/>
      <c r="O77" s="738"/>
      <c r="P77" s="610"/>
      <c r="Q77" s="610"/>
      <c r="R77" s="610"/>
      <c r="S77" s="597"/>
      <c r="T77" s="597"/>
      <c r="U77" s="597"/>
      <c r="V77" s="597"/>
      <c r="W77" s="597"/>
      <c r="X77" s="610"/>
      <c r="Y77" s="707"/>
      <c r="Z77" s="1521"/>
      <c r="AA77" s="1797"/>
      <c r="AB77" s="1718"/>
      <c r="AC77" s="1495"/>
      <c r="AD77" s="1495"/>
      <c r="AE77" s="1495"/>
      <c r="AF77" s="1495"/>
      <c r="AG77" s="597"/>
      <c r="AH77" s="597"/>
      <c r="AI77" s="597"/>
      <c r="AJ77" s="597"/>
      <c r="AK77" s="597"/>
      <c r="AL77" s="597"/>
      <c r="AM77" s="738"/>
      <c r="AN77" s="610"/>
      <c r="AO77" s="610"/>
      <c r="AP77" s="610"/>
      <c r="AQ77" s="597"/>
      <c r="AR77" s="597"/>
      <c r="AS77" s="597"/>
      <c r="AT77" s="597"/>
      <c r="AU77" s="597"/>
      <c r="CA77" s="705"/>
      <c r="CB77" s="703"/>
      <c r="CC77" s="703"/>
      <c r="CD77" s="703"/>
      <c r="CE77" s="703"/>
      <c r="CF77" s="703"/>
      <c r="CG77" s="703"/>
      <c r="CH77" s="703"/>
      <c r="CI77" s="703"/>
      <c r="CJ77" s="703"/>
      <c r="CK77" s="703"/>
      <c r="CL77" s="703"/>
      <c r="CM77" s="703"/>
      <c r="CN77" s="703"/>
    </row>
    <row r="78" spans="1:92" ht="20.25" customHeight="1">
      <c r="A78" s="610"/>
      <c r="B78" s="1642" t="s">
        <v>939</v>
      </c>
      <c r="C78" s="1650" t="s">
        <v>940</v>
      </c>
      <c r="D78" s="1650"/>
      <c r="E78" s="1650"/>
      <c r="F78" s="1650"/>
      <c r="G78" s="1835" t="s">
        <v>957</v>
      </c>
      <c r="H78" s="1835"/>
      <c r="I78" s="1835"/>
      <c r="J78" s="1835"/>
      <c r="K78" s="1835"/>
      <c r="L78" s="1835"/>
      <c r="M78" s="1835"/>
      <c r="N78" s="1835"/>
      <c r="O78" s="1835"/>
      <c r="P78" s="1835"/>
      <c r="Q78" s="1835"/>
      <c r="R78" s="1835"/>
      <c r="S78" s="1835"/>
      <c r="T78" s="1835"/>
      <c r="U78" s="1835"/>
      <c r="V78" s="1835"/>
      <c r="W78" s="1835"/>
      <c r="X78" s="1835"/>
      <c r="Y78" s="707"/>
      <c r="Z78" s="1521"/>
      <c r="AA78" s="1797"/>
      <c r="AB78" s="1718"/>
      <c r="AC78" s="1495"/>
      <c r="AD78" s="1495"/>
      <c r="AE78" s="1495"/>
      <c r="AF78" s="1495"/>
      <c r="AG78" s="1495"/>
      <c r="AH78" s="1495"/>
      <c r="AI78" s="1795"/>
      <c r="AJ78" s="1795"/>
      <c r="AK78" s="618"/>
      <c r="AL78" s="716"/>
      <c r="AM78" s="1666"/>
      <c r="AN78" s="1666"/>
      <c r="AO78" s="716"/>
      <c r="AP78" s="1666"/>
      <c r="AQ78" s="1666"/>
      <c r="AR78" s="716"/>
      <c r="AS78" s="1666"/>
      <c r="AT78" s="1666"/>
      <c r="AU78" s="717"/>
      <c r="CA78" s="705" t="s">
        <v>555</v>
      </c>
      <c r="CB78" s="703"/>
      <c r="CC78" s="703"/>
      <c r="CD78" s="703"/>
      <c r="CE78" s="703"/>
      <c r="CF78" s="703"/>
      <c r="CG78" s="703"/>
      <c r="CH78" s="703"/>
      <c r="CI78" s="703"/>
      <c r="CJ78" s="703"/>
      <c r="CK78" s="703"/>
      <c r="CL78" s="703"/>
      <c r="CM78" s="703"/>
      <c r="CN78" s="703"/>
    </row>
    <row r="79" spans="1:92" ht="20.25" customHeight="1">
      <c r="A79" s="610"/>
      <c r="B79" s="1642"/>
      <c r="C79" s="1650" t="s">
        <v>169</v>
      </c>
      <c r="D79" s="1650"/>
      <c r="E79" s="1650"/>
      <c r="F79" s="1650"/>
      <c r="G79" s="1835" t="s">
        <v>637</v>
      </c>
      <c r="H79" s="1835"/>
      <c r="I79" s="1835"/>
      <c r="J79" s="1835"/>
      <c r="K79" s="1835"/>
      <c r="L79" s="1835"/>
      <c r="M79" s="1835"/>
      <c r="N79" s="1835"/>
      <c r="O79" s="1835"/>
      <c r="P79" s="1835"/>
      <c r="Q79" s="1835"/>
      <c r="R79" s="1835"/>
      <c r="S79" s="1835"/>
      <c r="T79" s="1835"/>
      <c r="U79" s="1835"/>
      <c r="V79" s="1835"/>
      <c r="W79" s="1835"/>
      <c r="X79" s="1835"/>
      <c r="Y79" s="707"/>
      <c r="Z79" s="1521"/>
      <c r="AA79" s="1797"/>
      <c r="AB79" s="1797"/>
      <c r="AC79" s="1495"/>
      <c r="AD79" s="1495"/>
      <c r="AE79" s="1495"/>
      <c r="AF79" s="1495"/>
      <c r="AG79" s="1666"/>
      <c r="AH79" s="1666"/>
      <c r="AI79" s="1666"/>
      <c r="AJ79" s="1666"/>
      <c r="AK79" s="618"/>
      <c r="AL79" s="1665"/>
      <c r="AM79" s="1665"/>
      <c r="AN79" s="1665"/>
      <c r="AO79" s="1665"/>
      <c r="AP79" s="1665"/>
      <c r="AQ79" s="1666"/>
      <c r="AR79" s="1666"/>
      <c r="AS79" s="1666"/>
      <c r="AT79" s="1666"/>
      <c r="AU79" s="618"/>
      <c r="CA79" s="705" t="s">
        <v>565</v>
      </c>
      <c r="CB79" s="715"/>
      <c r="CC79" s="715"/>
      <c r="CD79" s="715"/>
      <c r="CE79" s="715"/>
      <c r="CF79" s="715"/>
      <c r="CG79" s="715"/>
      <c r="CH79" s="715"/>
      <c r="CI79" s="715"/>
      <c r="CJ79" s="715"/>
      <c r="CK79" s="715"/>
      <c r="CL79" s="703"/>
      <c r="CM79" s="703"/>
      <c r="CN79" s="703"/>
    </row>
    <row r="80" spans="1:92" s="707" customFormat="1" ht="29.25" customHeight="1">
      <c r="A80" s="610"/>
      <c r="B80" s="1642"/>
      <c r="C80" s="1652" t="s">
        <v>941</v>
      </c>
      <c r="D80" s="1650"/>
      <c r="E80" s="1650"/>
      <c r="F80" s="1650"/>
      <c r="G80" s="1836">
        <v>1</v>
      </c>
      <c r="H80" s="1836"/>
      <c r="I80" s="1836"/>
      <c r="J80" s="1836"/>
      <c r="K80" s="1836"/>
      <c r="L80" s="860" t="s">
        <v>942</v>
      </c>
      <c r="M80" s="863"/>
      <c r="N80" s="863"/>
      <c r="O80" s="863"/>
      <c r="P80" s="863"/>
      <c r="Q80" s="863"/>
      <c r="R80" s="863"/>
      <c r="S80" s="863"/>
      <c r="T80" s="863"/>
      <c r="U80" s="863"/>
      <c r="V80" s="863"/>
      <c r="W80" s="863"/>
      <c r="X80" s="863"/>
      <c r="Z80" s="1521"/>
      <c r="AA80" s="1797"/>
      <c r="AB80" s="1797"/>
      <c r="AC80" s="1495"/>
      <c r="AD80" s="1495"/>
      <c r="AE80" s="1495"/>
      <c r="AF80" s="1495"/>
      <c r="AG80" s="1666"/>
      <c r="AH80" s="1666"/>
      <c r="AI80" s="1666"/>
      <c r="AJ80" s="1666"/>
      <c r="AK80" s="618"/>
      <c r="AL80" s="1665"/>
      <c r="AM80" s="1665"/>
      <c r="AN80" s="1665"/>
      <c r="AO80" s="1665"/>
      <c r="AP80" s="1665"/>
      <c r="AQ80" s="1666"/>
      <c r="AR80" s="1666"/>
      <c r="AS80" s="1666"/>
      <c r="AT80" s="1666"/>
      <c r="AU80" s="618"/>
      <c r="AV80" s="704"/>
      <c r="AW80" s="704"/>
      <c r="AX80" s="704"/>
      <c r="AY80" s="704"/>
      <c r="AZ80" s="704"/>
      <c r="BA80" s="704"/>
      <c r="BB80" s="704"/>
      <c r="BC80" s="704"/>
      <c r="BD80" s="704"/>
      <c r="BE80" s="704"/>
      <c r="BF80" s="704"/>
      <c r="BG80" s="704"/>
      <c r="BH80" s="704"/>
      <c r="BI80" s="704"/>
      <c r="BJ80" s="704"/>
      <c r="BK80" s="704"/>
      <c r="BL80" s="704"/>
      <c r="BM80" s="704"/>
      <c r="BN80" s="704"/>
      <c r="BO80" s="704"/>
      <c r="BP80" s="704"/>
      <c r="BQ80" s="704"/>
      <c r="BR80" s="704"/>
      <c r="BS80" s="704"/>
      <c r="BT80" s="704"/>
      <c r="BU80" s="704"/>
      <c r="BV80" s="704"/>
      <c r="BW80" s="704"/>
      <c r="BX80" s="704"/>
      <c r="BY80" s="704"/>
      <c r="BZ80" s="704"/>
      <c r="CA80" s="705" t="s">
        <v>564</v>
      </c>
      <c r="CB80" s="703"/>
      <c r="CC80" s="703"/>
      <c r="CD80" s="703"/>
      <c r="CE80" s="703"/>
      <c r="CF80" s="703"/>
      <c r="CG80" s="703"/>
      <c r="CH80" s="703"/>
      <c r="CI80" s="703"/>
      <c r="CJ80" s="703"/>
      <c r="CK80" s="703"/>
      <c r="CL80" s="715"/>
      <c r="CM80" s="610"/>
      <c r="CN80" s="610"/>
    </row>
    <row r="81" spans="1:92" ht="20.25" customHeight="1">
      <c r="A81" s="710"/>
      <c r="B81" s="1645" t="s">
        <v>946</v>
      </c>
      <c r="C81" s="1650" t="s">
        <v>943</v>
      </c>
      <c r="D81" s="1650"/>
      <c r="E81" s="1650"/>
      <c r="F81" s="1650"/>
      <c r="G81" s="1837">
        <v>1</v>
      </c>
      <c r="H81" s="1838"/>
      <c r="I81" s="1838"/>
      <c r="J81" s="1838"/>
      <c r="K81" s="1838"/>
      <c r="L81" s="1648" t="s">
        <v>944</v>
      </c>
      <c r="M81" s="1648"/>
      <c r="N81" s="1649"/>
      <c r="O81" s="703"/>
      <c r="P81" s="703"/>
      <c r="Q81" s="703"/>
      <c r="R81" s="703"/>
      <c r="S81" s="703"/>
      <c r="T81" s="703"/>
      <c r="U81" s="703"/>
      <c r="W81" s="703"/>
      <c r="X81" s="715"/>
      <c r="Y81" s="707"/>
      <c r="Z81" s="617"/>
      <c r="AA81" s="1459"/>
      <c r="AB81" s="1459"/>
      <c r="AC81" s="1511"/>
      <c r="AD81" s="1511"/>
      <c r="AE81" s="610"/>
      <c r="AF81" s="1511"/>
      <c r="AG81" s="1511"/>
      <c r="AH81" s="1459"/>
      <c r="AI81" s="1459"/>
      <c r="AJ81" s="1459"/>
      <c r="AK81" s="610"/>
      <c r="AL81" s="1459"/>
      <c r="AM81" s="1459"/>
      <c r="AN81" s="1511"/>
      <c r="AO81" s="1511"/>
      <c r="AP81" s="610"/>
      <c r="AQ81" s="1511"/>
      <c r="AR81" s="1511"/>
      <c r="AS81" s="1459"/>
      <c r="AT81" s="1459"/>
      <c r="AU81" s="1459"/>
      <c r="CA81" s="705" t="s">
        <v>563</v>
      </c>
      <c r="CB81" s="703"/>
      <c r="CC81" s="703"/>
      <c r="CD81" s="703"/>
      <c r="CE81" s="703"/>
      <c r="CF81" s="703"/>
      <c r="CG81" s="703"/>
      <c r="CH81" s="703"/>
      <c r="CI81" s="703"/>
      <c r="CJ81" s="703"/>
      <c r="CK81" s="703"/>
      <c r="CL81" s="703"/>
      <c r="CM81" s="703"/>
      <c r="CN81" s="703"/>
    </row>
    <row r="82" spans="1:92" ht="20.25" customHeight="1">
      <c r="A82" s="710"/>
      <c r="B82" s="1645"/>
      <c r="C82" s="1650" t="s">
        <v>945</v>
      </c>
      <c r="D82" s="1650"/>
      <c r="E82" s="1650"/>
      <c r="F82" s="1650"/>
      <c r="G82" s="1651" t="s">
        <v>947</v>
      </c>
      <c r="H82" s="1515"/>
      <c r="I82" s="1515"/>
      <c r="J82" s="1515"/>
      <c r="K82" s="1839">
        <v>15</v>
      </c>
      <c r="L82" s="1839"/>
      <c r="M82" s="1839"/>
      <c r="N82" s="862" t="s">
        <v>948</v>
      </c>
      <c r="O82" s="703"/>
      <c r="P82" s="703"/>
      <c r="Q82" s="703"/>
      <c r="R82" s="703"/>
      <c r="S82" s="703"/>
      <c r="T82" s="703"/>
      <c r="U82" s="703"/>
      <c r="W82" s="703"/>
      <c r="X82" s="715"/>
      <c r="Y82" s="707"/>
      <c r="Z82" s="714"/>
      <c r="AA82" s="713"/>
      <c r="AB82" s="610"/>
      <c r="AC82" s="610"/>
      <c r="AD82" s="610"/>
      <c r="AE82" s="610"/>
      <c r="AF82" s="610"/>
      <c r="AG82" s="610"/>
      <c r="AH82" s="610"/>
      <c r="AI82" s="610"/>
      <c r="AJ82" s="610"/>
      <c r="AK82" s="610"/>
      <c r="AL82" s="610"/>
      <c r="AM82" s="610"/>
      <c r="AN82" s="610"/>
      <c r="AO82" s="610"/>
      <c r="AP82" s="610"/>
      <c r="AQ82" s="610"/>
      <c r="AR82" s="610"/>
      <c r="AS82" s="610"/>
      <c r="AT82" s="610"/>
      <c r="AU82" s="610"/>
      <c r="CA82" s="705" t="s">
        <v>562</v>
      </c>
      <c r="CB82" s="703"/>
      <c r="CC82" s="703"/>
      <c r="CD82" s="703"/>
      <c r="CE82" s="703"/>
      <c r="CF82" s="703"/>
      <c r="CG82" s="703"/>
      <c r="CH82" s="703"/>
      <c r="CI82" s="703"/>
      <c r="CJ82" s="703"/>
      <c r="CK82" s="703"/>
      <c r="CL82" s="703"/>
      <c r="CM82" s="703"/>
      <c r="CN82" s="703"/>
    </row>
    <row r="83" spans="1:92" ht="20.25" customHeight="1">
      <c r="A83" s="710"/>
      <c r="B83" s="712"/>
      <c r="C83" s="703"/>
      <c r="D83" s="703"/>
      <c r="E83" s="703"/>
      <c r="F83" s="703"/>
      <c r="G83" s="703"/>
      <c r="H83" s="703"/>
      <c r="I83" s="703"/>
      <c r="J83" s="703"/>
      <c r="K83" s="703"/>
      <c r="L83" s="703"/>
      <c r="M83" s="703"/>
      <c r="N83" s="703"/>
      <c r="O83" s="703"/>
      <c r="P83" s="703"/>
      <c r="Q83" s="703"/>
      <c r="R83" s="703"/>
      <c r="S83" s="703"/>
      <c r="T83" s="703"/>
      <c r="U83" s="703"/>
      <c r="W83" s="703"/>
      <c r="X83" s="704"/>
      <c r="Y83" s="711"/>
      <c r="Z83" s="610"/>
      <c r="AA83" s="610"/>
      <c r="AB83" s="610"/>
      <c r="AC83" s="610"/>
      <c r="AD83" s="610"/>
      <c r="AE83" s="610"/>
      <c r="AF83" s="610"/>
      <c r="AG83" s="610"/>
      <c r="AH83" s="610"/>
      <c r="AI83" s="610"/>
      <c r="AJ83" s="610"/>
      <c r="AK83" s="610"/>
      <c r="AL83" s="610"/>
      <c r="AM83" s="610"/>
      <c r="AN83" s="610"/>
      <c r="AO83" s="610"/>
      <c r="AP83" s="610"/>
      <c r="AQ83" s="610"/>
      <c r="AR83" s="610"/>
      <c r="AS83" s="610"/>
      <c r="AT83" s="610"/>
      <c r="AU83" s="610"/>
      <c r="CA83" s="705" t="s">
        <v>561</v>
      </c>
      <c r="CB83" s="703"/>
      <c r="CC83" s="703"/>
      <c r="CD83" s="703"/>
      <c r="CE83" s="703"/>
      <c r="CF83" s="703"/>
      <c r="CG83" s="703"/>
      <c r="CH83" s="703"/>
      <c r="CI83" s="703"/>
      <c r="CJ83" s="703"/>
      <c r="CK83" s="703"/>
      <c r="CL83" s="703"/>
      <c r="CM83" s="703"/>
      <c r="CN83" s="703"/>
    </row>
    <row r="84" spans="1:92" ht="20.25" customHeight="1">
      <c r="B84" s="709"/>
      <c r="C84" s="703"/>
      <c r="D84" s="703"/>
      <c r="E84" s="703"/>
      <c r="F84" s="703"/>
      <c r="G84" s="703"/>
      <c r="H84" s="703"/>
      <c r="I84" s="703"/>
      <c r="J84" s="703"/>
      <c r="K84" s="703"/>
      <c r="L84" s="703"/>
      <c r="M84" s="703"/>
      <c r="N84" s="703"/>
      <c r="O84" s="703"/>
      <c r="P84" s="703"/>
      <c r="Q84" s="703"/>
      <c r="R84" s="703"/>
      <c r="S84" s="703"/>
      <c r="T84" s="703"/>
      <c r="U84" s="703"/>
      <c r="W84" s="703"/>
      <c r="X84" s="704"/>
      <c r="Y84" s="707"/>
      <c r="Z84" s="617"/>
      <c r="AA84" s="1510"/>
      <c r="AB84" s="1510"/>
      <c r="AC84" s="1510"/>
      <c r="AD84" s="1510"/>
      <c r="AE84" s="1512"/>
      <c r="AF84" s="1512"/>
      <c r="AG84" s="1512"/>
      <c r="AH84" s="1512"/>
      <c r="AI84" s="1456"/>
      <c r="AJ84" s="1456"/>
      <c r="AK84" s="1510"/>
      <c r="AL84" s="1510"/>
      <c r="AM84" s="1510"/>
      <c r="AN84" s="1510"/>
      <c r="AO84" s="1510"/>
      <c r="AP84" s="1640"/>
      <c r="AQ84" s="1641"/>
      <c r="AR84" s="1641"/>
      <c r="AS84" s="1641"/>
      <c r="AT84" s="1456"/>
      <c r="AU84" s="1456"/>
      <c r="CA84" s="705" t="s">
        <v>560</v>
      </c>
      <c r="CB84" s="703"/>
      <c r="CC84" s="703"/>
      <c r="CD84" s="703"/>
      <c r="CE84" s="703"/>
      <c r="CF84" s="703"/>
      <c r="CG84" s="703"/>
      <c r="CH84" s="703"/>
      <c r="CI84" s="703"/>
      <c r="CJ84" s="703"/>
      <c r="CK84" s="703"/>
      <c r="CL84" s="703"/>
      <c r="CM84" s="703"/>
      <c r="CN84" s="703"/>
    </row>
    <row r="85" spans="1:92" ht="20.25" customHeight="1">
      <c r="B85" s="703"/>
      <c r="C85" s="703"/>
      <c r="D85" s="703"/>
      <c r="E85" s="703"/>
      <c r="F85" s="703"/>
      <c r="G85" s="703"/>
      <c r="H85" s="703"/>
      <c r="I85" s="703"/>
      <c r="J85" s="703"/>
      <c r="K85" s="703"/>
      <c r="L85" s="703"/>
      <c r="M85" s="703"/>
      <c r="N85" s="703"/>
      <c r="O85" s="703"/>
      <c r="P85" s="703"/>
      <c r="Q85" s="703"/>
      <c r="R85" s="703"/>
      <c r="S85" s="703"/>
      <c r="T85" s="703"/>
      <c r="U85" s="703"/>
      <c r="W85" s="703"/>
      <c r="X85" s="704"/>
      <c r="Y85" s="707"/>
      <c r="Z85" s="1553"/>
      <c r="AA85" s="1510"/>
      <c r="AB85" s="1510"/>
      <c r="AC85" s="1510"/>
      <c r="AD85" s="1510"/>
      <c r="AE85" s="1637"/>
      <c r="AF85" s="1637"/>
      <c r="AG85" s="1637"/>
      <c r="AH85" s="1637"/>
      <c r="AI85" s="1638"/>
      <c r="AJ85" s="1638"/>
      <c r="AK85" s="706"/>
      <c r="AL85" s="706"/>
      <c r="AM85" s="706"/>
      <c r="AN85" s="706"/>
      <c r="AO85" s="706"/>
      <c r="AP85" s="1637"/>
      <c r="AQ85" s="1637"/>
      <c r="AR85" s="1637"/>
      <c r="AS85" s="1637"/>
      <c r="AT85" s="610"/>
      <c r="AU85" s="610"/>
      <c r="CA85" s="705" t="s">
        <v>559</v>
      </c>
      <c r="CB85" s="703"/>
      <c r="CC85" s="703"/>
      <c r="CD85" s="703"/>
      <c r="CE85" s="703"/>
      <c r="CF85" s="703"/>
      <c r="CG85" s="703"/>
      <c r="CH85" s="703"/>
      <c r="CI85" s="703"/>
      <c r="CJ85" s="703"/>
      <c r="CK85" s="703"/>
      <c r="CL85" s="703"/>
      <c r="CM85" s="703"/>
      <c r="CN85" s="703"/>
    </row>
    <row r="86" spans="1:92" ht="20.25" customHeight="1">
      <c r="A86" s="710"/>
      <c r="B86" s="703"/>
      <c r="C86" s="703"/>
      <c r="D86" s="703"/>
      <c r="E86" s="703"/>
      <c r="F86" s="703"/>
      <c r="G86" s="703"/>
      <c r="H86" s="703"/>
      <c r="I86" s="703"/>
      <c r="J86" s="703"/>
      <c r="K86" s="703"/>
      <c r="L86" s="703"/>
      <c r="M86" s="703"/>
      <c r="N86" s="703"/>
      <c r="O86" s="703"/>
      <c r="P86" s="703"/>
      <c r="Q86" s="703"/>
      <c r="R86" s="703"/>
      <c r="S86" s="703"/>
      <c r="T86" s="703"/>
      <c r="U86" s="703"/>
      <c r="W86" s="703"/>
      <c r="Y86" s="707"/>
      <c r="Z86" s="1553"/>
      <c r="AA86" s="1510"/>
      <c r="AB86" s="1510"/>
      <c r="AC86" s="1510"/>
      <c r="AD86" s="1510"/>
      <c r="AE86" s="1637"/>
      <c r="AF86" s="1637"/>
      <c r="AG86" s="1637"/>
      <c r="AH86" s="1637"/>
      <c r="AI86" s="610"/>
      <c r="AJ86" s="610"/>
      <c r="AK86" s="1510"/>
      <c r="AL86" s="1510"/>
      <c r="AM86" s="1510"/>
      <c r="AN86" s="706"/>
      <c r="AO86" s="706"/>
      <c r="AP86" s="1637"/>
      <c r="AQ86" s="1637"/>
      <c r="AR86" s="1637"/>
      <c r="AS86" s="1637"/>
      <c r="AT86" s="610"/>
      <c r="AU86" s="610"/>
      <c r="CA86" s="705" t="s">
        <v>558</v>
      </c>
      <c r="CB86" s="703"/>
      <c r="CC86" s="703"/>
      <c r="CD86" s="703"/>
      <c r="CE86" s="703"/>
      <c r="CF86" s="703"/>
      <c r="CG86" s="703"/>
      <c r="CH86" s="703"/>
      <c r="CI86" s="703"/>
      <c r="CJ86" s="703"/>
      <c r="CK86" s="703"/>
      <c r="CL86" s="703"/>
      <c r="CM86" s="703"/>
      <c r="CN86" s="703"/>
    </row>
    <row r="87" spans="1:92" ht="20.25" customHeight="1">
      <c r="B87" s="709"/>
      <c r="C87" s="703"/>
      <c r="D87" s="703"/>
      <c r="E87" s="703"/>
      <c r="F87" s="703"/>
      <c r="G87" s="703"/>
      <c r="H87" s="703"/>
      <c r="I87" s="703"/>
      <c r="J87" s="703"/>
      <c r="K87" s="703"/>
      <c r="L87" s="703"/>
      <c r="M87" s="703"/>
      <c r="N87" s="703"/>
      <c r="O87" s="703"/>
      <c r="P87" s="703"/>
      <c r="Q87" s="703"/>
      <c r="R87" s="703"/>
      <c r="S87" s="703"/>
      <c r="T87" s="703"/>
      <c r="U87" s="703"/>
      <c r="W87" s="703"/>
      <c r="Y87" s="707"/>
      <c r="Z87" s="1553"/>
      <c r="AA87" s="1510"/>
      <c r="AB87" s="1510"/>
      <c r="AC87" s="1510"/>
      <c r="AD87" s="1510"/>
      <c r="AE87" s="1637"/>
      <c r="AF87" s="1637"/>
      <c r="AG87" s="1637"/>
      <c r="AH87" s="1637"/>
      <c r="AI87" s="610"/>
      <c r="AJ87" s="610"/>
      <c r="AK87" s="1510"/>
      <c r="AL87" s="1510"/>
      <c r="AM87" s="1510"/>
      <c r="AN87" s="706"/>
      <c r="AO87" s="706"/>
      <c r="AP87" s="1637"/>
      <c r="AQ87" s="1637"/>
      <c r="AR87" s="1637"/>
      <c r="AS87" s="1637"/>
      <c r="AT87" s="610"/>
      <c r="AU87" s="610"/>
      <c r="CA87" s="705" t="s">
        <v>557</v>
      </c>
      <c r="CB87" s="703"/>
      <c r="CC87" s="703"/>
      <c r="CD87" s="703"/>
      <c r="CE87" s="703"/>
      <c r="CF87" s="703"/>
      <c r="CG87" s="703"/>
      <c r="CH87" s="703"/>
      <c r="CI87" s="703"/>
      <c r="CJ87" s="703"/>
      <c r="CK87" s="703"/>
      <c r="CL87" s="703"/>
      <c r="CM87" s="703"/>
      <c r="CN87" s="703"/>
    </row>
    <row r="88" spans="1:92" ht="20.25" customHeight="1">
      <c r="B88" s="708"/>
      <c r="Y88" s="707"/>
      <c r="Z88" s="1553"/>
      <c r="AA88" s="1510"/>
      <c r="AB88" s="1510"/>
      <c r="AC88" s="1510"/>
      <c r="AD88" s="1510"/>
      <c r="AE88" s="1637"/>
      <c r="AF88" s="1637"/>
      <c r="AG88" s="1637"/>
      <c r="AH88" s="1637"/>
      <c r="AI88" s="1639"/>
      <c r="AJ88" s="1639"/>
      <c r="AK88" s="1510"/>
      <c r="AL88" s="1510"/>
      <c r="AM88" s="1510"/>
      <c r="AN88" s="706"/>
      <c r="AO88" s="706"/>
      <c r="AP88" s="1637"/>
      <c r="AQ88" s="1637"/>
      <c r="AR88" s="1637"/>
      <c r="AS88" s="1637"/>
      <c r="AT88" s="610"/>
      <c r="AU88" s="610"/>
      <c r="CA88" s="705" t="s">
        <v>556</v>
      </c>
      <c r="CB88" s="703"/>
      <c r="CC88" s="703"/>
      <c r="CD88" s="703"/>
      <c r="CE88" s="703"/>
      <c r="CF88" s="703"/>
      <c r="CG88" s="703"/>
      <c r="CH88" s="703"/>
      <c r="CI88" s="703"/>
      <c r="CJ88" s="703"/>
      <c r="CK88" s="703"/>
      <c r="CL88" s="703"/>
      <c r="CM88" s="703"/>
      <c r="CN88" s="703"/>
    </row>
    <row r="89" spans="1:92" ht="20.25" customHeight="1">
      <c r="Y89" s="704"/>
      <c r="Z89" s="704"/>
      <c r="AA89" s="704"/>
      <c r="AB89" s="704"/>
      <c r="CA89" s="705"/>
      <c r="CB89" s="703"/>
      <c r="CC89" s="703"/>
      <c r="CD89" s="703"/>
      <c r="CE89" s="703"/>
      <c r="CF89" s="703"/>
      <c r="CG89" s="703"/>
      <c r="CH89" s="703"/>
      <c r="CI89" s="703"/>
      <c r="CJ89" s="703"/>
      <c r="CK89" s="703"/>
      <c r="CL89" s="703"/>
      <c r="CM89" s="703"/>
      <c r="CN89" s="703"/>
    </row>
    <row r="90" spans="1:92" ht="15" customHeight="1">
      <c r="Y90" s="704"/>
      <c r="Z90" s="704"/>
      <c r="AA90" s="704"/>
      <c r="AB90" s="704"/>
      <c r="CA90" s="705"/>
      <c r="CB90" s="703"/>
      <c r="CC90" s="703"/>
      <c r="CD90" s="703"/>
      <c r="CE90" s="703"/>
      <c r="CF90" s="703"/>
      <c r="CG90" s="703"/>
      <c r="CH90" s="703"/>
      <c r="CI90" s="703"/>
      <c r="CJ90" s="703"/>
      <c r="CK90" s="703"/>
      <c r="CL90" s="703"/>
      <c r="CM90" s="703"/>
      <c r="CN90" s="703"/>
    </row>
    <row r="91" spans="1:92" ht="15" customHeight="1">
      <c r="Y91" s="704"/>
      <c r="Z91" s="704"/>
      <c r="AA91" s="704"/>
      <c r="AB91" s="704"/>
      <c r="CA91" s="703"/>
      <c r="CB91" s="703"/>
      <c r="CC91" s="703"/>
      <c r="CD91" s="703"/>
      <c r="CE91" s="703"/>
      <c r="CF91" s="703"/>
      <c r="CG91" s="703"/>
      <c r="CH91" s="703"/>
      <c r="CI91" s="703"/>
      <c r="CJ91" s="703"/>
      <c r="CK91" s="703"/>
      <c r="CL91" s="703"/>
      <c r="CM91" s="703"/>
      <c r="CN91" s="703"/>
    </row>
    <row r="92" spans="1:92">
      <c r="Y92" s="704"/>
      <c r="Z92" s="704"/>
      <c r="AA92" s="704"/>
      <c r="AB92" s="704"/>
    </row>
    <row r="93" spans="1:92">
      <c r="Y93" s="704"/>
      <c r="Z93" s="704"/>
      <c r="AA93" s="704"/>
      <c r="AB93" s="704"/>
    </row>
    <row r="94" spans="1:92">
      <c r="Y94" s="704"/>
      <c r="Z94" s="704"/>
      <c r="AA94" s="704"/>
      <c r="AB94" s="704"/>
    </row>
    <row r="95" spans="1:92">
      <c r="Y95" s="704"/>
      <c r="Z95" s="704"/>
      <c r="AA95" s="704"/>
      <c r="AB95" s="704"/>
    </row>
    <row r="96" spans="1:92">
      <c r="Y96" s="704"/>
      <c r="Z96" s="704"/>
      <c r="AA96" s="704"/>
      <c r="AB96" s="704"/>
    </row>
    <row r="97" spans="25:28">
      <c r="Y97" s="704"/>
      <c r="Z97" s="704"/>
      <c r="AA97" s="704"/>
      <c r="AB97" s="704"/>
    </row>
    <row r="98" spans="25:28">
      <c r="Y98" s="704"/>
      <c r="Z98" s="704"/>
      <c r="AA98" s="704"/>
      <c r="AB98" s="704"/>
    </row>
    <row r="99" spans="25:28">
      <c r="Y99" s="704"/>
      <c r="Z99" s="704"/>
      <c r="AA99" s="704"/>
      <c r="AB99" s="704"/>
    </row>
    <row r="100" spans="25:28">
      <c r="Y100" s="704"/>
      <c r="Z100" s="704"/>
      <c r="AA100" s="704"/>
      <c r="AB100" s="704"/>
    </row>
    <row r="101" spans="25:28">
      <c r="Y101" s="704"/>
      <c r="Z101" s="704"/>
      <c r="AA101" s="704"/>
      <c r="AB101" s="704"/>
    </row>
    <row r="102" spans="25:28">
      <c r="Y102" s="704"/>
      <c r="Z102" s="704"/>
      <c r="AA102" s="704"/>
      <c r="AB102" s="704"/>
    </row>
    <row r="103" spans="25:28">
      <c r="Y103" s="704"/>
      <c r="Z103" s="704"/>
      <c r="AA103" s="704"/>
      <c r="AB103" s="704"/>
    </row>
    <row r="104" spans="25:28">
      <c r="Y104" s="704"/>
      <c r="Z104" s="704"/>
      <c r="AA104" s="704"/>
      <c r="AB104" s="704"/>
    </row>
    <row r="105" spans="25:28">
      <c r="Y105" s="704"/>
      <c r="Z105" s="704"/>
      <c r="AA105" s="704"/>
      <c r="AB105" s="704"/>
    </row>
    <row r="106" spans="25:28">
      <c r="Y106" s="704"/>
      <c r="Z106" s="704"/>
      <c r="AA106" s="704"/>
      <c r="AB106" s="704"/>
    </row>
    <row r="107" spans="25:28">
      <c r="Y107" s="704"/>
      <c r="Z107" s="704"/>
      <c r="AA107" s="704"/>
      <c r="AB107" s="704"/>
    </row>
    <row r="108" spans="25:28">
      <c r="Y108" s="704"/>
      <c r="Z108" s="704"/>
      <c r="AA108" s="704"/>
      <c r="AB108" s="704"/>
    </row>
    <row r="109" spans="25:28">
      <c r="Y109" s="704"/>
      <c r="Z109" s="704"/>
      <c r="AA109" s="704"/>
      <c r="AB109" s="704"/>
    </row>
    <row r="110" spans="25:28">
      <c r="Y110" s="704"/>
      <c r="Z110" s="704"/>
      <c r="AA110" s="704"/>
      <c r="AB110" s="704"/>
    </row>
    <row r="111" spans="25:28">
      <c r="Y111" s="704"/>
      <c r="Z111" s="704"/>
      <c r="AA111" s="704"/>
      <c r="AB111" s="704"/>
    </row>
    <row r="112" spans="25:28">
      <c r="Y112" s="704"/>
      <c r="Z112" s="704"/>
      <c r="AA112" s="704"/>
      <c r="AB112" s="704"/>
    </row>
    <row r="113" spans="25:28">
      <c r="Y113" s="704"/>
      <c r="Z113" s="704"/>
      <c r="AA113" s="704"/>
      <c r="AB113" s="704"/>
    </row>
    <row r="114" spans="25:28">
      <c r="Y114" s="704"/>
      <c r="Z114" s="704"/>
      <c r="AA114" s="704"/>
      <c r="AB114" s="704"/>
    </row>
    <row r="115" spans="25:28">
      <c r="Y115" s="704"/>
      <c r="Z115" s="704"/>
      <c r="AA115" s="704"/>
      <c r="AB115" s="704"/>
    </row>
    <row r="116" spans="25:28">
      <c r="Y116" s="704"/>
      <c r="Z116" s="704"/>
      <c r="AA116" s="704"/>
      <c r="AB116" s="704"/>
    </row>
    <row r="117" spans="25:28">
      <c r="Y117" s="704"/>
      <c r="Z117" s="704"/>
      <c r="AA117" s="704"/>
      <c r="AB117" s="704"/>
    </row>
    <row r="118" spans="25:28">
      <c r="Y118" s="704"/>
      <c r="Z118" s="704"/>
      <c r="AA118" s="704"/>
      <c r="AB118" s="704"/>
    </row>
    <row r="119" spans="25:28">
      <c r="Y119" s="704"/>
      <c r="Z119" s="704"/>
      <c r="AA119" s="704"/>
      <c r="AB119" s="704"/>
    </row>
    <row r="120" spans="25:28">
      <c r="Y120" s="704"/>
      <c r="Z120" s="704"/>
      <c r="AA120" s="704"/>
      <c r="AB120" s="704"/>
    </row>
    <row r="121" spans="25:28">
      <c r="Y121" s="704"/>
      <c r="Z121" s="704"/>
      <c r="AA121" s="704"/>
      <c r="AB121" s="704"/>
    </row>
    <row r="122" spans="25:28">
      <c r="Y122" s="704"/>
      <c r="Z122" s="704"/>
      <c r="AA122" s="704"/>
      <c r="AB122" s="704"/>
    </row>
    <row r="123" spans="25:28">
      <c r="Y123" s="704"/>
      <c r="Z123" s="704"/>
      <c r="AA123" s="704"/>
      <c r="AB123" s="704"/>
    </row>
    <row r="124" spans="25:28">
      <c r="Y124" s="704"/>
      <c r="Z124" s="704"/>
      <c r="AA124" s="704"/>
      <c r="AB124" s="704"/>
    </row>
    <row r="125" spans="25:28">
      <c r="Y125" s="704"/>
      <c r="Z125" s="704"/>
      <c r="AA125" s="704"/>
      <c r="AB125" s="704"/>
    </row>
    <row r="126" spans="25:28">
      <c r="Y126" s="704"/>
      <c r="Z126" s="704"/>
      <c r="AA126" s="704"/>
      <c r="AB126" s="704"/>
    </row>
    <row r="127" spans="25:28">
      <c r="Y127" s="704"/>
      <c r="Z127" s="704"/>
      <c r="AA127" s="704"/>
      <c r="AB127" s="704"/>
    </row>
    <row r="128" spans="25:28">
      <c r="Y128" s="704"/>
      <c r="Z128" s="704"/>
      <c r="AA128" s="704"/>
      <c r="AB128" s="704"/>
    </row>
    <row r="129" spans="25:28">
      <c r="Y129" s="704"/>
      <c r="Z129" s="704"/>
      <c r="AA129" s="704"/>
      <c r="AB129" s="704"/>
    </row>
    <row r="130" spans="25:28">
      <c r="Y130" s="704"/>
      <c r="Z130" s="704"/>
      <c r="AA130" s="704"/>
      <c r="AB130" s="704"/>
    </row>
    <row r="131" spans="25:28">
      <c r="Y131" s="704"/>
      <c r="Z131" s="704"/>
      <c r="AA131" s="704"/>
      <c r="AB131" s="704"/>
    </row>
    <row r="132" spans="25:28">
      <c r="Y132" s="704"/>
      <c r="Z132" s="704"/>
      <c r="AA132" s="704"/>
      <c r="AB132" s="704"/>
    </row>
    <row r="133" spans="25:28">
      <c r="Y133" s="704"/>
      <c r="Z133" s="704"/>
      <c r="AA133" s="704"/>
      <c r="AB133" s="704"/>
    </row>
    <row r="134" spans="25:28">
      <c r="Y134" s="704"/>
      <c r="Z134" s="704"/>
      <c r="AA134" s="704"/>
      <c r="AB134" s="704"/>
    </row>
    <row r="135" spans="25:28">
      <c r="Y135" s="704"/>
      <c r="Z135" s="704"/>
      <c r="AA135" s="704"/>
      <c r="AB135" s="704"/>
    </row>
    <row r="136" spans="25:28">
      <c r="Y136" s="704"/>
      <c r="Z136" s="704"/>
      <c r="AA136" s="704"/>
      <c r="AB136" s="704"/>
    </row>
    <row r="137" spans="25:28">
      <c r="Y137" s="704"/>
      <c r="Z137" s="704"/>
      <c r="AA137" s="704"/>
      <c r="AB137" s="704"/>
    </row>
    <row r="138" spans="25:28">
      <c r="Y138" s="704"/>
      <c r="Z138" s="704"/>
      <c r="AA138" s="704"/>
      <c r="AB138" s="704"/>
    </row>
    <row r="139" spans="25:28">
      <c r="Y139" s="704"/>
      <c r="Z139" s="704"/>
      <c r="AA139" s="704"/>
      <c r="AB139" s="704"/>
    </row>
    <row r="140" spans="25:28">
      <c r="Y140" s="704"/>
      <c r="Z140" s="704"/>
      <c r="AA140" s="704"/>
      <c r="AB140" s="704"/>
    </row>
    <row r="141" spans="25:28">
      <c r="Y141" s="704"/>
      <c r="Z141" s="704"/>
      <c r="AA141" s="704"/>
      <c r="AB141" s="704"/>
    </row>
    <row r="142" spans="25:28">
      <c r="Y142" s="704"/>
      <c r="Z142" s="704"/>
      <c r="AA142" s="704"/>
      <c r="AB142" s="704"/>
    </row>
    <row r="143" spans="25:28">
      <c r="Y143" s="704"/>
      <c r="Z143" s="704"/>
      <c r="AA143" s="704"/>
      <c r="AB143" s="704"/>
    </row>
    <row r="144" spans="25:28">
      <c r="Y144" s="704"/>
      <c r="Z144" s="704"/>
      <c r="AA144" s="704"/>
      <c r="AB144" s="704"/>
    </row>
    <row r="145" spans="25:28">
      <c r="Y145" s="704"/>
      <c r="Z145" s="704"/>
      <c r="AA145" s="704"/>
      <c r="AB145" s="704"/>
    </row>
    <row r="146" spans="25:28">
      <c r="Y146" s="704"/>
      <c r="Z146" s="704"/>
      <c r="AA146" s="704"/>
      <c r="AB146" s="704"/>
    </row>
    <row r="147" spans="25:28">
      <c r="Y147" s="704"/>
      <c r="Z147" s="704"/>
      <c r="AA147" s="704"/>
      <c r="AB147" s="704"/>
    </row>
    <row r="148" spans="25:28">
      <c r="Y148" s="704"/>
      <c r="Z148" s="704"/>
      <c r="AA148" s="704"/>
      <c r="AB148" s="704"/>
    </row>
    <row r="149" spans="25:28">
      <c r="Y149" s="704"/>
      <c r="Z149" s="704"/>
      <c r="AA149" s="704"/>
      <c r="AB149" s="704"/>
    </row>
    <row r="150" spans="25:28">
      <c r="Y150" s="704"/>
      <c r="Z150" s="704"/>
      <c r="AA150" s="704"/>
      <c r="AB150" s="704"/>
    </row>
    <row r="151" spans="25:28">
      <c r="Y151" s="704"/>
      <c r="Z151" s="704"/>
      <c r="AA151" s="704"/>
      <c r="AB151" s="704"/>
    </row>
    <row r="152" spans="25:28">
      <c r="Y152" s="704"/>
      <c r="Z152" s="704"/>
      <c r="AA152" s="704"/>
      <c r="AB152" s="704"/>
    </row>
    <row r="153" spans="25:28">
      <c r="Y153" s="704"/>
      <c r="Z153" s="704"/>
      <c r="AA153" s="704"/>
      <c r="AB153" s="704"/>
    </row>
    <row r="154" spans="25:28">
      <c r="Y154" s="704"/>
      <c r="Z154" s="704"/>
      <c r="AA154" s="704"/>
      <c r="AB154" s="704"/>
    </row>
    <row r="155" spans="25:28">
      <c r="Y155" s="704"/>
      <c r="Z155" s="704"/>
      <c r="AA155" s="704"/>
      <c r="AB155" s="704"/>
    </row>
    <row r="156" spans="25:28">
      <c r="Y156" s="704"/>
      <c r="Z156" s="704"/>
      <c r="AA156" s="704"/>
      <c r="AB156" s="704"/>
    </row>
    <row r="157" spans="25:28">
      <c r="Y157" s="704"/>
      <c r="Z157" s="704"/>
      <c r="AA157" s="704"/>
      <c r="AB157" s="704"/>
    </row>
    <row r="158" spans="25:28">
      <c r="Y158" s="704"/>
      <c r="Z158" s="704"/>
      <c r="AA158" s="704"/>
      <c r="AB158" s="704"/>
    </row>
    <row r="159" spans="25:28">
      <c r="Y159" s="704"/>
      <c r="Z159" s="704"/>
      <c r="AA159" s="704"/>
      <c r="AB159" s="704"/>
    </row>
    <row r="160" spans="25:28">
      <c r="Y160" s="704"/>
      <c r="Z160" s="704"/>
      <c r="AA160" s="704"/>
      <c r="AB160" s="704"/>
    </row>
    <row r="161" spans="25:28">
      <c r="Y161" s="704"/>
      <c r="Z161" s="704"/>
      <c r="AA161" s="704"/>
      <c r="AB161" s="704"/>
    </row>
    <row r="162" spans="25:28">
      <c r="Y162" s="704"/>
      <c r="Z162" s="704"/>
      <c r="AA162" s="704"/>
      <c r="AB162" s="704"/>
    </row>
    <row r="163" spans="25:28">
      <c r="Y163" s="704"/>
      <c r="Z163" s="704"/>
      <c r="AA163" s="704"/>
      <c r="AB163" s="704"/>
    </row>
    <row r="164" spans="25:28">
      <c r="Y164" s="704"/>
      <c r="Z164" s="704"/>
      <c r="AA164" s="704"/>
      <c r="AB164" s="704"/>
    </row>
    <row r="165" spans="25:28">
      <c r="Y165" s="704"/>
      <c r="Z165" s="704"/>
      <c r="AA165" s="704"/>
      <c r="AB165" s="704"/>
    </row>
    <row r="166" spans="25:28">
      <c r="Y166" s="704"/>
      <c r="Z166" s="704"/>
      <c r="AA166" s="704"/>
      <c r="AB166" s="704"/>
    </row>
    <row r="167" spans="25:28">
      <c r="Y167" s="704"/>
      <c r="Z167" s="704"/>
      <c r="AA167" s="704"/>
      <c r="AB167" s="704"/>
    </row>
    <row r="168" spans="25:28">
      <c r="Y168" s="704"/>
      <c r="Z168" s="704"/>
      <c r="AA168" s="704"/>
      <c r="AB168" s="704"/>
    </row>
    <row r="169" spans="25:28">
      <c r="Y169" s="704"/>
      <c r="Z169" s="704"/>
      <c r="AA169" s="704"/>
      <c r="AB169" s="704"/>
    </row>
    <row r="170" spans="25:28">
      <c r="Y170" s="704"/>
      <c r="Z170" s="704"/>
      <c r="AA170" s="704"/>
      <c r="AB170" s="704"/>
    </row>
    <row r="171" spans="25:28">
      <c r="Y171" s="704"/>
      <c r="Z171" s="704"/>
      <c r="AA171" s="704"/>
      <c r="AB171" s="704"/>
    </row>
    <row r="172" spans="25:28">
      <c r="Y172" s="704"/>
      <c r="Z172" s="704"/>
      <c r="AA172" s="704"/>
      <c r="AB172" s="704"/>
    </row>
    <row r="173" spans="25:28">
      <c r="Y173" s="704"/>
      <c r="Z173" s="704"/>
      <c r="AA173" s="704"/>
      <c r="AB173" s="704"/>
    </row>
    <row r="174" spans="25:28">
      <c r="Y174" s="704"/>
      <c r="Z174" s="704"/>
      <c r="AA174" s="704"/>
      <c r="AB174" s="704"/>
    </row>
    <row r="175" spans="25:28">
      <c r="Y175" s="704"/>
      <c r="Z175" s="704"/>
      <c r="AA175" s="704"/>
      <c r="AB175" s="704"/>
    </row>
    <row r="176" spans="25:28">
      <c r="Y176" s="704"/>
      <c r="Z176" s="704"/>
      <c r="AA176" s="704"/>
      <c r="AB176" s="704"/>
    </row>
    <row r="177" spans="25:28">
      <c r="Y177" s="704"/>
      <c r="Z177" s="704"/>
      <c r="AA177" s="704"/>
      <c r="AB177" s="704"/>
    </row>
    <row r="178" spans="25:28">
      <c r="Y178" s="704"/>
      <c r="Z178" s="704"/>
      <c r="AA178" s="704"/>
      <c r="AB178" s="704"/>
    </row>
    <row r="179" spans="25:28">
      <c r="Y179" s="704"/>
      <c r="Z179" s="704"/>
      <c r="AA179" s="704"/>
      <c r="AB179" s="704"/>
    </row>
    <row r="180" spans="25:28">
      <c r="Y180" s="704"/>
      <c r="Z180" s="704"/>
      <c r="AA180" s="704"/>
      <c r="AB180" s="704"/>
    </row>
    <row r="181" spans="25:28">
      <c r="Y181" s="704"/>
      <c r="Z181" s="704"/>
      <c r="AA181" s="704"/>
      <c r="AB181" s="704"/>
    </row>
    <row r="182" spans="25:28">
      <c r="Y182" s="704"/>
      <c r="Z182" s="704"/>
      <c r="AA182" s="704"/>
      <c r="AB182" s="704"/>
    </row>
    <row r="183" spans="25:28">
      <c r="Y183" s="704"/>
      <c r="Z183" s="704"/>
      <c r="AA183" s="704"/>
      <c r="AB183" s="704"/>
    </row>
    <row r="184" spans="25:28">
      <c r="Y184" s="704"/>
      <c r="Z184" s="704"/>
      <c r="AA184" s="704"/>
      <c r="AB184" s="704"/>
    </row>
    <row r="185" spans="25:28">
      <c r="Y185" s="704"/>
      <c r="Z185" s="704"/>
      <c r="AA185" s="704"/>
      <c r="AB185" s="704"/>
    </row>
    <row r="186" spans="25:28">
      <c r="Y186" s="704"/>
      <c r="Z186" s="704"/>
      <c r="AA186" s="704"/>
      <c r="AB186" s="704"/>
    </row>
    <row r="187" spans="25:28">
      <c r="Y187" s="704"/>
      <c r="Z187" s="704"/>
      <c r="AA187" s="704"/>
      <c r="AB187" s="704"/>
    </row>
    <row r="188" spans="25:28">
      <c r="Y188" s="704"/>
      <c r="Z188" s="704"/>
      <c r="AA188" s="704"/>
      <c r="AB188" s="704"/>
    </row>
    <row r="189" spans="25:28">
      <c r="Y189" s="704"/>
      <c r="Z189" s="704"/>
      <c r="AA189" s="704"/>
      <c r="AB189" s="704"/>
    </row>
    <row r="190" spans="25:28">
      <c r="Y190" s="704"/>
      <c r="Z190" s="704"/>
      <c r="AA190" s="704"/>
      <c r="AB190" s="704"/>
    </row>
    <row r="191" spans="25:28">
      <c r="Y191" s="704"/>
      <c r="Z191" s="704"/>
      <c r="AA191" s="704"/>
      <c r="AB191" s="704"/>
    </row>
    <row r="192" spans="25:28">
      <c r="Y192" s="704"/>
      <c r="Z192" s="704"/>
      <c r="AA192" s="704"/>
      <c r="AB192" s="704"/>
    </row>
    <row r="193" spans="25:28">
      <c r="Y193" s="704"/>
      <c r="Z193" s="704"/>
      <c r="AA193" s="704"/>
      <c r="AB193" s="704"/>
    </row>
    <row r="194" spans="25:28">
      <c r="Y194" s="704"/>
      <c r="Z194" s="704"/>
      <c r="AA194" s="704"/>
      <c r="AB194" s="704"/>
    </row>
    <row r="195" spans="25:28">
      <c r="Y195" s="704"/>
      <c r="Z195" s="704"/>
      <c r="AA195" s="704"/>
      <c r="AB195" s="704"/>
    </row>
    <row r="196" spans="25:28">
      <c r="Y196" s="704"/>
      <c r="Z196" s="704"/>
      <c r="AA196" s="704"/>
      <c r="AB196" s="704"/>
    </row>
    <row r="197" spans="25:28">
      <c r="Y197" s="704"/>
      <c r="Z197" s="704"/>
      <c r="AA197" s="704"/>
      <c r="AB197" s="704"/>
    </row>
    <row r="198" spans="25:28">
      <c r="Y198" s="704"/>
      <c r="Z198" s="704"/>
      <c r="AA198" s="704"/>
      <c r="AB198" s="704"/>
    </row>
    <row r="199" spans="25:28">
      <c r="Y199" s="704"/>
      <c r="Z199" s="704"/>
      <c r="AA199" s="704"/>
      <c r="AB199" s="704"/>
    </row>
    <row r="200" spans="25:28">
      <c r="Y200" s="704"/>
      <c r="Z200" s="704"/>
      <c r="AA200" s="704"/>
      <c r="AB200" s="704"/>
    </row>
    <row r="201" spans="25:28">
      <c r="Y201" s="704"/>
      <c r="Z201" s="704"/>
      <c r="AA201" s="704"/>
      <c r="AB201" s="704"/>
    </row>
    <row r="202" spans="25:28">
      <c r="Y202" s="704"/>
      <c r="Z202" s="704"/>
      <c r="AA202" s="704"/>
      <c r="AB202" s="704"/>
    </row>
    <row r="203" spans="25:28">
      <c r="Y203" s="704"/>
      <c r="Z203" s="704"/>
      <c r="AA203" s="704"/>
      <c r="AB203" s="704"/>
    </row>
    <row r="204" spans="25:28">
      <c r="Y204" s="704"/>
      <c r="Z204" s="704"/>
      <c r="AA204" s="704"/>
      <c r="AB204" s="704"/>
    </row>
    <row r="205" spans="25:28">
      <c r="Y205" s="704"/>
      <c r="Z205" s="704"/>
      <c r="AA205" s="704"/>
      <c r="AB205" s="704"/>
    </row>
    <row r="206" spans="25:28">
      <c r="Y206" s="704"/>
      <c r="Z206" s="704"/>
      <c r="AA206" s="704"/>
      <c r="AB206" s="704"/>
    </row>
    <row r="207" spans="25:28">
      <c r="Y207" s="704"/>
      <c r="Z207" s="704"/>
      <c r="AA207" s="704"/>
      <c r="AB207" s="704"/>
    </row>
    <row r="208" spans="25:28">
      <c r="Y208" s="704"/>
      <c r="Z208" s="704"/>
      <c r="AA208" s="704"/>
      <c r="AB208" s="704"/>
    </row>
    <row r="209" spans="25:28">
      <c r="Y209" s="704"/>
      <c r="Z209" s="704"/>
      <c r="AA209" s="704"/>
      <c r="AB209" s="704"/>
    </row>
    <row r="210" spans="25:28">
      <c r="Y210" s="704"/>
      <c r="Z210" s="704"/>
      <c r="AA210" s="704"/>
      <c r="AB210" s="704"/>
    </row>
    <row r="211" spans="25:28">
      <c r="Y211" s="704"/>
      <c r="Z211" s="704"/>
      <c r="AA211" s="704"/>
      <c r="AB211" s="704"/>
    </row>
    <row r="212" spans="25:28">
      <c r="Y212" s="704"/>
      <c r="Z212" s="704"/>
      <c r="AA212" s="704"/>
      <c r="AB212" s="704"/>
    </row>
    <row r="213" spans="25:28">
      <c r="Y213" s="704"/>
      <c r="Z213" s="704"/>
      <c r="AA213" s="704"/>
      <c r="AB213" s="704"/>
    </row>
    <row r="214" spans="25:28">
      <c r="Y214" s="704"/>
      <c r="Z214" s="704"/>
      <c r="AA214" s="704"/>
      <c r="AB214" s="704"/>
    </row>
    <row r="215" spans="25:28">
      <c r="Y215" s="704"/>
      <c r="Z215" s="704"/>
      <c r="AA215" s="704"/>
      <c r="AB215" s="704"/>
    </row>
    <row r="216" spans="25:28">
      <c r="Y216" s="704"/>
      <c r="Z216" s="704"/>
      <c r="AA216" s="704"/>
      <c r="AB216" s="704"/>
    </row>
    <row r="217" spans="25:28">
      <c r="Y217" s="704"/>
      <c r="Z217" s="704"/>
      <c r="AA217" s="704"/>
      <c r="AB217" s="704"/>
    </row>
    <row r="218" spans="25:28">
      <c r="Y218" s="704"/>
      <c r="Z218" s="704"/>
      <c r="AA218" s="704"/>
      <c r="AB218" s="704"/>
    </row>
    <row r="219" spans="25:28">
      <c r="Y219" s="704"/>
      <c r="Z219" s="704"/>
      <c r="AA219" s="704"/>
      <c r="AB219" s="704"/>
    </row>
    <row r="220" spans="25:28">
      <c r="Y220" s="704"/>
      <c r="Z220" s="704"/>
      <c r="AA220" s="704"/>
      <c r="AB220" s="704"/>
    </row>
    <row r="221" spans="25:28">
      <c r="Y221" s="704"/>
      <c r="Z221" s="704"/>
      <c r="AA221" s="704"/>
      <c r="AB221" s="704"/>
    </row>
    <row r="222" spans="25:28">
      <c r="Y222" s="704"/>
      <c r="Z222" s="704"/>
      <c r="AA222" s="704"/>
      <c r="AB222" s="704"/>
    </row>
    <row r="223" spans="25:28">
      <c r="Y223" s="704"/>
      <c r="Z223" s="704"/>
      <c r="AA223" s="704"/>
      <c r="AB223" s="704"/>
    </row>
    <row r="224" spans="25:28">
      <c r="Y224" s="704"/>
      <c r="Z224" s="704"/>
      <c r="AA224" s="704"/>
      <c r="AB224" s="704"/>
    </row>
    <row r="225" spans="25:28">
      <c r="Y225" s="704"/>
      <c r="Z225" s="704"/>
      <c r="AA225" s="704"/>
      <c r="AB225" s="704"/>
    </row>
    <row r="226" spans="25:28">
      <c r="Y226" s="704"/>
      <c r="Z226" s="704"/>
      <c r="AA226" s="704"/>
      <c r="AB226" s="704"/>
    </row>
    <row r="227" spans="25:28">
      <c r="Y227" s="704"/>
      <c r="Z227" s="704"/>
      <c r="AA227" s="704"/>
      <c r="AB227" s="704"/>
    </row>
    <row r="228" spans="25:28">
      <c r="Y228" s="704"/>
      <c r="Z228" s="704"/>
      <c r="AA228" s="704"/>
      <c r="AB228" s="704"/>
    </row>
    <row r="229" spans="25:28">
      <c r="Y229" s="704"/>
      <c r="Z229" s="704"/>
      <c r="AA229" s="704"/>
      <c r="AB229" s="704"/>
    </row>
    <row r="230" spans="25:28">
      <c r="Y230" s="704"/>
      <c r="Z230" s="704"/>
      <c r="AA230" s="704"/>
      <c r="AB230" s="704"/>
    </row>
    <row r="231" spans="25:28">
      <c r="Y231" s="704"/>
      <c r="Z231" s="704"/>
      <c r="AA231" s="704"/>
      <c r="AB231" s="704"/>
    </row>
    <row r="232" spans="25:28">
      <c r="Y232" s="704"/>
      <c r="Z232" s="704"/>
      <c r="AA232" s="704"/>
      <c r="AB232" s="704"/>
    </row>
    <row r="233" spans="25:28">
      <c r="Y233" s="704"/>
      <c r="Z233" s="704"/>
      <c r="AA233" s="704"/>
      <c r="AB233" s="704"/>
    </row>
  </sheetData>
  <customSheetViews>
    <customSheetView guid="{5720E392-AF30-4D2D-8276-53ACEA327B8C}" scale="75" showPageBreaks="1" printArea="1" view="pageBreakPreview">
      <selection activeCell="AT19" sqref="AT19"/>
      <rowBreaks count="2" manualBreakCount="2">
        <brk id="19" max="24" man="1"/>
        <brk id="37" max="24" man="1"/>
      </rowBreaks>
      <pageMargins left="0.39370078740157483" right="0" top="0.39370078740157483" bottom="0.39370078740157483" header="0" footer="0"/>
      <printOptions horizontalCentered="1" verticalCentered="1"/>
      <pageSetup paperSize="9" scale="90" orientation="portrait" r:id="rId1"/>
      <headerFooter alignWithMargins="0"/>
    </customSheetView>
  </customSheetViews>
  <mergeCells count="381">
    <mergeCell ref="B81:B82"/>
    <mergeCell ref="B78:B80"/>
    <mergeCell ref="G78:X78"/>
    <mergeCell ref="G79:X79"/>
    <mergeCell ref="G80:K80"/>
    <mergeCell ref="G81:K81"/>
    <mergeCell ref="L81:N81"/>
    <mergeCell ref="K82:M82"/>
    <mergeCell ref="Z85:Z88"/>
    <mergeCell ref="C79:F79"/>
    <mergeCell ref="C80:F80"/>
    <mergeCell ref="C78:F78"/>
    <mergeCell ref="AA85:AD85"/>
    <mergeCell ref="AA88:AD88"/>
    <mergeCell ref="AA86:AD86"/>
    <mergeCell ref="AK87:AM87"/>
    <mergeCell ref="AP87:AS87"/>
    <mergeCell ref="AK86:AM86"/>
    <mergeCell ref="AQ81:AR81"/>
    <mergeCell ref="C81:F81"/>
    <mergeCell ref="C82:F82"/>
    <mergeCell ref="G82:J82"/>
    <mergeCell ref="AE85:AH85"/>
    <mergeCell ref="AI85:AJ85"/>
    <mergeCell ref="AP85:AS85"/>
    <mergeCell ref="AN81:AO81"/>
    <mergeCell ref="AA84:AD84"/>
    <mergeCell ref="AP86:AS86"/>
    <mergeCell ref="AE88:AH88"/>
    <mergeCell ref="AI88:AJ88"/>
    <mergeCell ref="AK88:AM88"/>
    <mergeCell ref="AP88:AS88"/>
    <mergeCell ref="AE86:AH86"/>
    <mergeCell ref="AA87:AD87"/>
    <mergeCell ref="AE87:AH87"/>
    <mergeCell ref="AE84:AH84"/>
    <mergeCell ref="C75:G75"/>
    <mergeCell ref="M75:S75"/>
    <mergeCell ref="AC77:AF78"/>
    <mergeCell ref="AL76:AQ76"/>
    <mergeCell ref="B72:B73"/>
    <mergeCell ref="D72:G72"/>
    <mergeCell ref="H72:I72"/>
    <mergeCell ref="K72:L72"/>
    <mergeCell ref="AM72:AN72"/>
    <mergeCell ref="AB75:AB76"/>
    <mergeCell ref="AA75:AA80"/>
    <mergeCell ref="AC75:AF76"/>
    <mergeCell ref="AG75:AH75"/>
    <mergeCell ref="AI75:AJ75"/>
    <mergeCell ref="AG78:AH78"/>
    <mergeCell ref="AI78:AJ78"/>
    <mergeCell ref="AI76:AJ76"/>
    <mergeCell ref="AC80:AF80"/>
    <mergeCell ref="AP78:AQ78"/>
    <mergeCell ref="AB73:AB74"/>
    <mergeCell ref="AL79:AP79"/>
    <mergeCell ref="AQ79:AT79"/>
    <mergeCell ref="AG79:AJ79"/>
    <mergeCell ref="D71:G71"/>
    <mergeCell ref="H71:I71"/>
    <mergeCell ref="K71:V71"/>
    <mergeCell ref="D73:G73"/>
    <mergeCell ref="H73:I73"/>
    <mergeCell ref="K73:V73"/>
    <mergeCell ref="AC73:AF73"/>
    <mergeCell ref="AQ73:AT73"/>
    <mergeCell ref="AG73:AJ73"/>
    <mergeCell ref="AA61:AA74"/>
    <mergeCell ref="AB61:AB70"/>
    <mergeCell ref="U61:V61"/>
    <mergeCell ref="AG70:AH70"/>
    <mergeCell ref="C74:G74"/>
    <mergeCell ref="M74:S74"/>
    <mergeCell ref="AC74:AF74"/>
    <mergeCell ref="AG74:AJ74"/>
    <mergeCell ref="D64:F64"/>
    <mergeCell ref="AG71:AH71"/>
    <mergeCell ref="AI72:AJ72"/>
    <mergeCell ref="AM71:AN71"/>
    <mergeCell ref="C69:E69"/>
    <mergeCell ref="C62:C65"/>
    <mergeCell ref="C67:E67"/>
    <mergeCell ref="F67:H67"/>
    <mergeCell ref="I67:K67"/>
    <mergeCell ref="L67:N67"/>
    <mergeCell ref="O67:Q67"/>
    <mergeCell ref="C68:E68"/>
    <mergeCell ref="U64:V64"/>
    <mergeCell ref="L68:N68"/>
    <mergeCell ref="O68:Q68"/>
    <mergeCell ref="C66:E66"/>
    <mergeCell ref="F66:H66"/>
    <mergeCell ref="S65:T65"/>
    <mergeCell ref="G64:H64"/>
    <mergeCell ref="G65:H65"/>
    <mergeCell ref="K65:M65"/>
    <mergeCell ref="N65:O65"/>
    <mergeCell ref="O66:Q66"/>
    <mergeCell ref="R66:X69"/>
    <mergeCell ref="D65:F65"/>
    <mergeCell ref="H56:R56"/>
    <mergeCell ref="B70:B71"/>
    <mergeCell ref="D70:G70"/>
    <mergeCell ref="D63:F63"/>
    <mergeCell ref="G63:H63"/>
    <mergeCell ref="K63:M63"/>
    <mergeCell ref="N63:O63"/>
    <mergeCell ref="AP60:AT60"/>
    <mergeCell ref="U60:V60"/>
    <mergeCell ref="AL61:AQ61"/>
    <mergeCell ref="AR61:AS61"/>
    <mergeCell ref="AA60:AC60"/>
    <mergeCell ref="D60:I60"/>
    <mergeCell ref="S63:T63"/>
    <mergeCell ref="AE60:AI60"/>
    <mergeCell ref="AK60:AN60"/>
    <mergeCell ref="D61:T61"/>
    <mergeCell ref="P63:Q63"/>
    <mergeCell ref="B57:B65"/>
    <mergeCell ref="C57:C61"/>
    <mergeCell ref="P64:Q64"/>
    <mergeCell ref="AC71:AF72"/>
    <mergeCell ref="F69:H69"/>
    <mergeCell ref="I69:K69"/>
    <mergeCell ref="AJ54:AK56"/>
    <mergeCell ref="AE54:AE56"/>
    <mergeCell ref="AQ57:AU57"/>
    <mergeCell ref="AF57:AP57"/>
    <mergeCell ref="AF54:AG56"/>
    <mergeCell ref="AH54:AI56"/>
    <mergeCell ref="S56:X56"/>
    <mergeCell ref="AL54:AM56"/>
    <mergeCell ref="AO54:AP54"/>
    <mergeCell ref="AO56:AP56"/>
    <mergeCell ref="Z54:Z57"/>
    <mergeCell ref="AQ54:AU56"/>
    <mergeCell ref="AA57:AE57"/>
    <mergeCell ref="AO55:AP55"/>
    <mergeCell ref="S52:X54"/>
    <mergeCell ref="AA54:AD56"/>
    <mergeCell ref="AP59:AU59"/>
    <mergeCell ref="S64:T64"/>
    <mergeCell ref="AL75:AQ75"/>
    <mergeCell ref="AB77:AB78"/>
    <mergeCell ref="U65:V65"/>
    <mergeCell ref="AP72:AQ72"/>
    <mergeCell ref="J60:K60"/>
    <mergeCell ref="M60:N60"/>
    <mergeCell ref="O60:T60"/>
    <mergeCell ref="AM78:AN78"/>
    <mergeCell ref="AI71:AJ71"/>
    <mergeCell ref="L66:N66"/>
    <mergeCell ref="L69:N69"/>
    <mergeCell ref="O69:Q69"/>
    <mergeCell ref="AL70:AQ70"/>
    <mergeCell ref="AI70:AJ70"/>
    <mergeCell ref="AC61:AF70"/>
    <mergeCell ref="AG61:AH61"/>
    <mergeCell ref="AI61:AJ61"/>
    <mergeCell ref="U63:V63"/>
    <mergeCell ref="Z59:Z80"/>
    <mergeCell ref="AA59:AD59"/>
    <mergeCell ref="AB79:AB80"/>
    <mergeCell ref="AC79:AF79"/>
    <mergeCell ref="AS48:AU48"/>
    <mergeCell ref="V47:X47"/>
    <mergeCell ref="Z47:Z49"/>
    <mergeCell ref="AK47:AR47"/>
    <mergeCell ref="B42:B46"/>
    <mergeCell ref="D42:X43"/>
    <mergeCell ref="Z42:Z46"/>
    <mergeCell ref="AB42:AU43"/>
    <mergeCell ref="D44:W44"/>
    <mergeCell ref="AB44:AU44"/>
    <mergeCell ref="AT47:AU47"/>
    <mergeCell ref="AB45:AU45"/>
    <mergeCell ref="D46:W46"/>
    <mergeCell ref="AB46:AU46"/>
    <mergeCell ref="I48:J48"/>
    <mergeCell ref="U48:W48"/>
    <mergeCell ref="AG48:AH48"/>
    <mergeCell ref="AR41:AS41"/>
    <mergeCell ref="AT41:AU41"/>
    <mergeCell ref="AQ39:AU39"/>
    <mergeCell ref="B40:B41"/>
    <mergeCell ref="C40:F40"/>
    <mergeCell ref="G40:J40"/>
    <mergeCell ref="K40:N40"/>
    <mergeCell ref="O40:S40"/>
    <mergeCell ref="T40:U40"/>
    <mergeCell ref="V40:X40"/>
    <mergeCell ref="Z40:Z41"/>
    <mergeCell ref="AA40:AD40"/>
    <mergeCell ref="AE40:AH40"/>
    <mergeCell ref="AI40:AL40"/>
    <mergeCell ref="AM40:AQ40"/>
    <mergeCell ref="AR40:AS40"/>
    <mergeCell ref="AT40:AU40"/>
    <mergeCell ref="O41:S41"/>
    <mergeCell ref="T41:U41"/>
    <mergeCell ref="V41:X41"/>
    <mergeCell ref="AE41:AG41"/>
    <mergeCell ref="AI41:AL41"/>
    <mergeCell ref="AM41:AQ41"/>
    <mergeCell ref="AA41:AC41"/>
    <mergeCell ref="AB32:AL32"/>
    <mergeCell ref="AN32:AU32"/>
    <mergeCell ref="C33:D34"/>
    <mergeCell ref="E33:F34"/>
    <mergeCell ref="O33:P34"/>
    <mergeCell ref="Z33:Z34"/>
    <mergeCell ref="AB33:AD33"/>
    <mergeCell ref="I36:N36"/>
    <mergeCell ref="S36:X36"/>
    <mergeCell ref="AL33:AM33"/>
    <mergeCell ref="I34:N34"/>
    <mergeCell ref="S34:X34"/>
    <mergeCell ref="AA34:AC34"/>
    <mergeCell ref="AS34:AT34"/>
    <mergeCell ref="C35:D36"/>
    <mergeCell ref="E35:F36"/>
    <mergeCell ref="O35:P36"/>
    <mergeCell ref="AB35:AL35"/>
    <mergeCell ref="AN35:AU35"/>
    <mergeCell ref="AQ29:AU29"/>
    <mergeCell ref="B30:B31"/>
    <mergeCell ref="D30:F30"/>
    <mergeCell ref="N30:O30"/>
    <mergeCell ref="Z30:Z31"/>
    <mergeCell ref="AB30:AD30"/>
    <mergeCell ref="AF30:AJ30"/>
    <mergeCell ref="AL30:AM30"/>
    <mergeCell ref="AO30:AU30"/>
    <mergeCell ref="AA31:AC31"/>
    <mergeCell ref="AS31:AT31"/>
    <mergeCell ref="AA28:AB29"/>
    <mergeCell ref="AC28:AD29"/>
    <mergeCell ref="AM28:AN29"/>
    <mergeCell ref="D29:N29"/>
    <mergeCell ref="P29:W29"/>
    <mergeCell ref="AG29:AL29"/>
    <mergeCell ref="Z27:Z29"/>
    <mergeCell ref="D27:F27"/>
    <mergeCell ref="B27:B28"/>
    <mergeCell ref="AK22:AK24"/>
    <mergeCell ref="BD22:BF22"/>
    <mergeCell ref="C23:X23"/>
    <mergeCell ref="AR23:AS23"/>
    <mergeCell ref="BD23:BF23"/>
    <mergeCell ref="C22:X22"/>
    <mergeCell ref="AE26:AG26"/>
    <mergeCell ref="AH26:AT26"/>
    <mergeCell ref="AG27:AL27"/>
    <mergeCell ref="AM27:AN27"/>
    <mergeCell ref="AQ27:AU27"/>
    <mergeCell ref="H27:L27"/>
    <mergeCell ref="AC27:AD27"/>
    <mergeCell ref="AA27:AB27"/>
    <mergeCell ref="L26:V26"/>
    <mergeCell ref="AB26:AC26"/>
    <mergeCell ref="B4:B8"/>
    <mergeCell ref="C4:F4"/>
    <mergeCell ref="G4:X4"/>
    <mergeCell ref="C5:F5"/>
    <mergeCell ref="S15:T15"/>
    <mergeCell ref="V15:W15"/>
    <mergeCell ref="C16:F16"/>
    <mergeCell ref="G16:H16"/>
    <mergeCell ref="G5:X5"/>
    <mergeCell ref="D6:E6"/>
    <mergeCell ref="G6:H6"/>
    <mergeCell ref="R6:S6"/>
    <mergeCell ref="U6:X6"/>
    <mergeCell ref="P15:Q15"/>
    <mergeCell ref="E7:F7"/>
    <mergeCell ref="H7:J7"/>
    <mergeCell ref="C8:E8"/>
    <mergeCell ref="C11:X11"/>
    <mergeCell ref="F8:X8"/>
    <mergeCell ref="C14:U14"/>
    <mergeCell ref="V14:X14"/>
    <mergeCell ref="C12:D12"/>
    <mergeCell ref="E12:X12"/>
    <mergeCell ref="C13:F13"/>
    <mergeCell ref="H13:X13"/>
    <mergeCell ref="M47:T47"/>
    <mergeCell ref="C20:X20"/>
    <mergeCell ref="C21:X21"/>
    <mergeCell ref="R27:V27"/>
    <mergeCell ref="C31:E31"/>
    <mergeCell ref="C18:X18"/>
    <mergeCell ref="D32:N32"/>
    <mergeCell ref="P32:W32"/>
    <mergeCell ref="S39:W39"/>
    <mergeCell ref="D45:W45"/>
    <mergeCell ref="C37:I37"/>
    <mergeCell ref="J37:X37"/>
    <mergeCell ref="C15:F15"/>
    <mergeCell ref="G15:H15"/>
    <mergeCell ref="J15:K15"/>
    <mergeCell ref="M15:N15"/>
    <mergeCell ref="H26:J26"/>
    <mergeCell ref="C19:X19"/>
    <mergeCell ref="D26:F26"/>
    <mergeCell ref="N27:O27"/>
    <mergeCell ref="J16:K16"/>
    <mergeCell ref="M16:N16"/>
    <mergeCell ref="P16:Q16"/>
    <mergeCell ref="S16:T16"/>
    <mergeCell ref="C17:X17"/>
    <mergeCell ref="V16:W16"/>
    <mergeCell ref="C28:E28"/>
    <mergeCell ref="AI84:AJ84"/>
    <mergeCell ref="AP84:AS84"/>
    <mergeCell ref="AS71:AT71"/>
    <mergeCell ref="AS72:AT72"/>
    <mergeCell ref="AR75:AS75"/>
    <mergeCell ref="AG76:AH76"/>
    <mergeCell ref="AG72:AH72"/>
    <mergeCell ref="AB71:AB72"/>
    <mergeCell ref="AL74:AP74"/>
    <mergeCell ref="AQ74:AT74"/>
    <mergeCell ref="AS78:AT78"/>
    <mergeCell ref="AS81:AU81"/>
    <mergeCell ref="AK84:AO84"/>
    <mergeCell ref="AT84:AU84"/>
    <mergeCell ref="AA81:AB81"/>
    <mergeCell ref="AC81:AD81"/>
    <mergeCell ref="AF81:AG81"/>
    <mergeCell ref="AQ80:AT80"/>
    <mergeCell ref="I68:K68"/>
    <mergeCell ref="I66:K66"/>
    <mergeCell ref="B1:K1"/>
    <mergeCell ref="L1:Y1"/>
    <mergeCell ref="B52:B56"/>
    <mergeCell ref="C41:E41"/>
    <mergeCell ref="G41:I41"/>
    <mergeCell ref="K41:N41"/>
    <mergeCell ref="N52:O54"/>
    <mergeCell ref="B47:B49"/>
    <mergeCell ref="P65:Q65"/>
    <mergeCell ref="Q52:R52"/>
    <mergeCell ref="D59:G59"/>
    <mergeCell ref="H59:I59"/>
    <mergeCell ref="N59:O59"/>
    <mergeCell ref="P59:Q59"/>
    <mergeCell ref="K64:M64"/>
    <mergeCell ref="N64:O64"/>
    <mergeCell ref="I58:L58"/>
    <mergeCell ref="O58:Q58"/>
    <mergeCell ref="Q53:R53"/>
    <mergeCell ref="Q54:R54"/>
    <mergeCell ref="B33:B35"/>
    <mergeCell ref="B15:B16"/>
    <mergeCell ref="B36:B37"/>
    <mergeCell ref="J52:K54"/>
    <mergeCell ref="C52:F54"/>
    <mergeCell ref="L52:M54"/>
    <mergeCell ref="AH81:AJ81"/>
    <mergeCell ref="AL81:AM81"/>
    <mergeCell ref="AL73:AP73"/>
    <mergeCell ref="AG80:AJ80"/>
    <mergeCell ref="AL80:AP80"/>
    <mergeCell ref="C55:G56"/>
    <mergeCell ref="AP71:AQ71"/>
    <mergeCell ref="G52:G54"/>
    <mergeCell ref="H52:I54"/>
    <mergeCell ref="D57:I57"/>
    <mergeCell ref="J57:L57"/>
    <mergeCell ref="N57:S57"/>
    <mergeCell ref="D62:I62"/>
    <mergeCell ref="J62:L62"/>
    <mergeCell ref="N62:S62"/>
    <mergeCell ref="T62:V62"/>
    <mergeCell ref="T57:V57"/>
    <mergeCell ref="D58:F58"/>
    <mergeCell ref="F68:H68"/>
    <mergeCell ref="AE59:AJ59"/>
    <mergeCell ref="AK59:AO59"/>
    <mergeCell ref="J59:K59"/>
  </mergeCells>
  <phoneticPr fontId="3"/>
  <dataValidations count="3">
    <dataValidation type="list" allowBlank="1" showInputMessage="1" showErrorMessage="1" sqref="S52:W54 AQ54:AU56">
      <formula1>"新築,新築（内装）,改修,増築"</formula1>
    </dataValidation>
    <dataValidation type="list" allowBlank="1" showInputMessage="1" showErrorMessage="1" sqref="AA54:AD56">
      <formula1>"木,鉄骨,軽量鉄骨,鉄筋コンクリート,ＳＲＣ"</formula1>
    </dataValidation>
    <dataValidation type="list" allowBlank="1" showInputMessage="1" showErrorMessage="1" sqref="AM41:AQ41">
      <formula1>$AT$40:$AT$53</formula1>
    </dataValidation>
  </dataValidations>
  <printOptions horizontalCentered="1" verticalCentered="1"/>
  <pageMargins left="0.39370078740157483" right="0" top="0.39370078740157483" bottom="0.39370078740157483" header="0" footer="0"/>
  <pageSetup paperSize="9" scale="90" orientation="portrait" r:id="rId2"/>
  <headerFooter alignWithMargins="0"/>
  <rowBreaks count="2" manualBreakCount="2">
    <brk id="19" max="24" man="1"/>
    <brk id="37" max="24"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5"/>
  </sheetPr>
  <dimension ref="A1:S34"/>
  <sheetViews>
    <sheetView view="pageBreakPreview" zoomScale="75" zoomScaleNormal="100" zoomScaleSheetLayoutView="75" workbookViewId="0"/>
  </sheetViews>
  <sheetFormatPr defaultRowHeight="25.5" customHeight="1"/>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 style="7" customWidth="1"/>
    <col min="8" max="9" width="3.375" style="7" customWidth="1"/>
    <col min="10" max="17" width="9" style="7"/>
    <col min="18" max="18" width="30.75" style="7" bestFit="1" customWidth="1"/>
    <col min="19" max="16384" width="9" style="7"/>
  </cols>
  <sheetData>
    <row r="1" spans="1:19" ht="25.5" customHeight="1">
      <c r="A1" s="263"/>
      <c r="B1" s="263"/>
      <c r="C1" s="263"/>
      <c r="D1" s="263"/>
      <c r="E1" s="263"/>
      <c r="F1" s="263"/>
      <c r="G1" s="349" t="s">
        <v>38</v>
      </c>
      <c r="Q1" s="9"/>
      <c r="R1" s="9"/>
    </row>
    <row r="2" spans="1:19" ht="25.5" customHeight="1">
      <c r="A2" s="1844" t="s">
        <v>691</v>
      </c>
      <c r="B2" s="1844"/>
      <c r="C2" s="1844"/>
      <c r="D2" s="1844"/>
      <c r="E2" s="1844"/>
      <c r="F2" s="1844"/>
      <c r="G2" s="1844"/>
      <c r="H2" s="28"/>
      <c r="Q2" s="9"/>
      <c r="R2" s="9"/>
      <c r="S2" s="8"/>
    </row>
    <row r="3" spans="1:19" ht="34.5" customHeight="1">
      <c r="A3" s="29"/>
      <c r="B3" s="29"/>
      <c r="C3" s="29"/>
      <c r="D3" s="29"/>
      <c r="E3" s="29"/>
      <c r="F3" s="29"/>
      <c r="G3" s="452" t="s">
        <v>791</v>
      </c>
      <c r="H3" s="28"/>
      <c r="Q3" s="2"/>
      <c r="R3" s="9"/>
    </row>
    <row r="4" spans="1:19" ht="25.5" customHeight="1">
      <c r="A4" s="1848" t="s">
        <v>847</v>
      </c>
      <c r="B4" s="1849"/>
      <c r="C4" s="1849"/>
      <c r="D4" s="1849"/>
      <c r="E4" s="1849"/>
      <c r="F4" s="1849"/>
      <c r="G4" s="840" t="s">
        <v>1087</v>
      </c>
      <c r="Q4" s="1840"/>
      <c r="R4" s="9"/>
    </row>
    <row r="5" spans="1:19" s="8" customFormat="1" ht="25.5" customHeight="1">
      <c r="A5" s="264" t="s">
        <v>232</v>
      </c>
      <c r="B5" s="265" t="s">
        <v>233</v>
      </c>
      <c r="C5" s="265" t="s">
        <v>234</v>
      </c>
      <c r="D5" s="265" t="s">
        <v>235</v>
      </c>
      <c r="E5" s="1842" t="s">
        <v>236</v>
      </c>
      <c r="F5" s="1843"/>
      <c r="G5" s="1054" t="s">
        <v>1130</v>
      </c>
      <c r="Q5" s="1840"/>
      <c r="R5" s="9"/>
      <c r="S5" s="7"/>
    </row>
    <row r="6" spans="1:19" s="8" customFormat="1" ht="25.5" customHeight="1">
      <c r="A6" s="1845" t="s">
        <v>310</v>
      </c>
      <c r="B6" s="1846"/>
      <c r="C6" s="1846"/>
      <c r="D6" s="1846"/>
      <c r="E6" s="1846"/>
      <c r="F6" s="1846"/>
      <c r="G6" s="1847"/>
      <c r="Q6" s="1840"/>
      <c r="R6" s="9"/>
      <c r="S6" s="7"/>
    </row>
    <row r="7" spans="1:19" ht="33.75" customHeight="1">
      <c r="A7" s="291"/>
      <c r="B7" s="292"/>
      <c r="C7" s="293"/>
      <c r="D7" s="293"/>
      <c r="E7" s="293"/>
      <c r="F7" s="294"/>
      <c r="G7" s="240"/>
      <c r="Q7" s="1840"/>
      <c r="R7" s="9"/>
    </row>
    <row r="8" spans="1:19" ht="33.75" customHeight="1">
      <c r="A8" s="295"/>
      <c r="B8" s="296"/>
      <c r="C8" s="297"/>
      <c r="D8" s="297"/>
      <c r="E8" s="298"/>
      <c r="F8" s="299"/>
      <c r="G8" s="242"/>
      <c r="Q8" s="1840"/>
      <c r="R8" s="9"/>
    </row>
    <row r="9" spans="1:19" ht="33.75" customHeight="1">
      <c r="A9" s="295"/>
      <c r="B9" s="296"/>
      <c r="C9" s="297"/>
      <c r="D9" s="297"/>
      <c r="E9" s="300"/>
      <c r="F9" s="299"/>
      <c r="G9" s="243"/>
      <c r="Q9" s="1840"/>
      <c r="R9" s="9"/>
    </row>
    <row r="10" spans="1:19" ht="33.75" customHeight="1">
      <c r="A10" s="258"/>
      <c r="B10" s="259"/>
      <c r="C10" s="260"/>
      <c r="D10" s="260"/>
      <c r="E10" s="260"/>
      <c r="F10" s="261"/>
      <c r="G10" s="241"/>
      <c r="Q10" s="1840"/>
      <c r="R10" s="9"/>
    </row>
    <row r="11" spans="1:19" ht="25.5" customHeight="1">
      <c r="A11" s="249" t="s">
        <v>442</v>
      </c>
      <c r="B11" s="245"/>
      <c r="C11" s="245"/>
      <c r="D11" s="245"/>
      <c r="E11" s="245"/>
      <c r="F11" s="245"/>
      <c r="G11" s="246"/>
      <c r="Q11" s="1840"/>
      <c r="R11" s="9"/>
    </row>
    <row r="12" spans="1:19" ht="33.75" customHeight="1">
      <c r="A12" s="291"/>
      <c r="B12" s="292"/>
      <c r="C12" s="293"/>
      <c r="D12" s="293"/>
      <c r="E12" s="293"/>
      <c r="F12" s="294"/>
      <c r="G12" s="301"/>
    </row>
    <row r="13" spans="1:19" ht="33.75" customHeight="1">
      <c r="A13" s="295"/>
      <c r="B13" s="296"/>
      <c r="C13" s="297"/>
      <c r="D13" s="297"/>
      <c r="E13" s="298"/>
      <c r="F13" s="299"/>
      <c r="G13" s="302"/>
    </row>
    <row r="14" spans="1:19" ht="33.75" customHeight="1">
      <c r="A14" s="295"/>
      <c r="B14" s="296"/>
      <c r="C14" s="297"/>
      <c r="D14" s="297"/>
      <c r="E14" s="298"/>
      <c r="F14" s="299"/>
      <c r="G14" s="302"/>
    </row>
    <row r="15" spans="1:19" ht="33.75" customHeight="1">
      <c r="A15" s="258"/>
      <c r="B15" s="259"/>
      <c r="C15" s="260"/>
      <c r="D15" s="260"/>
      <c r="E15" s="260"/>
      <c r="F15" s="261"/>
      <c r="G15" s="262"/>
    </row>
    <row r="16" spans="1:19" ht="25.5" customHeight="1">
      <c r="A16" s="249" t="s">
        <v>311</v>
      </c>
      <c r="B16" s="245"/>
      <c r="C16" s="245"/>
      <c r="D16" s="245"/>
      <c r="E16" s="245"/>
      <c r="F16" s="245"/>
      <c r="G16" s="246"/>
    </row>
    <row r="17" spans="1:7" ht="33.75" customHeight="1">
      <c r="A17" s="212"/>
      <c r="B17" s="213"/>
      <c r="C17" s="223"/>
      <c r="D17" s="223"/>
      <c r="E17" s="223"/>
      <c r="F17" s="224"/>
      <c r="G17" s="225"/>
    </row>
    <row r="18" spans="1:7" ht="33.75" customHeight="1">
      <c r="A18" s="214"/>
      <c r="B18" s="215"/>
      <c r="C18" s="30"/>
      <c r="D18" s="30"/>
      <c r="E18" s="30"/>
      <c r="F18" s="226"/>
      <c r="G18" s="217"/>
    </row>
    <row r="19" spans="1:7" ht="33.75" customHeight="1">
      <c r="A19" s="214"/>
      <c r="B19" s="216"/>
      <c r="C19" s="30"/>
      <c r="D19" s="30"/>
      <c r="E19" s="30"/>
      <c r="F19" s="226"/>
      <c r="G19" s="217"/>
    </row>
    <row r="20" spans="1:7" ht="33.75" customHeight="1">
      <c r="A20" s="218"/>
      <c r="B20" s="219"/>
      <c r="C20" s="220"/>
      <c r="D20" s="220"/>
      <c r="E20" s="220"/>
      <c r="F20" s="221"/>
      <c r="G20" s="222"/>
    </row>
    <row r="21" spans="1:7" ht="25.5" customHeight="1">
      <c r="A21" s="1845" t="s">
        <v>312</v>
      </c>
      <c r="B21" s="1846"/>
      <c r="C21" s="1846"/>
      <c r="D21" s="1846"/>
      <c r="E21" s="1846"/>
      <c r="F21" s="1846"/>
      <c r="G21" s="1847"/>
    </row>
    <row r="22" spans="1:7" ht="33.75" customHeight="1">
      <c r="A22" s="212"/>
      <c r="B22" s="168"/>
      <c r="C22" s="223"/>
      <c r="D22" s="223"/>
      <c r="E22" s="223"/>
      <c r="F22" s="224"/>
      <c r="G22" s="225"/>
    </row>
    <row r="23" spans="1:7" ht="33.75" customHeight="1">
      <c r="A23" s="214"/>
      <c r="B23" s="216"/>
      <c r="C23" s="30"/>
      <c r="D23" s="30"/>
      <c r="E23" s="30"/>
      <c r="F23" s="226"/>
      <c r="G23" s="217"/>
    </row>
    <row r="24" spans="1:7" ht="33.75" customHeight="1">
      <c r="A24" s="214"/>
      <c r="B24" s="216"/>
      <c r="C24" s="30"/>
      <c r="D24" s="30"/>
      <c r="E24" s="30"/>
      <c r="F24" s="226"/>
      <c r="G24" s="217"/>
    </row>
    <row r="25" spans="1:7" ht="33.75" customHeight="1">
      <c r="A25" s="218"/>
      <c r="B25" s="219"/>
      <c r="C25" s="220"/>
      <c r="D25" s="220"/>
      <c r="E25" s="220"/>
      <c r="F25" s="221"/>
      <c r="G25" s="222"/>
    </row>
    <row r="26" spans="1:7" ht="25.5" customHeight="1">
      <c r="A26" s="1845" t="s">
        <v>313</v>
      </c>
      <c r="B26" s="1846"/>
      <c r="C26" s="1846"/>
      <c r="D26" s="1846"/>
      <c r="E26" s="1846"/>
      <c r="F26" s="1846"/>
      <c r="G26" s="1847"/>
    </row>
    <row r="27" spans="1:7" ht="33.75" customHeight="1">
      <c r="A27" s="227"/>
      <c r="B27" s="228"/>
      <c r="C27" s="229"/>
      <c r="D27" s="229"/>
      <c r="E27" s="229"/>
      <c r="F27" s="230"/>
      <c r="G27" s="231"/>
    </row>
    <row r="28" spans="1:7" ht="33.75" customHeight="1">
      <c r="A28" s="232"/>
      <c r="B28" s="233" t="s">
        <v>39</v>
      </c>
      <c r="C28" s="31"/>
      <c r="D28" s="31"/>
      <c r="E28" s="31"/>
      <c r="F28" s="234"/>
      <c r="G28" s="235"/>
    </row>
    <row r="29" spans="1:7" ht="25.5" customHeight="1">
      <c r="A29" s="1845" t="s">
        <v>314</v>
      </c>
      <c r="B29" s="1846"/>
      <c r="C29" s="1846"/>
      <c r="D29" s="1846"/>
      <c r="E29" s="1846"/>
      <c r="F29" s="1846"/>
      <c r="G29" s="1847"/>
    </row>
    <row r="30" spans="1:7" ht="33.75" customHeight="1">
      <c r="A30" s="227"/>
      <c r="B30" s="236"/>
      <c r="C30" s="229"/>
      <c r="D30" s="229"/>
      <c r="E30" s="229"/>
      <c r="F30" s="230"/>
      <c r="G30" s="242"/>
    </row>
    <row r="31" spans="1:7" ht="33.75" customHeight="1">
      <c r="A31" s="232"/>
      <c r="B31" s="233" t="s">
        <v>237</v>
      </c>
      <c r="C31" s="31"/>
      <c r="D31" s="31"/>
      <c r="E31" s="31"/>
      <c r="F31" s="234"/>
      <c r="G31" s="243"/>
    </row>
    <row r="32" spans="1:7" ht="25.5" customHeight="1">
      <c r="A32" s="1845" t="s">
        <v>315</v>
      </c>
      <c r="B32" s="1846"/>
      <c r="C32" s="1846"/>
      <c r="D32" s="1846"/>
      <c r="E32" s="1846"/>
      <c r="F32" s="1846"/>
      <c r="G32" s="1847"/>
    </row>
    <row r="33" spans="1:7" ht="33.75" customHeight="1">
      <c r="A33" s="237"/>
      <c r="B33" s="238"/>
      <c r="C33" s="239"/>
      <c r="D33" s="239"/>
      <c r="E33" s="239"/>
      <c r="F33" s="221"/>
      <c r="G33" s="244"/>
    </row>
    <row r="34" spans="1:7" ht="25.5" customHeight="1">
      <c r="A34" s="1841" t="s">
        <v>40</v>
      </c>
      <c r="B34" s="1841"/>
      <c r="C34" s="1841"/>
      <c r="D34" s="1841"/>
      <c r="E34" s="1841"/>
      <c r="F34" s="1841"/>
      <c r="G34" s="1841"/>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2" orientation="portrait" r:id="rId1"/>
      <headerFooter alignWithMargins="0"/>
    </customSheetView>
  </customSheetViews>
  <mergeCells count="10">
    <mergeCell ref="Q4:Q11"/>
    <mergeCell ref="A34:G34"/>
    <mergeCell ref="E5:F5"/>
    <mergeCell ref="A2:G2"/>
    <mergeCell ref="A6:G6"/>
    <mergeCell ref="A21:G21"/>
    <mergeCell ref="A26:G26"/>
    <mergeCell ref="A29:G29"/>
    <mergeCell ref="A32:G32"/>
    <mergeCell ref="A4:F4"/>
  </mergeCells>
  <phoneticPr fontId="3"/>
  <printOptions horizontalCentered="1" verticalCentered="1"/>
  <pageMargins left="0.39370078740157483" right="0" top="0.39370078740157483" bottom="0.39370078740157483" header="0" footer="0"/>
  <pageSetup paperSize="9" scale="72"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3"/>
  </sheetPr>
  <dimension ref="A1:M34"/>
  <sheetViews>
    <sheetView view="pageBreakPreview" zoomScale="75" zoomScaleNormal="100" zoomScaleSheetLayoutView="75" workbookViewId="0"/>
  </sheetViews>
  <sheetFormatPr defaultRowHeight="25.5" customHeight="1"/>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125" style="7" customWidth="1"/>
    <col min="8" max="9" width="3.375" style="7" customWidth="1"/>
    <col min="10" max="12" width="9" style="7"/>
    <col min="13" max="13" width="30.75" style="7" bestFit="1" customWidth="1"/>
    <col min="14" max="16384" width="9" style="7"/>
  </cols>
  <sheetData>
    <row r="1" spans="1:13" ht="25.5" customHeight="1">
      <c r="A1" s="263"/>
      <c r="B1" s="263"/>
      <c r="C1" s="263"/>
      <c r="D1" s="263"/>
      <c r="E1" s="263"/>
      <c r="F1" s="263"/>
      <c r="G1" s="349" t="s">
        <v>683</v>
      </c>
    </row>
    <row r="2" spans="1:13" ht="25.5" customHeight="1">
      <c r="A2" s="1844" t="s">
        <v>691</v>
      </c>
      <c r="B2" s="1844"/>
      <c r="C2" s="1844"/>
      <c r="D2" s="1844"/>
      <c r="E2" s="1844"/>
      <c r="F2" s="1844"/>
      <c r="G2" s="1844"/>
      <c r="H2" s="28"/>
    </row>
    <row r="3" spans="1:13" ht="36" customHeight="1">
      <c r="A3" s="918"/>
      <c r="B3" s="29"/>
      <c r="C3" s="29"/>
      <c r="D3" s="29"/>
      <c r="E3" s="29"/>
      <c r="F3" s="29"/>
      <c r="G3" s="452" t="s">
        <v>791</v>
      </c>
      <c r="H3" s="28"/>
    </row>
    <row r="4" spans="1:13" ht="25.5" customHeight="1">
      <c r="A4" s="1848" t="s">
        <v>848</v>
      </c>
      <c r="B4" s="1849"/>
      <c r="C4" s="1849"/>
      <c r="D4" s="1849"/>
      <c r="E4" s="1849"/>
      <c r="F4" s="1849"/>
      <c r="G4" s="840" t="s">
        <v>1087</v>
      </c>
      <c r="M4" s="9"/>
    </row>
    <row r="5" spans="1:13" s="8" customFormat="1" ht="25.5" customHeight="1">
      <c r="A5" s="264" t="s">
        <v>232</v>
      </c>
      <c r="B5" s="265" t="s">
        <v>233</v>
      </c>
      <c r="C5" s="265" t="s">
        <v>234</v>
      </c>
      <c r="D5" s="265" t="s">
        <v>235</v>
      </c>
      <c r="E5" s="1842" t="s">
        <v>236</v>
      </c>
      <c r="F5" s="1843"/>
      <c r="G5" s="1054" t="s">
        <v>1130</v>
      </c>
      <c r="M5" s="9"/>
    </row>
    <row r="6" spans="1:13" s="8" customFormat="1" ht="25.5" customHeight="1">
      <c r="A6" s="1845" t="s">
        <v>310</v>
      </c>
      <c r="B6" s="1846"/>
      <c r="C6" s="1846"/>
      <c r="D6" s="1846"/>
      <c r="E6" s="1846"/>
      <c r="F6" s="1846"/>
      <c r="G6" s="1847"/>
      <c r="M6" s="9"/>
    </row>
    <row r="7" spans="1:13" ht="33.75" customHeight="1">
      <c r="A7" s="250">
        <v>38991</v>
      </c>
      <c r="B7" s="1055" t="s">
        <v>1049</v>
      </c>
      <c r="C7" s="450" t="s">
        <v>745</v>
      </c>
      <c r="D7" s="251" t="s">
        <v>302</v>
      </c>
      <c r="E7" s="251" t="s">
        <v>299</v>
      </c>
      <c r="F7" s="252" t="s">
        <v>300</v>
      </c>
      <c r="G7" s="240"/>
      <c r="M7" s="9"/>
    </row>
    <row r="8" spans="1:13" ht="33.75" customHeight="1">
      <c r="A8" s="253">
        <v>41852</v>
      </c>
      <c r="B8" s="1056" t="s">
        <v>1050</v>
      </c>
      <c r="C8" s="254" t="s">
        <v>301</v>
      </c>
      <c r="D8" s="254" t="s">
        <v>298</v>
      </c>
      <c r="E8" s="255" t="s">
        <v>299</v>
      </c>
      <c r="F8" s="256" t="s">
        <v>300</v>
      </c>
      <c r="G8" s="242"/>
      <c r="M8" s="9"/>
    </row>
    <row r="9" spans="1:13" ht="33.75" customHeight="1">
      <c r="A9" s="253">
        <v>41913</v>
      </c>
      <c r="B9" s="1056" t="s">
        <v>1051</v>
      </c>
      <c r="C9" s="440" t="s">
        <v>301</v>
      </c>
      <c r="D9" s="254" t="s">
        <v>298</v>
      </c>
      <c r="E9" s="257" t="s">
        <v>303</v>
      </c>
      <c r="F9" s="256" t="s">
        <v>300</v>
      </c>
      <c r="G9" s="243"/>
      <c r="M9" s="9"/>
    </row>
    <row r="10" spans="1:13" ht="33.75" customHeight="1">
      <c r="A10" s="258"/>
      <c r="B10" s="259"/>
      <c r="C10" s="260"/>
      <c r="D10" s="260"/>
      <c r="E10" s="260"/>
      <c r="F10" s="261"/>
      <c r="G10" s="241"/>
      <c r="M10" s="9"/>
    </row>
    <row r="11" spans="1:13" ht="25.5" customHeight="1">
      <c r="A11" s="249" t="s">
        <v>442</v>
      </c>
      <c r="B11" s="245"/>
      <c r="C11" s="245"/>
      <c r="D11" s="245"/>
      <c r="E11" s="245"/>
      <c r="F11" s="245"/>
      <c r="G11" s="246"/>
      <c r="M11" s="9"/>
    </row>
    <row r="12" spans="1:13" ht="33.75" customHeight="1">
      <c r="A12" s="250">
        <v>40452</v>
      </c>
      <c r="B12" s="1055" t="s">
        <v>1052</v>
      </c>
      <c r="C12" s="251" t="s">
        <v>316</v>
      </c>
      <c r="D12" s="251" t="s">
        <v>307</v>
      </c>
      <c r="E12" s="251" t="s">
        <v>306</v>
      </c>
      <c r="F12" s="252" t="s">
        <v>300</v>
      </c>
      <c r="G12" s="1057" t="s">
        <v>1048</v>
      </c>
      <c r="M12" s="9"/>
    </row>
    <row r="13" spans="1:13" ht="33.75" customHeight="1">
      <c r="A13" s="253">
        <v>41609</v>
      </c>
      <c r="B13" s="1056" t="s">
        <v>1053</v>
      </c>
      <c r="C13" s="254" t="s">
        <v>316</v>
      </c>
      <c r="D13" s="254" t="s">
        <v>309</v>
      </c>
      <c r="E13" s="255" t="s">
        <v>304</v>
      </c>
      <c r="F13" s="256" t="s">
        <v>305</v>
      </c>
      <c r="G13" s="1058"/>
      <c r="M13" s="9"/>
    </row>
    <row r="14" spans="1:13" ht="33.75" customHeight="1">
      <c r="A14" s="253">
        <v>41791</v>
      </c>
      <c r="B14" s="1056" t="s">
        <v>1054</v>
      </c>
      <c r="C14" s="254" t="s">
        <v>316</v>
      </c>
      <c r="D14" s="254" t="s">
        <v>308</v>
      </c>
      <c r="E14" s="255" t="s">
        <v>299</v>
      </c>
      <c r="F14" s="256" t="s">
        <v>300</v>
      </c>
      <c r="G14" s="1058" t="s">
        <v>1048</v>
      </c>
      <c r="M14" s="9"/>
    </row>
    <row r="15" spans="1:13" ht="33.75" customHeight="1">
      <c r="A15" s="258"/>
      <c r="B15" s="259"/>
      <c r="C15" s="260"/>
      <c r="D15" s="260"/>
      <c r="E15" s="260"/>
      <c r="F15" s="261"/>
      <c r="G15" s="262"/>
    </row>
    <row r="16" spans="1:13" ht="25.5" customHeight="1">
      <c r="A16" s="249" t="s">
        <v>311</v>
      </c>
      <c r="B16" s="245"/>
      <c r="C16" s="245"/>
      <c r="D16" s="245"/>
      <c r="E16" s="245"/>
      <c r="F16" s="245"/>
      <c r="G16" s="246"/>
    </row>
    <row r="17" spans="1:7" ht="33.75" customHeight="1">
      <c r="A17" s="212"/>
      <c r="B17" s="213"/>
      <c r="C17" s="223"/>
      <c r="D17" s="223"/>
      <c r="E17" s="223"/>
      <c r="F17" s="224"/>
      <c r="G17" s="225"/>
    </row>
    <row r="18" spans="1:7" ht="33.75" customHeight="1">
      <c r="A18" s="214"/>
      <c r="B18" s="215"/>
      <c r="C18" s="30"/>
      <c r="D18" s="30"/>
      <c r="E18" s="30"/>
      <c r="F18" s="226"/>
      <c r="G18" s="217"/>
    </row>
    <row r="19" spans="1:7" ht="33.75" customHeight="1">
      <c r="A19" s="214"/>
      <c r="B19" s="216"/>
      <c r="C19" s="30"/>
      <c r="D19" s="30"/>
      <c r="E19" s="30"/>
      <c r="F19" s="226"/>
      <c r="G19" s="217"/>
    </row>
    <row r="20" spans="1:7" ht="33.75" customHeight="1">
      <c r="A20" s="218"/>
      <c r="B20" s="219"/>
      <c r="C20" s="220"/>
      <c r="D20" s="220"/>
      <c r="E20" s="220"/>
      <c r="F20" s="221"/>
      <c r="G20" s="222"/>
    </row>
    <row r="21" spans="1:7" ht="25.5" customHeight="1">
      <c r="A21" s="1845" t="s">
        <v>312</v>
      </c>
      <c r="B21" s="1846"/>
      <c r="C21" s="1846"/>
      <c r="D21" s="1846"/>
      <c r="E21" s="1846"/>
      <c r="F21" s="1846"/>
      <c r="G21" s="1847"/>
    </row>
    <row r="22" spans="1:7" ht="33.75" customHeight="1">
      <c r="A22" s="212"/>
      <c r="B22" s="168"/>
      <c r="C22" s="223"/>
      <c r="D22" s="223"/>
      <c r="E22" s="223"/>
      <c r="F22" s="224"/>
      <c r="G22" s="225"/>
    </row>
    <row r="23" spans="1:7" ht="33.75" customHeight="1">
      <c r="A23" s="214"/>
      <c r="B23" s="216"/>
      <c r="C23" s="30"/>
      <c r="D23" s="30"/>
      <c r="E23" s="30"/>
      <c r="F23" s="226"/>
      <c r="G23" s="217"/>
    </row>
    <row r="24" spans="1:7" ht="33.75" customHeight="1">
      <c r="A24" s="214"/>
      <c r="B24" s="216"/>
      <c r="C24" s="30"/>
      <c r="D24" s="30"/>
      <c r="E24" s="30"/>
      <c r="F24" s="226"/>
      <c r="G24" s="217"/>
    </row>
    <row r="25" spans="1:7" ht="33.75" customHeight="1">
      <c r="A25" s="218"/>
      <c r="B25" s="219"/>
      <c r="C25" s="220"/>
      <c r="D25" s="220"/>
      <c r="E25" s="220"/>
      <c r="F25" s="221"/>
      <c r="G25" s="222"/>
    </row>
    <row r="26" spans="1:7" ht="25.5" customHeight="1">
      <c r="A26" s="1845" t="s">
        <v>313</v>
      </c>
      <c r="B26" s="1846"/>
      <c r="C26" s="1846"/>
      <c r="D26" s="1846"/>
      <c r="E26" s="1846"/>
      <c r="F26" s="1846"/>
      <c r="G26" s="1847"/>
    </row>
    <row r="27" spans="1:7" ht="33.75" customHeight="1">
      <c r="A27" s="227"/>
      <c r="B27" s="228"/>
      <c r="C27" s="229"/>
      <c r="D27" s="229"/>
      <c r="E27" s="229"/>
      <c r="F27" s="230"/>
      <c r="G27" s="231"/>
    </row>
    <row r="28" spans="1:7" ht="33.75" customHeight="1">
      <c r="A28" s="232"/>
      <c r="B28" s="233" t="s">
        <v>39</v>
      </c>
      <c r="C28" s="31"/>
      <c r="D28" s="31"/>
      <c r="E28" s="31"/>
      <c r="F28" s="234"/>
      <c r="G28" s="235"/>
    </row>
    <row r="29" spans="1:7" ht="25.5" customHeight="1">
      <c r="A29" s="1845" t="s">
        <v>314</v>
      </c>
      <c r="B29" s="1846"/>
      <c r="C29" s="1846"/>
      <c r="D29" s="1846"/>
      <c r="E29" s="1846"/>
      <c r="F29" s="1846"/>
      <c r="G29" s="1847"/>
    </row>
    <row r="30" spans="1:7" ht="33.75" customHeight="1">
      <c r="A30" s="227"/>
      <c r="B30" s="236"/>
      <c r="C30" s="229"/>
      <c r="D30" s="229"/>
      <c r="E30" s="229"/>
      <c r="F30" s="230"/>
      <c r="G30" s="242"/>
    </row>
    <row r="31" spans="1:7" ht="33.75" customHeight="1">
      <c r="A31" s="232"/>
      <c r="B31" s="233" t="s">
        <v>39</v>
      </c>
      <c r="C31" s="31"/>
      <c r="D31" s="31"/>
      <c r="E31" s="31"/>
      <c r="F31" s="234"/>
      <c r="G31" s="243"/>
    </row>
    <row r="32" spans="1:7" ht="25.5" customHeight="1">
      <c r="A32" s="1845" t="s">
        <v>315</v>
      </c>
      <c r="B32" s="1846"/>
      <c r="C32" s="1846"/>
      <c r="D32" s="1846"/>
      <c r="E32" s="1846"/>
      <c r="F32" s="1846"/>
      <c r="G32" s="1847"/>
    </row>
    <row r="33" spans="1:7" ht="33.75" customHeight="1">
      <c r="A33" s="237"/>
      <c r="B33" s="238"/>
      <c r="C33" s="239"/>
      <c r="D33" s="239"/>
      <c r="E33" s="239"/>
      <c r="F33" s="221"/>
      <c r="G33" s="244"/>
    </row>
    <row r="34" spans="1:7" ht="25.5" customHeight="1">
      <c r="A34" s="1841" t="s">
        <v>40</v>
      </c>
      <c r="B34" s="1841"/>
      <c r="C34" s="1841"/>
      <c r="D34" s="1841"/>
      <c r="E34" s="1841"/>
      <c r="F34" s="1841"/>
      <c r="G34" s="1841"/>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2" orientation="portrait" r:id="rId1"/>
      <headerFooter alignWithMargins="0"/>
    </customSheetView>
  </customSheetViews>
  <mergeCells count="9">
    <mergeCell ref="A29:G29"/>
    <mergeCell ref="A32:G32"/>
    <mergeCell ref="A34:G34"/>
    <mergeCell ref="A2:G2"/>
    <mergeCell ref="E5:F5"/>
    <mergeCell ref="A6:G6"/>
    <mergeCell ref="A21:G21"/>
    <mergeCell ref="A26:G26"/>
    <mergeCell ref="A4:F4"/>
  </mergeCells>
  <phoneticPr fontId="3"/>
  <printOptions horizontalCentered="1" verticalCentered="1"/>
  <pageMargins left="0.39370078740157483" right="0" top="0.39370078740157483" bottom="0.39370078740157483" header="0" footer="0"/>
  <pageSetup paperSize="9" scale="72"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5"/>
  </sheetPr>
  <dimension ref="A1:G29"/>
  <sheetViews>
    <sheetView view="pageBreakPreview" zoomScale="75" zoomScaleNormal="100" zoomScaleSheetLayoutView="75" workbookViewId="0"/>
  </sheetViews>
  <sheetFormatPr defaultRowHeight="18" customHeight="1"/>
  <cols>
    <col min="1" max="1" width="21.125" style="7" customWidth="1"/>
    <col min="2" max="3" width="20" style="7" bestFit="1" customWidth="1"/>
    <col min="4" max="4" width="12.25" style="174" bestFit="1" customWidth="1"/>
    <col min="5" max="5" width="16.625" style="174" customWidth="1"/>
    <col min="6" max="6" width="40.5" style="7" customWidth="1"/>
    <col min="7" max="7" width="3.375" style="7" customWidth="1"/>
    <col min="8" max="16384" width="9" style="7"/>
  </cols>
  <sheetData>
    <row r="1" spans="1:6" ht="20.25" customHeight="1">
      <c r="A1" s="263"/>
      <c r="F1" s="349" t="s">
        <v>801</v>
      </c>
    </row>
    <row r="2" spans="1:6" ht="6.75" customHeight="1"/>
    <row r="3" spans="1:6" ht="19.5" customHeight="1">
      <c r="A3" s="1850" t="s">
        <v>800</v>
      </c>
      <c r="B3" s="1850"/>
      <c r="C3" s="1850"/>
      <c r="D3" s="1850"/>
      <c r="E3" s="1850"/>
      <c r="F3" s="1850"/>
    </row>
    <row r="4" spans="1:6" ht="30.75" customHeight="1">
      <c r="A4" s="29"/>
      <c r="B4" s="29"/>
      <c r="C4" s="29"/>
      <c r="D4" s="930"/>
      <c r="E4" s="930"/>
      <c r="F4" s="489" t="s">
        <v>805</v>
      </c>
    </row>
    <row r="5" spans="1:6" ht="31.5" customHeight="1">
      <c r="A5" s="1851" t="s">
        <v>1131</v>
      </c>
      <c r="B5" s="1851"/>
      <c r="C5" s="1851"/>
      <c r="D5" s="1851"/>
      <c r="E5" s="1851"/>
      <c r="F5" s="488" t="str">
        <f>'別紙1-1（実績）'!G4</f>
        <v>(基準：Ｒ６.５.31）</v>
      </c>
    </row>
    <row r="6" spans="1:6" ht="33.75" customHeight="1">
      <c r="A6" s="247" t="s">
        <v>234</v>
      </c>
      <c r="B6" s="247" t="s">
        <v>239</v>
      </c>
      <c r="C6" s="247" t="s">
        <v>236</v>
      </c>
      <c r="D6" s="931" t="s">
        <v>799</v>
      </c>
      <c r="E6" s="931" t="s">
        <v>240</v>
      </c>
      <c r="F6" s="248" t="s">
        <v>241</v>
      </c>
    </row>
    <row r="7" spans="1:6" ht="30.75" customHeight="1">
      <c r="A7" s="1852" t="s">
        <v>798</v>
      </c>
      <c r="B7" s="266"/>
      <c r="C7" s="266"/>
      <c r="D7" s="919"/>
      <c r="E7" s="920"/>
      <c r="F7" s="268"/>
    </row>
    <row r="8" spans="1:6" ht="30.75" customHeight="1">
      <c r="A8" s="1853"/>
      <c r="B8" s="269"/>
      <c r="C8" s="269"/>
      <c r="D8" s="921"/>
      <c r="E8" s="922"/>
      <c r="F8" s="271"/>
    </row>
    <row r="9" spans="1:6" ht="33" customHeight="1">
      <c r="A9" s="1854" t="s">
        <v>797</v>
      </c>
      <c r="B9" s="266"/>
      <c r="C9" s="266"/>
      <c r="D9" s="919"/>
      <c r="E9" s="920"/>
      <c r="F9" s="268"/>
    </row>
    <row r="10" spans="1:6" ht="33" customHeight="1">
      <c r="A10" s="1855"/>
      <c r="B10" s="269"/>
      <c r="C10" s="269"/>
      <c r="D10" s="921"/>
      <c r="E10" s="922"/>
      <c r="F10" s="271"/>
    </row>
    <row r="11" spans="1:6" ht="33" customHeight="1">
      <c r="A11" s="1854" t="s">
        <v>796</v>
      </c>
      <c r="B11" s="266"/>
      <c r="C11" s="266"/>
      <c r="D11" s="919"/>
      <c r="E11" s="920"/>
      <c r="F11" s="268"/>
    </row>
    <row r="12" spans="1:6" ht="33" customHeight="1">
      <c r="A12" s="1855"/>
      <c r="B12" s="269"/>
      <c r="C12" s="269"/>
      <c r="D12" s="921"/>
      <c r="E12" s="922"/>
      <c r="F12" s="487"/>
    </row>
    <row r="13" spans="1:6" ht="33" customHeight="1">
      <c r="A13" s="1852" t="s">
        <v>795</v>
      </c>
      <c r="B13" s="486"/>
      <c r="C13" s="486"/>
      <c r="D13" s="923"/>
      <c r="E13" s="924"/>
      <c r="F13" s="268"/>
    </row>
    <row r="14" spans="1:6" ht="33" customHeight="1">
      <c r="A14" s="1853"/>
      <c r="B14" s="484"/>
      <c r="C14" s="484"/>
      <c r="D14" s="925"/>
      <c r="E14" s="926"/>
      <c r="F14" s="482"/>
    </row>
    <row r="15" spans="1:6" ht="33" customHeight="1">
      <c r="A15" s="1854" t="s">
        <v>242</v>
      </c>
      <c r="B15" s="481"/>
      <c r="C15" s="481"/>
      <c r="D15" s="927"/>
      <c r="E15" s="927"/>
      <c r="F15" s="479"/>
    </row>
    <row r="16" spans="1:6" ht="33" customHeight="1">
      <c r="A16" s="1855"/>
      <c r="B16" s="269"/>
      <c r="C16" s="269"/>
      <c r="D16" s="921"/>
      <c r="E16" s="922"/>
      <c r="F16" s="271"/>
    </row>
    <row r="17" spans="1:7" ht="33" customHeight="1">
      <c r="A17" s="1854" t="s">
        <v>794</v>
      </c>
      <c r="B17" s="266"/>
      <c r="C17" s="266"/>
      <c r="D17" s="919"/>
      <c r="E17" s="920"/>
      <c r="F17" s="268"/>
    </row>
    <row r="18" spans="1:7" ht="33" customHeight="1">
      <c r="A18" s="1855"/>
      <c r="B18" s="269"/>
      <c r="C18" s="269"/>
      <c r="D18" s="921"/>
      <c r="E18" s="922"/>
      <c r="F18" s="271"/>
    </row>
    <row r="19" spans="1:7" ht="33" customHeight="1">
      <c r="A19" s="1854" t="s">
        <v>443</v>
      </c>
      <c r="B19" s="266"/>
      <c r="C19" s="266"/>
      <c r="D19" s="919"/>
      <c r="E19" s="919"/>
      <c r="F19" s="290"/>
    </row>
    <row r="20" spans="1:7" ht="33" customHeight="1">
      <c r="A20" s="1855"/>
      <c r="B20" s="269"/>
      <c r="C20" s="269"/>
      <c r="D20" s="921"/>
      <c r="E20" s="922"/>
      <c r="F20" s="271"/>
    </row>
    <row r="21" spans="1:7" ht="33" customHeight="1">
      <c r="A21" s="1854" t="s">
        <v>806</v>
      </c>
      <c r="B21" s="266"/>
      <c r="C21" s="266"/>
      <c r="D21" s="919"/>
      <c r="E21" s="920"/>
      <c r="F21" s="272"/>
    </row>
    <row r="22" spans="1:7" ht="33" customHeight="1">
      <c r="A22" s="1854"/>
      <c r="B22" s="273"/>
      <c r="C22" s="273"/>
      <c r="D22" s="928"/>
      <c r="E22" s="929"/>
      <c r="F22" s="271"/>
    </row>
    <row r="23" spans="1:7" ht="33" customHeight="1">
      <c r="A23" s="1854" t="s">
        <v>793</v>
      </c>
      <c r="B23" s="266"/>
      <c r="C23" s="266"/>
      <c r="D23" s="919"/>
      <c r="E23" s="920"/>
      <c r="F23" s="272"/>
    </row>
    <row r="24" spans="1:7" ht="33" customHeight="1">
      <c r="A24" s="1855"/>
      <c r="B24" s="269"/>
      <c r="C24" s="269"/>
      <c r="D24" s="921"/>
      <c r="E24" s="922"/>
      <c r="F24" s="275"/>
      <c r="G24" s="21"/>
    </row>
    <row r="25" spans="1:7" ht="20.25" customHeight="1">
      <c r="A25" s="1841" t="s">
        <v>792</v>
      </c>
      <c r="B25" s="1841"/>
      <c r="C25" s="1841"/>
      <c r="D25" s="1841"/>
      <c r="E25" s="1841"/>
      <c r="F25" s="1841"/>
      <c r="G25" s="9"/>
    </row>
    <row r="26" spans="1:7" ht="20.25" customHeight="1">
      <c r="B26" s="9"/>
      <c r="C26" s="9"/>
      <c r="D26" s="917"/>
      <c r="E26" s="917"/>
      <c r="F26" s="9"/>
    </row>
    <row r="27" spans="1:7" ht="20.25" customHeight="1"/>
    <row r="28" spans="1:7" ht="20.25" customHeight="1"/>
    <row r="29" spans="1:7" ht="20.25" customHeight="1"/>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6" orientation="portrait" r:id="rId1"/>
      <headerFooter alignWithMargins="0"/>
    </customSheetView>
  </customSheetViews>
  <mergeCells count="12">
    <mergeCell ref="A23:A24"/>
    <mergeCell ref="A25:F25"/>
    <mergeCell ref="A13:A14"/>
    <mergeCell ref="A15:A16"/>
    <mergeCell ref="A17:A18"/>
    <mergeCell ref="A19:A20"/>
    <mergeCell ref="A21:A22"/>
    <mergeCell ref="A3:F3"/>
    <mergeCell ref="A5:E5"/>
    <mergeCell ref="A7:A8"/>
    <mergeCell ref="A9:A10"/>
    <mergeCell ref="A11:A12"/>
  </mergeCells>
  <phoneticPr fontId="3"/>
  <printOptions horizontalCentered="1" verticalCentered="1"/>
  <pageMargins left="0.39370078740157483" right="0" top="0.39370078740157483" bottom="0.39370078740157483" header="0" footer="0"/>
  <pageSetup paperSize="9" scale="76"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13"/>
  </sheetPr>
  <dimension ref="A1:G29"/>
  <sheetViews>
    <sheetView view="pageBreakPreview" zoomScale="75" zoomScaleNormal="100" zoomScaleSheetLayoutView="75" workbookViewId="0"/>
  </sheetViews>
  <sheetFormatPr defaultRowHeight="18" customHeight="1"/>
  <cols>
    <col min="1" max="1" width="21" style="7" customWidth="1"/>
    <col min="2" max="3" width="20" style="7" bestFit="1" customWidth="1"/>
    <col min="4" max="4" width="12.25" style="7" bestFit="1" customWidth="1"/>
    <col min="5" max="5" width="16.125" style="7" customWidth="1"/>
    <col min="6" max="6" width="40.5" style="7" customWidth="1"/>
    <col min="7" max="7" width="3.375" style="7" customWidth="1"/>
    <col min="8" max="16384" width="9" style="7"/>
  </cols>
  <sheetData>
    <row r="1" spans="1:6" ht="20.25" customHeight="1">
      <c r="A1" s="347"/>
      <c r="F1" s="349" t="s">
        <v>801</v>
      </c>
    </row>
    <row r="2" spans="1:6" ht="6.75" customHeight="1"/>
    <row r="3" spans="1:6" ht="20.25" customHeight="1">
      <c r="A3" s="1850" t="s">
        <v>800</v>
      </c>
      <c r="B3" s="1850"/>
      <c r="C3" s="1850"/>
      <c r="D3" s="1850"/>
      <c r="E3" s="1850"/>
      <c r="F3" s="1850"/>
    </row>
    <row r="4" spans="1:6" ht="30.75" customHeight="1">
      <c r="A4" s="29"/>
      <c r="B4" s="29"/>
      <c r="C4" s="29"/>
      <c r="D4" s="29"/>
      <c r="E4" s="29"/>
      <c r="F4" s="490" t="s">
        <v>791</v>
      </c>
    </row>
    <row r="5" spans="1:6" ht="30" customHeight="1">
      <c r="A5" s="1851" t="s">
        <v>1131</v>
      </c>
      <c r="B5" s="1851"/>
      <c r="C5" s="1851"/>
      <c r="D5" s="1851"/>
      <c r="E5" s="1851"/>
      <c r="F5" s="488" t="str">
        <f>'★別紙1-1（実績）'!G4</f>
        <v>(基準：Ｒ６.５.31）</v>
      </c>
    </row>
    <row r="6" spans="1:6" ht="33.75" customHeight="1">
      <c r="A6" s="247" t="s">
        <v>234</v>
      </c>
      <c r="B6" s="247" t="s">
        <v>239</v>
      </c>
      <c r="C6" s="247" t="s">
        <v>236</v>
      </c>
      <c r="D6" s="247" t="s">
        <v>799</v>
      </c>
      <c r="E6" s="247" t="s">
        <v>240</v>
      </c>
      <c r="F6" s="248" t="s">
        <v>241</v>
      </c>
    </row>
    <row r="7" spans="1:6" ht="33" customHeight="1">
      <c r="A7" s="1852" t="s">
        <v>798</v>
      </c>
      <c r="B7" s="266"/>
      <c r="C7" s="266"/>
      <c r="D7" s="267"/>
      <c r="E7" s="266"/>
      <c r="F7" s="268"/>
    </row>
    <row r="8" spans="1:6" ht="33" customHeight="1">
      <c r="A8" s="1853"/>
      <c r="B8" s="269"/>
      <c r="C8" s="269"/>
      <c r="D8" s="270"/>
      <c r="E8" s="269"/>
      <c r="F8" s="271"/>
    </row>
    <row r="9" spans="1:6" ht="33" customHeight="1">
      <c r="A9" s="1854" t="s">
        <v>797</v>
      </c>
      <c r="B9" s="266"/>
      <c r="C9" s="266"/>
      <c r="D9" s="267"/>
      <c r="E9" s="266"/>
      <c r="F9" s="268"/>
    </row>
    <row r="10" spans="1:6" ht="33" customHeight="1">
      <c r="A10" s="1855"/>
      <c r="B10" s="269"/>
      <c r="C10" s="269"/>
      <c r="D10" s="270"/>
      <c r="E10" s="269"/>
      <c r="F10" s="271"/>
    </row>
    <row r="11" spans="1:6" ht="33" customHeight="1">
      <c r="A11" s="1854" t="s">
        <v>796</v>
      </c>
      <c r="B11" s="266"/>
      <c r="C11" s="266"/>
      <c r="D11" s="267"/>
      <c r="E11" s="266"/>
      <c r="F11" s="268"/>
    </row>
    <row r="12" spans="1:6" ht="33" customHeight="1">
      <c r="A12" s="1855"/>
      <c r="B12" s="269"/>
      <c r="C12" s="269"/>
      <c r="D12" s="270"/>
      <c r="E12" s="269"/>
      <c r="F12" s="487"/>
    </row>
    <row r="13" spans="1:6" ht="33" customHeight="1">
      <c r="A13" s="1852" t="s">
        <v>795</v>
      </c>
      <c r="B13" s="486"/>
      <c r="C13" s="486"/>
      <c r="D13" s="485"/>
      <c r="E13" s="268"/>
      <c r="F13" s="268"/>
    </row>
    <row r="14" spans="1:6" ht="33" customHeight="1">
      <c r="A14" s="1853"/>
      <c r="B14" s="484"/>
      <c r="C14" s="484"/>
      <c r="D14" s="483"/>
      <c r="E14" s="275"/>
      <c r="F14" s="482"/>
    </row>
    <row r="15" spans="1:6" ht="33" customHeight="1">
      <c r="A15" s="1854" t="s">
        <v>242</v>
      </c>
      <c r="B15" s="481" t="s">
        <v>317</v>
      </c>
      <c r="C15" s="481" t="s">
        <v>804</v>
      </c>
      <c r="D15" s="480" t="s">
        <v>803</v>
      </c>
      <c r="E15" s="480" t="s">
        <v>803</v>
      </c>
      <c r="F15" s="479" t="s">
        <v>802</v>
      </c>
    </row>
    <row r="16" spans="1:6" ht="33" customHeight="1">
      <c r="A16" s="1855"/>
      <c r="B16" s="269"/>
      <c r="C16" s="269"/>
      <c r="D16" s="270"/>
      <c r="E16" s="269"/>
      <c r="F16" s="271"/>
    </row>
    <row r="17" spans="1:7" ht="33" customHeight="1">
      <c r="A17" s="1854" t="s">
        <v>794</v>
      </c>
      <c r="B17" s="1059" t="s">
        <v>1057</v>
      </c>
      <c r="C17" s="1060" t="s">
        <v>804</v>
      </c>
      <c r="D17" s="1061" t="s">
        <v>803</v>
      </c>
      <c r="E17" s="1061" t="s">
        <v>803</v>
      </c>
      <c r="F17" s="1062" t="s">
        <v>1058</v>
      </c>
    </row>
    <row r="18" spans="1:7" ht="33" customHeight="1">
      <c r="A18" s="1855"/>
      <c r="B18" s="269"/>
      <c r="C18" s="269"/>
      <c r="D18" s="270"/>
      <c r="E18" s="269"/>
      <c r="F18" s="271"/>
    </row>
    <row r="19" spans="1:7" ht="33" customHeight="1">
      <c r="A19" s="1854" t="s">
        <v>443</v>
      </c>
      <c r="B19" s="266"/>
      <c r="C19" s="266"/>
      <c r="D19" s="267"/>
      <c r="E19" s="267"/>
      <c r="F19" s="290"/>
    </row>
    <row r="20" spans="1:7" ht="33" customHeight="1">
      <c r="A20" s="1855"/>
      <c r="B20" s="269"/>
      <c r="C20" s="269"/>
      <c r="D20" s="270"/>
      <c r="E20" s="269"/>
      <c r="F20" s="271"/>
    </row>
    <row r="21" spans="1:7" ht="33" customHeight="1">
      <c r="A21" s="1854" t="s">
        <v>807</v>
      </c>
      <c r="B21" s="266"/>
      <c r="C21" s="266"/>
      <c r="D21" s="267"/>
      <c r="E21" s="266"/>
      <c r="F21" s="272"/>
    </row>
    <row r="22" spans="1:7" ht="33" customHeight="1">
      <c r="A22" s="1854"/>
      <c r="B22" s="273"/>
      <c r="C22" s="273"/>
      <c r="D22" s="274"/>
      <c r="E22" s="273"/>
      <c r="F22" s="271"/>
    </row>
    <row r="23" spans="1:7" ht="33" customHeight="1">
      <c r="A23" s="1854" t="s">
        <v>793</v>
      </c>
      <c r="B23" s="266"/>
      <c r="C23" s="266"/>
      <c r="D23" s="267"/>
      <c r="E23" s="266"/>
      <c r="F23" s="272"/>
    </row>
    <row r="24" spans="1:7" ht="33" customHeight="1">
      <c r="A24" s="1855"/>
      <c r="B24" s="269"/>
      <c r="C24" s="269"/>
      <c r="D24" s="270"/>
      <c r="E24" s="269"/>
      <c r="F24" s="275"/>
      <c r="G24" s="21"/>
    </row>
    <row r="25" spans="1:7" ht="20.25" customHeight="1">
      <c r="A25" s="1841" t="s">
        <v>792</v>
      </c>
      <c r="B25" s="1841"/>
      <c r="C25" s="1841"/>
      <c r="D25" s="1841"/>
      <c r="E25" s="1841"/>
      <c r="F25" s="1841"/>
      <c r="G25" s="9"/>
    </row>
    <row r="26" spans="1:7" ht="20.25" customHeight="1">
      <c r="B26" s="9"/>
      <c r="C26" s="9"/>
      <c r="D26" s="9"/>
      <c r="E26" s="9"/>
      <c r="F26" s="9"/>
    </row>
    <row r="27" spans="1:7" ht="20.25" customHeight="1"/>
    <row r="28" spans="1:7" ht="20.25" customHeight="1"/>
    <row r="29" spans="1:7" ht="20.25" customHeight="1"/>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76" orientation="portrait" r:id="rId1"/>
      <headerFooter alignWithMargins="0"/>
    </customSheetView>
  </customSheetViews>
  <mergeCells count="12">
    <mergeCell ref="A23:A24"/>
    <mergeCell ref="A25:F25"/>
    <mergeCell ref="A13:A14"/>
    <mergeCell ref="A15:A16"/>
    <mergeCell ref="A17:A18"/>
    <mergeCell ref="A19:A20"/>
    <mergeCell ref="A21:A22"/>
    <mergeCell ref="A3:F3"/>
    <mergeCell ref="A5:E5"/>
    <mergeCell ref="A7:A8"/>
    <mergeCell ref="A9:A10"/>
    <mergeCell ref="A11:A12"/>
  </mergeCells>
  <phoneticPr fontId="3"/>
  <printOptions horizontalCentered="1" verticalCentered="1"/>
  <pageMargins left="0.39370078740157483" right="0" top="0.39370078740157483" bottom="0.39370078740157483" header="0" footer="0"/>
  <pageSetup paperSize="9" scale="76"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5"/>
  </sheetPr>
  <dimension ref="A1:AW46"/>
  <sheetViews>
    <sheetView view="pageBreakPreview" zoomScale="75" zoomScaleNormal="100" zoomScaleSheetLayoutView="75" workbookViewId="0">
      <selection activeCell="A9" sqref="A9:U9"/>
    </sheetView>
  </sheetViews>
  <sheetFormatPr defaultRowHeight="20.25" customHeight="1"/>
  <cols>
    <col min="1" max="12" width="3.375" style="15" customWidth="1"/>
    <col min="13" max="19" width="4" style="15" customWidth="1"/>
    <col min="20" max="21" width="7.375" style="15" customWidth="1"/>
    <col min="22" max="26" width="5" style="15" customWidth="1"/>
    <col min="27" max="44" width="3.375" style="15" customWidth="1"/>
    <col min="45" max="16384" width="9" style="15"/>
  </cols>
  <sheetData>
    <row r="1" spans="1:49" ht="20.25" customHeight="1">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c r="A2" s="1850" t="s">
        <v>448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c r="A4" s="1915" t="s">
        <v>290</v>
      </c>
      <c r="B4" s="1916"/>
      <c r="C4" s="1916"/>
      <c r="D4" s="1916"/>
      <c r="E4" s="1916"/>
      <c r="F4" s="1916"/>
      <c r="G4" s="1916"/>
      <c r="H4" s="1917"/>
      <c r="I4" s="1918"/>
      <c r="J4" s="1918"/>
      <c r="K4" s="1918"/>
      <c r="L4" s="1918"/>
      <c r="M4" s="1918"/>
      <c r="N4" s="1918"/>
      <c r="O4" s="1918"/>
      <c r="P4" s="1918"/>
      <c r="Q4" s="1918"/>
      <c r="R4" s="1918"/>
      <c r="S4" s="1918"/>
      <c r="T4" s="1918"/>
      <c r="U4" s="1918"/>
      <c r="V4" s="1918"/>
      <c r="W4" s="1918"/>
      <c r="X4" s="1918"/>
      <c r="Y4" s="1918"/>
      <c r="Z4" s="1919"/>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c r="A5" s="1920" t="s">
        <v>0</v>
      </c>
      <c r="B5" s="1921"/>
      <c r="C5" s="1921"/>
      <c r="D5" s="1921"/>
      <c r="E5" s="1921"/>
      <c r="F5" s="1921"/>
      <c r="G5" s="1921"/>
      <c r="H5" s="1922"/>
      <c r="I5" s="1923"/>
      <c r="J5" s="1923"/>
      <c r="K5" s="1923"/>
      <c r="L5" s="1923"/>
      <c r="M5" s="1923"/>
      <c r="N5" s="1923"/>
      <c r="O5" s="1923"/>
      <c r="P5" s="1923"/>
      <c r="Q5" s="1923"/>
      <c r="R5" s="1923"/>
      <c r="S5" s="1923"/>
      <c r="T5" s="1923"/>
      <c r="U5" s="1923"/>
      <c r="V5" s="1923"/>
      <c r="W5" s="1923"/>
      <c r="X5" s="1923"/>
      <c r="Y5" s="1923"/>
      <c r="Z5" s="1924"/>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c r="A6" s="1925" t="s">
        <v>246</v>
      </c>
      <c r="B6" s="1926"/>
      <c r="C6" s="1926"/>
      <c r="D6" s="1926"/>
      <c r="E6" s="1926"/>
      <c r="F6" s="1926"/>
      <c r="G6" s="1926"/>
      <c r="H6" s="1927"/>
      <c r="I6" s="1928"/>
      <c r="J6" s="1928"/>
      <c r="K6" s="1928"/>
      <c r="L6" s="1928"/>
      <c r="M6" s="1928"/>
      <c r="N6" s="1928"/>
      <c r="O6" s="1928"/>
      <c r="P6" s="1928"/>
      <c r="Q6" s="1928"/>
      <c r="R6" s="1928"/>
      <c r="S6" s="1928"/>
      <c r="T6" s="1928"/>
      <c r="U6" s="1928"/>
      <c r="V6" s="1928"/>
      <c r="W6" s="1928"/>
      <c r="X6" s="1928"/>
      <c r="Y6" s="1928"/>
      <c r="Z6" s="1929"/>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c r="A7" s="1916"/>
      <c r="B7" s="1916"/>
      <c r="C7" s="1916"/>
      <c r="D7" s="1916"/>
      <c r="E7" s="1916"/>
      <c r="F7" s="1916"/>
      <c r="G7" s="1916"/>
      <c r="H7" s="1916"/>
      <c r="I7" s="1916"/>
      <c r="J7" s="1916"/>
      <c r="K7" s="1916"/>
      <c r="L7" s="1916"/>
      <c r="M7" s="1916"/>
      <c r="N7" s="1916"/>
      <c r="O7" s="1916"/>
      <c r="P7" s="1916"/>
      <c r="Q7" s="1916"/>
      <c r="R7" s="1916"/>
      <c r="S7" s="1916"/>
      <c r="T7" s="1916"/>
      <c r="U7" s="1916"/>
      <c r="V7" s="1916"/>
      <c r="W7" s="1916"/>
      <c r="X7" s="1916"/>
      <c r="Y7" s="1916"/>
      <c r="Z7" s="191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c r="A8" s="1930" t="s">
        <v>325</v>
      </c>
      <c r="B8" s="1930"/>
      <c r="C8" s="1930"/>
      <c r="D8" s="1930"/>
      <c r="E8" s="1930"/>
      <c r="F8" s="1930"/>
      <c r="G8" s="1930"/>
      <c r="H8" s="1930"/>
      <c r="I8" s="1930"/>
      <c r="J8" s="1930"/>
      <c r="K8" s="1930"/>
      <c r="L8" s="1930"/>
      <c r="M8" s="1930"/>
      <c r="N8" s="1930"/>
      <c r="O8" s="1930"/>
      <c r="P8" s="1930"/>
      <c r="Q8" s="1930"/>
      <c r="R8" s="1930"/>
      <c r="S8" s="1930"/>
      <c r="T8" s="1930"/>
      <c r="U8" s="1930"/>
      <c r="V8" s="1930"/>
      <c r="W8" s="1930"/>
      <c r="X8" s="1930"/>
      <c r="Y8" s="1930"/>
      <c r="Z8" s="1930"/>
      <c r="AA8" s="11"/>
    </row>
    <row r="9" spans="1:49" ht="32.25" customHeight="1">
      <c r="A9" s="1935" t="s">
        <v>747</v>
      </c>
      <c r="B9" s="1935"/>
      <c r="C9" s="1935"/>
      <c r="D9" s="1935"/>
      <c r="E9" s="1935"/>
      <c r="F9" s="1935"/>
      <c r="G9" s="1935"/>
      <c r="H9" s="1935"/>
      <c r="I9" s="1935"/>
      <c r="J9" s="1935"/>
      <c r="K9" s="1935"/>
      <c r="L9" s="1935"/>
      <c r="M9" s="1935"/>
      <c r="N9" s="1935"/>
      <c r="O9" s="1935"/>
      <c r="P9" s="1935"/>
      <c r="Q9" s="1935"/>
      <c r="R9" s="1935"/>
      <c r="S9" s="1935"/>
      <c r="T9" s="1935"/>
      <c r="U9" s="1936"/>
      <c r="V9" s="1931" t="s">
        <v>791</v>
      </c>
      <c r="W9" s="1932"/>
      <c r="X9" s="1932"/>
      <c r="Y9" s="1932"/>
      <c r="Z9" s="1933"/>
      <c r="AA9" s="11"/>
    </row>
    <row r="10" spans="1:49" ht="21" customHeight="1">
      <c r="A10" s="451"/>
      <c r="B10" s="451"/>
      <c r="C10" s="451"/>
      <c r="D10" s="451"/>
      <c r="E10" s="451"/>
      <c r="F10" s="451"/>
      <c r="G10" s="451"/>
      <c r="H10" s="451"/>
      <c r="I10" s="451"/>
      <c r="J10" s="451"/>
      <c r="K10" s="451"/>
      <c r="L10" s="451"/>
      <c r="M10" s="451"/>
      <c r="N10" s="451"/>
      <c r="O10" s="451"/>
      <c r="P10" s="451"/>
      <c r="Q10" s="451"/>
      <c r="R10" s="451"/>
      <c r="S10" s="451"/>
      <c r="T10" s="451"/>
      <c r="U10" s="451"/>
      <c r="V10" s="1934" t="str">
        <f>'別紙1-1（実績）'!$G$4</f>
        <v>(基準：Ｒ６.５.31）</v>
      </c>
      <c r="W10" s="1934"/>
      <c r="X10" s="1934"/>
      <c r="Y10" s="1934"/>
      <c r="Z10" s="1934"/>
      <c r="AA10" s="11"/>
      <c r="AI10" s="7"/>
    </row>
    <row r="11" spans="1:49" ht="20.25" customHeight="1">
      <c r="A11" s="1897" t="s">
        <v>43</v>
      </c>
      <c r="B11" s="1898"/>
      <c r="C11" s="1898"/>
      <c r="D11" s="1898"/>
      <c r="E11" s="1898"/>
      <c r="F11" s="1898"/>
      <c r="G11" s="1899"/>
      <c r="H11" s="1863" t="s">
        <v>288</v>
      </c>
      <c r="I11" s="1864"/>
      <c r="J11" s="1864"/>
      <c r="K11" s="1864"/>
      <c r="L11" s="1865"/>
      <c r="M11" s="1863" t="s">
        <v>247</v>
      </c>
      <c r="N11" s="1864"/>
      <c r="O11" s="1864"/>
      <c r="P11" s="1864"/>
      <c r="Q11" s="1864"/>
      <c r="R11" s="1864"/>
      <c r="S11" s="1864"/>
      <c r="T11" s="1863" t="s">
        <v>289</v>
      </c>
      <c r="U11" s="1864"/>
      <c r="V11" s="1863" t="s">
        <v>248</v>
      </c>
      <c r="W11" s="1864"/>
      <c r="X11" s="1864"/>
      <c r="Y11" s="1864"/>
      <c r="Z11" s="1865"/>
      <c r="AA11" s="11"/>
      <c r="AB11" s="11"/>
      <c r="AC11" s="11"/>
      <c r="AD11" s="34"/>
      <c r="AE11" s="34"/>
      <c r="AF11" s="34"/>
      <c r="AG11" s="11"/>
      <c r="AH11" s="11"/>
      <c r="AI11" s="7"/>
      <c r="AJ11" s="11"/>
      <c r="AK11" s="11"/>
      <c r="AL11" s="11"/>
      <c r="AM11" s="11"/>
      <c r="AN11" s="11"/>
      <c r="AO11" s="11"/>
      <c r="AP11" s="11"/>
      <c r="AQ11" s="11"/>
      <c r="AR11" s="11"/>
      <c r="AS11" s="11"/>
      <c r="AT11" s="11"/>
      <c r="AU11" s="11"/>
      <c r="AV11" s="11"/>
      <c r="AW11" s="11"/>
    </row>
    <row r="12" spans="1:49" ht="23.25" customHeight="1">
      <c r="A12" s="1884"/>
      <c r="B12" s="1885"/>
      <c r="C12" s="1885"/>
      <c r="D12" s="1885"/>
      <c r="E12" s="1885"/>
      <c r="F12" s="1885"/>
      <c r="G12" s="1886"/>
      <c r="H12" s="36"/>
      <c r="I12" s="37" t="s">
        <v>191</v>
      </c>
      <c r="J12" s="38"/>
      <c r="K12" s="1907" t="s">
        <v>250</v>
      </c>
      <c r="L12" s="1908"/>
      <c r="M12" s="1937"/>
      <c r="N12" s="1938"/>
      <c r="O12" s="1938"/>
      <c r="P12" s="1938"/>
      <c r="Q12" s="1938"/>
      <c r="R12" s="1938"/>
      <c r="S12" s="1938"/>
      <c r="T12" s="1884"/>
      <c r="U12" s="1886"/>
      <c r="V12" s="1884"/>
      <c r="W12" s="1885"/>
      <c r="X12" s="1885"/>
      <c r="Y12" s="1885"/>
      <c r="Z12" s="1886"/>
      <c r="AA12" s="11"/>
      <c r="AB12" s="11"/>
      <c r="AC12" s="11"/>
      <c r="AD12" s="39"/>
      <c r="AE12" s="39"/>
      <c r="AF12" s="39"/>
      <c r="AG12" s="11"/>
      <c r="AH12" s="11"/>
      <c r="AI12" s="7"/>
      <c r="AJ12" s="11"/>
      <c r="AK12" s="11"/>
      <c r="AL12" s="11"/>
      <c r="AM12" s="11"/>
      <c r="AN12" s="11"/>
      <c r="AO12" s="11"/>
      <c r="AP12" s="11"/>
      <c r="AQ12" s="11"/>
      <c r="AR12" s="11"/>
      <c r="AS12" s="11"/>
      <c r="AT12" s="11"/>
      <c r="AU12" s="11"/>
      <c r="AV12" s="11"/>
      <c r="AW12" s="11"/>
    </row>
    <row r="13" spans="1:49" ht="23.25" customHeight="1">
      <c r="A13" s="1880"/>
      <c r="B13" s="1881"/>
      <c r="C13" s="1881"/>
      <c r="D13" s="1881"/>
      <c r="E13" s="1881"/>
      <c r="F13" s="1881"/>
      <c r="G13" s="1882"/>
      <c r="H13" s="36"/>
      <c r="I13" s="37" t="s">
        <v>191</v>
      </c>
      <c r="J13" s="38"/>
      <c r="K13" s="1869" t="s">
        <v>250</v>
      </c>
      <c r="L13" s="1870"/>
      <c r="M13" s="1913"/>
      <c r="N13" s="1914"/>
      <c r="O13" s="1914"/>
      <c r="P13" s="1914"/>
      <c r="Q13" s="1914"/>
      <c r="R13" s="1914"/>
      <c r="S13" s="1914"/>
      <c r="T13" s="1856"/>
      <c r="U13" s="1857"/>
      <c r="V13" s="1880"/>
      <c r="W13" s="1881"/>
      <c r="X13" s="1881"/>
      <c r="Y13" s="1881"/>
      <c r="Z13" s="1882"/>
      <c r="AA13" s="11"/>
      <c r="AB13" s="11"/>
      <c r="AC13" s="11"/>
      <c r="AD13" s="39"/>
      <c r="AE13" s="39"/>
      <c r="AF13" s="39"/>
      <c r="AG13" s="11"/>
      <c r="AH13" s="11"/>
      <c r="AI13" s="7"/>
      <c r="AJ13" s="11"/>
      <c r="AK13" s="11"/>
      <c r="AL13" s="11"/>
      <c r="AM13" s="11"/>
      <c r="AN13" s="11"/>
      <c r="AO13" s="11"/>
      <c r="AP13" s="11"/>
      <c r="AQ13" s="11"/>
      <c r="AR13" s="11"/>
      <c r="AS13" s="11"/>
      <c r="AT13" s="11"/>
      <c r="AU13" s="11"/>
      <c r="AV13" s="11"/>
      <c r="AW13" s="11"/>
    </row>
    <row r="14" spans="1:49" ht="23.25" customHeight="1">
      <c r="A14" s="1880"/>
      <c r="B14" s="1881"/>
      <c r="C14" s="1881"/>
      <c r="D14" s="1881"/>
      <c r="E14" s="1881"/>
      <c r="F14" s="1881"/>
      <c r="G14" s="1882"/>
      <c r="H14" s="36"/>
      <c r="I14" s="37" t="s">
        <v>191</v>
      </c>
      <c r="J14" s="38"/>
      <c r="K14" s="1869" t="s">
        <v>250</v>
      </c>
      <c r="L14" s="1870"/>
      <c r="M14" s="1913"/>
      <c r="N14" s="1914"/>
      <c r="O14" s="1914"/>
      <c r="P14" s="1914"/>
      <c r="Q14" s="1914"/>
      <c r="R14" s="1914"/>
      <c r="S14" s="1914"/>
      <c r="T14" s="1856"/>
      <c r="U14" s="1857"/>
      <c r="V14" s="1880"/>
      <c r="W14" s="1881"/>
      <c r="X14" s="1881"/>
      <c r="Y14" s="1881"/>
      <c r="Z14" s="1882"/>
      <c r="AA14" s="11"/>
      <c r="AB14" s="11"/>
      <c r="AC14" s="11"/>
      <c r="AD14" s="39"/>
      <c r="AE14" s="39"/>
      <c r="AF14" s="39"/>
      <c r="AG14" s="11"/>
      <c r="AH14" s="11"/>
      <c r="AI14" s="7"/>
      <c r="AJ14" s="11"/>
      <c r="AK14" s="11"/>
      <c r="AL14" s="11"/>
      <c r="AM14" s="11"/>
      <c r="AN14" s="11"/>
      <c r="AO14" s="11"/>
      <c r="AP14" s="11"/>
      <c r="AQ14" s="11"/>
      <c r="AR14" s="11"/>
      <c r="AS14" s="11"/>
      <c r="AT14" s="11"/>
      <c r="AU14" s="11"/>
      <c r="AV14" s="11"/>
      <c r="AW14" s="11"/>
    </row>
    <row r="15" spans="1:49" ht="23.25" customHeight="1">
      <c r="A15" s="1880"/>
      <c r="B15" s="1881"/>
      <c r="C15" s="1881"/>
      <c r="D15" s="1881"/>
      <c r="E15" s="1881"/>
      <c r="F15" s="1881"/>
      <c r="G15" s="1882"/>
      <c r="H15" s="36"/>
      <c r="I15" s="37" t="s">
        <v>249</v>
      </c>
      <c r="J15" s="38"/>
      <c r="K15" s="1869" t="s">
        <v>250</v>
      </c>
      <c r="L15" s="1870"/>
      <c r="M15" s="1909"/>
      <c r="N15" s="1910"/>
      <c r="O15" s="1910"/>
      <c r="P15" s="1910"/>
      <c r="Q15" s="1910"/>
      <c r="R15" s="1910"/>
      <c r="S15" s="1910"/>
      <c r="T15" s="1856"/>
      <c r="U15" s="1857"/>
      <c r="V15" s="1880"/>
      <c r="W15" s="1881"/>
      <c r="X15" s="1881"/>
      <c r="Y15" s="1881"/>
      <c r="Z15" s="1882"/>
      <c r="AA15" s="11"/>
      <c r="AB15" s="11"/>
      <c r="AC15" s="11"/>
      <c r="AD15" s="39"/>
      <c r="AE15" s="39"/>
      <c r="AF15" s="39"/>
      <c r="AG15" s="11"/>
      <c r="AH15" s="11"/>
      <c r="AI15" s="7"/>
      <c r="AJ15" s="11"/>
      <c r="AK15" s="11"/>
      <c r="AL15" s="11"/>
      <c r="AM15" s="11"/>
      <c r="AN15" s="11"/>
      <c r="AO15" s="11"/>
      <c r="AP15" s="11"/>
      <c r="AQ15" s="11"/>
      <c r="AR15" s="11"/>
      <c r="AS15" s="11"/>
      <c r="AT15" s="11"/>
      <c r="AU15" s="11"/>
      <c r="AV15" s="11"/>
      <c r="AW15" s="11"/>
    </row>
    <row r="16" spans="1:49" ht="23.25" customHeight="1">
      <c r="A16" s="1880"/>
      <c r="B16" s="1881"/>
      <c r="C16" s="1881"/>
      <c r="D16" s="1881"/>
      <c r="E16" s="1881"/>
      <c r="F16" s="1881"/>
      <c r="G16" s="1882"/>
      <c r="H16" s="36"/>
      <c r="I16" s="37" t="s">
        <v>249</v>
      </c>
      <c r="J16" s="38"/>
      <c r="K16" s="1869" t="s">
        <v>250</v>
      </c>
      <c r="L16" s="1870"/>
      <c r="M16" s="1909"/>
      <c r="N16" s="1910"/>
      <c r="O16" s="1910"/>
      <c r="P16" s="1910"/>
      <c r="Q16" s="1910"/>
      <c r="R16" s="1910"/>
      <c r="S16" s="1910"/>
      <c r="T16" s="1856"/>
      <c r="U16" s="1857"/>
      <c r="V16" s="1880"/>
      <c r="W16" s="1881"/>
      <c r="X16" s="1881"/>
      <c r="Y16" s="1881"/>
      <c r="Z16" s="1882"/>
      <c r="AA16" s="11"/>
      <c r="AB16" s="11"/>
      <c r="AC16" s="11"/>
      <c r="AD16" s="39"/>
      <c r="AE16" s="39"/>
      <c r="AF16" s="39"/>
      <c r="AG16" s="11"/>
      <c r="AH16" s="11"/>
      <c r="AI16" s="7"/>
      <c r="AJ16" s="11"/>
      <c r="AK16" s="11"/>
      <c r="AL16" s="11"/>
      <c r="AM16" s="11"/>
      <c r="AN16" s="11"/>
      <c r="AO16" s="11"/>
      <c r="AP16" s="11"/>
      <c r="AQ16" s="11"/>
      <c r="AR16" s="11"/>
      <c r="AS16" s="11"/>
      <c r="AT16" s="11"/>
      <c r="AU16" s="11"/>
      <c r="AV16" s="11"/>
      <c r="AW16" s="11"/>
    </row>
    <row r="17" spans="1:49" ht="23.25" customHeight="1">
      <c r="A17" s="1880"/>
      <c r="B17" s="1881"/>
      <c r="C17" s="1881"/>
      <c r="D17" s="1881"/>
      <c r="E17" s="1881"/>
      <c r="F17" s="1881"/>
      <c r="G17" s="1882"/>
      <c r="H17" s="36"/>
      <c r="I17" s="37" t="s">
        <v>249</v>
      </c>
      <c r="J17" s="38"/>
      <c r="K17" s="1869" t="s">
        <v>250</v>
      </c>
      <c r="L17" s="1870"/>
      <c r="M17" s="1909"/>
      <c r="N17" s="1910"/>
      <c r="O17" s="1910"/>
      <c r="P17" s="1910"/>
      <c r="Q17" s="1910"/>
      <c r="R17" s="1910"/>
      <c r="S17" s="1910"/>
      <c r="T17" s="1856"/>
      <c r="U17" s="1857"/>
      <c r="V17" s="1880"/>
      <c r="W17" s="1881"/>
      <c r="X17" s="1881"/>
      <c r="Y17" s="1881"/>
      <c r="Z17" s="1882"/>
      <c r="AA17" s="11"/>
      <c r="AB17" s="11"/>
      <c r="AC17" s="11"/>
      <c r="AD17" s="40"/>
      <c r="AE17" s="40"/>
      <c r="AF17" s="40"/>
      <c r="AG17" s="11"/>
      <c r="AH17" s="11"/>
      <c r="AI17" s="7"/>
      <c r="AJ17" s="11"/>
      <c r="AK17" s="11"/>
      <c r="AL17" s="11"/>
      <c r="AM17" s="11"/>
      <c r="AN17" s="11"/>
      <c r="AO17" s="11"/>
      <c r="AP17" s="11"/>
      <c r="AQ17" s="11"/>
      <c r="AR17" s="11"/>
      <c r="AS17" s="11"/>
      <c r="AT17" s="11"/>
      <c r="AU17" s="11"/>
      <c r="AV17" s="11"/>
      <c r="AW17" s="11"/>
    </row>
    <row r="18" spans="1:49" ht="23.25" customHeight="1">
      <c r="A18" s="1880"/>
      <c r="B18" s="1881"/>
      <c r="C18" s="1881"/>
      <c r="D18" s="1881"/>
      <c r="E18" s="1881"/>
      <c r="F18" s="1881"/>
      <c r="G18" s="1882"/>
      <c r="H18" s="36"/>
      <c r="I18" s="37" t="s">
        <v>249</v>
      </c>
      <c r="J18" s="38"/>
      <c r="K18" s="1869" t="s">
        <v>250</v>
      </c>
      <c r="L18" s="1870"/>
      <c r="M18" s="1911"/>
      <c r="N18" s="1912"/>
      <c r="O18" s="1912"/>
      <c r="P18" s="1912"/>
      <c r="Q18" s="1912"/>
      <c r="R18" s="1912"/>
      <c r="S18" s="1912"/>
      <c r="T18" s="1856"/>
      <c r="U18" s="1857"/>
      <c r="V18" s="1880"/>
      <c r="W18" s="1881"/>
      <c r="X18" s="1881"/>
      <c r="Y18" s="1881"/>
      <c r="Z18" s="1882"/>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c r="A19" s="1887"/>
      <c r="B19" s="1888"/>
      <c r="C19" s="1888"/>
      <c r="D19" s="1888"/>
      <c r="E19" s="1888"/>
      <c r="F19" s="1888"/>
      <c r="G19" s="1889"/>
      <c r="H19" s="41"/>
      <c r="I19" s="279" t="s">
        <v>249</v>
      </c>
      <c r="J19" s="42"/>
      <c r="K19" s="1890" t="s">
        <v>250</v>
      </c>
      <c r="L19" s="1891"/>
      <c r="M19" s="1892"/>
      <c r="N19" s="1893"/>
      <c r="O19" s="1893"/>
      <c r="P19" s="1893"/>
      <c r="Q19" s="1893"/>
      <c r="R19" s="1893"/>
      <c r="S19" s="1893"/>
      <c r="T19" s="1859"/>
      <c r="U19" s="1860"/>
      <c r="V19" s="1866"/>
      <c r="W19" s="1867"/>
      <c r="X19" s="1867"/>
      <c r="Y19" s="1867"/>
      <c r="Z19" s="1868"/>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c r="A20" s="1871"/>
      <c r="B20" s="1872"/>
      <c r="C20" s="1872"/>
      <c r="D20" s="1872"/>
      <c r="E20" s="1872"/>
      <c r="F20" s="1872"/>
      <c r="G20" s="1873"/>
      <c r="H20" s="288"/>
      <c r="I20" s="281" t="s">
        <v>249</v>
      </c>
      <c r="J20" s="289"/>
      <c r="K20" s="1874" t="s">
        <v>250</v>
      </c>
      <c r="L20" s="1875"/>
      <c r="M20" s="1876" t="s">
        <v>319</v>
      </c>
      <c r="N20" s="1877"/>
      <c r="O20" s="1877"/>
      <c r="P20" s="1877"/>
      <c r="Q20" s="1877"/>
      <c r="R20" s="1877"/>
      <c r="S20" s="1877"/>
      <c r="T20" s="1877"/>
      <c r="U20" s="1877"/>
      <c r="V20" s="1877"/>
      <c r="W20" s="1877"/>
      <c r="X20" s="1877"/>
      <c r="Y20" s="1877"/>
      <c r="Z20" s="1896"/>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c r="A21" s="10" t="s">
        <v>47</v>
      </c>
      <c r="B21" s="10" t="s">
        <v>748</v>
      </c>
      <c r="C21" s="10"/>
      <c r="D21" s="10"/>
      <c r="E21" s="10"/>
      <c r="F21" s="10"/>
      <c r="G21" s="10"/>
      <c r="H21" s="10"/>
      <c r="I21" s="10"/>
      <c r="J21" s="10"/>
      <c r="K21" s="10"/>
      <c r="L21" s="10"/>
      <c r="M21" s="10"/>
      <c r="N21" s="10"/>
      <c r="O21" s="10"/>
      <c r="P21" s="10"/>
      <c r="Q21" s="10"/>
      <c r="R21" s="10"/>
      <c r="S21" s="10"/>
      <c r="T21" s="4"/>
      <c r="U21" s="4"/>
      <c r="V21" s="1883" t="str">
        <f>V10</f>
        <v>(基準：Ｒ６.５.31）</v>
      </c>
      <c r="W21" s="1883"/>
      <c r="X21" s="1883"/>
      <c r="Y21" s="1883"/>
      <c r="Z21" s="1883"/>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c r="A22" s="1897" t="s">
        <v>43</v>
      </c>
      <c r="B22" s="1898"/>
      <c r="C22" s="1898"/>
      <c r="D22" s="1898"/>
      <c r="E22" s="1898"/>
      <c r="F22" s="1898"/>
      <c r="G22" s="1899"/>
      <c r="H22" s="1863" t="s">
        <v>288</v>
      </c>
      <c r="I22" s="1864"/>
      <c r="J22" s="1864"/>
      <c r="K22" s="1864"/>
      <c r="L22" s="1865"/>
      <c r="M22" s="1863" t="s">
        <v>251</v>
      </c>
      <c r="N22" s="1864"/>
      <c r="O22" s="1864"/>
      <c r="P22" s="1864"/>
      <c r="Q22" s="1864"/>
      <c r="R22" s="1864"/>
      <c r="S22" s="1864"/>
      <c r="T22" s="1900" t="s">
        <v>252</v>
      </c>
      <c r="U22" s="1901"/>
      <c r="V22" s="1901"/>
      <c r="W22" s="1901"/>
      <c r="X22" s="1901"/>
      <c r="Y22" s="1901"/>
      <c r="Z22" s="1902"/>
      <c r="AA22" s="11"/>
      <c r="AB22" s="34"/>
      <c r="AC22" s="34"/>
      <c r="AD22" s="34"/>
      <c r="AE22" s="11"/>
      <c r="AF22" s="11"/>
      <c r="AG22" s="11"/>
      <c r="AH22" s="11"/>
      <c r="AI22" s="11"/>
      <c r="AJ22" s="11"/>
      <c r="AK22" s="11"/>
      <c r="AL22" s="11"/>
      <c r="AM22" s="11"/>
      <c r="AN22" s="11"/>
      <c r="AO22" s="11"/>
      <c r="AP22" s="11"/>
      <c r="AQ22" s="11"/>
      <c r="AR22" s="11"/>
      <c r="AS22" s="11"/>
      <c r="AT22" s="11"/>
      <c r="AU22" s="11"/>
    </row>
    <row r="23" spans="1:49" ht="23.25" customHeight="1">
      <c r="A23" s="1904"/>
      <c r="B23" s="1905"/>
      <c r="C23" s="1905"/>
      <c r="D23" s="1905"/>
      <c r="E23" s="1905"/>
      <c r="F23" s="1905"/>
      <c r="G23" s="1906"/>
      <c r="H23" s="36"/>
      <c r="I23" s="37" t="s">
        <v>249</v>
      </c>
      <c r="J23" s="38"/>
      <c r="K23" s="1907" t="s">
        <v>250</v>
      </c>
      <c r="L23" s="1908"/>
      <c r="M23" s="1894"/>
      <c r="N23" s="1895"/>
      <c r="O23" s="1895"/>
      <c r="P23" s="1895"/>
      <c r="Q23" s="1895"/>
      <c r="R23" s="1895"/>
      <c r="S23" s="1895"/>
      <c r="T23" s="1894"/>
      <c r="U23" s="1895"/>
      <c r="V23" s="1895"/>
      <c r="W23" s="1895"/>
      <c r="X23" s="1895"/>
      <c r="Y23" s="1895"/>
      <c r="Z23" s="1903"/>
      <c r="AA23" s="11"/>
      <c r="AB23" s="40"/>
      <c r="AC23" s="40"/>
      <c r="AD23" s="40"/>
      <c r="AE23" s="11"/>
      <c r="AF23" s="11"/>
      <c r="AG23" s="11"/>
      <c r="AH23" s="11"/>
      <c r="AI23" s="11"/>
      <c r="AJ23" s="11"/>
      <c r="AK23" s="11"/>
      <c r="AL23" s="11"/>
      <c r="AM23" s="11"/>
      <c r="AN23" s="11"/>
      <c r="AO23" s="11"/>
      <c r="AP23" s="11"/>
      <c r="AQ23" s="11"/>
      <c r="AR23" s="11"/>
      <c r="AS23" s="11"/>
      <c r="AT23" s="11"/>
      <c r="AU23" s="11"/>
    </row>
    <row r="24" spans="1:49" ht="23.25" customHeight="1">
      <c r="A24" s="1880"/>
      <c r="B24" s="1881"/>
      <c r="C24" s="1881"/>
      <c r="D24" s="1881"/>
      <c r="E24" s="1881"/>
      <c r="F24" s="1881"/>
      <c r="G24" s="1882"/>
      <c r="H24" s="36"/>
      <c r="I24" s="37" t="s">
        <v>249</v>
      </c>
      <c r="J24" s="38"/>
      <c r="K24" s="1869" t="s">
        <v>250</v>
      </c>
      <c r="L24" s="1870"/>
      <c r="M24" s="1856"/>
      <c r="N24" s="1857"/>
      <c r="O24" s="1857"/>
      <c r="P24" s="1857"/>
      <c r="Q24" s="1857"/>
      <c r="R24" s="1857"/>
      <c r="S24" s="1857"/>
      <c r="T24" s="1856"/>
      <c r="U24" s="1857"/>
      <c r="V24" s="1857"/>
      <c r="W24" s="1857"/>
      <c r="X24" s="1857"/>
      <c r="Y24" s="1857"/>
      <c r="Z24" s="1858"/>
      <c r="AA24" s="11"/>
      <c r="AB24" s="40"/>
      <c r="AC24" s="40"/>
      <c r="AD24" s="40"/>
      <c r="AE24" s="11"/>
      <c r="AF24" s="11"/>
      <c r="AG24" s="11"/>
      <c r="AH24" s="11"/>
      <c r="AI24" s="11"/>
      <c r="AJ24" s="11"/>
      <c r="AK24" s="11"/>
      <c r="AL24" s="11"/>
      <c r="AM24" s="11"/>
      <c r="AN24" s="11"/>
      <c r="AO24" s="11"/>
      <c r="AP24" s="11"/>
      <c r="AQ24" s="11"/>
      <c r="AR24" s="11"/>
      <c r="AS24" s="11"/>
      <c r="AT24" s="11"/>
      <c r="AU24" s="11"/>
    </row>
    <row r="25" spans="1:49" ht="23.25" customHeight="1">
      <c r="A25" s="1880"/>
      <c r="B25" s="1881"/>
      <c r="C25" s="1881"/>
      <c r="D25" s="1881"/>
      <c r="E25" s="1881"/>
      <c r="F25" s="1881"/>
      <c r="G25" s="1882"/>
      <c r="H25" s="36"/>
      <c r="I25" s="37" t="s">
        <v>249</v>
      </c>
      <c r="J25" s="43"/>
      <c r="K25" s="1869" t="s">
        <v>250</v>
      </c>
      <c r="L25" s="1870"/>
      <c r="M25" s="1856"/>
      <c r="N25" s="1857"/>
      <c r="O25" s="1857"/>
      <c r="P25" s="1857"/>
      <c r="Q25" s="1857"/>
      <c r="R25" s="1857"/>
      <c r="S25" s="1857"/>
      <c r="T25" s="1856"/>
      <c r="U25" s="1857"/>
      <c r="V25" s="1857"/>
      <c r="W25" s="1857"/>
      <c r="X25" s="1857"/>
      <c r="Y25" s="1857"/>
      <c r="Z25" s="1858"/>
      <c r="AA25" s="11"/>
      <c r="AB25" s="40"/>
      <c r="AC25" s="40"/>
      <c r="AD25" s="40"/>
      <c r="AE25" s="11"/>
      <c r="AF25" s="11"/>
      <c r="AG25" s="11"/>
      <c r="AH25" s="11"/>
      <c r="AI25" s="11"/>
      <c r="AJ25" s="11"/>
      <c r="AK25" s="11"/>
      <c r="AL25" s="11"/>
      <c r="AM25" s="11"/>
      <c r="AN25" s="11"/>
      <c r="AO25" s="11"/>
      <c r="AP25" s="11"/>
      <c r="AQ25" s="11"/>
      <c r="AR25" s="11"/>
      <c r="AS25" s="11"/>
      <c r="AT25" s="11"/>
      <c r="AU25" s="11"/>
    </row>
    <row r="26" spans="1:49" ht="23.25" customHeight="1">
      <c r="A26" s="1880"/>
      <c r="B26" s="1881"/>
      <c r="C26" s="1881"/>
      <c r="D26" s="1881"/>
      <c r="E26" s="1881"/>
      <c r="F26" s="1881"/>
      <c r="G26" s="1882"/>
      <c r="H26" s="36"/>
      <c r="I26" s="37" t="s">
        <v>249</v>
      </c>
      <c r="J26" s="43"/>
      <c r="K26" s="1869" t="s">
        <v>250</v>
      </c>
      <c r="L26" s="1870"/>
      <c r="M26" s="1856"/>
      <c r="N26" s="1857"/>
      <c r="O26" s="1857"/>
      <c r="P26" s="1857"/>
      <c r="Q26" s="1857"/>
      <c r="R26" s="1857"/>
      <c r="S26" s="1857"/>
      <c r="T26" s="1856"/>
      <c r="U26" s="1857"/>
      <c r="V26" s="1857"/>
      <c r="W26" s="1857"/>
      <c r="X26" s="1857"/>
      <c r="Y26" s="1857"/>
      <c r="Z26" s="1858"/>
      <c r="AA26" s="11"/>
      <c r="AB26" s="40"/>
      <c r="AC26" s="40"/>
      <c r="AD26" s="40"/>
      <c r="AE26" s="11"/>
      <c r="AF26" s="11"/>
      <c r="AG26" s="11"/>
      <c r="AH26" s="11"/>
      <c r="AI26" s="11"/>
      <c r="AJ26" s="11"/>
      <c r="AK26" s="11"/>
      <c r="AL26" s="11"/>
      <c r="AM26" s="11"/>
      <c r="AN26" s="11"/>
      <c r="AO26" s="11"/>
      <c r="AP26" s="11"/>
      <c r="AQ26" s="11"/>
      <c r="AR26" s="11"/>
      <c r="AS26" s="11"/>
      <c r="AT26" s="11"/>
      <c r="AU26" s="11"/>
    </row>
    <row r="27" spans="1:49" ht="23.25" customHeight="1" thickBot="1">
      <c r="A27" s="1866"/>
      <c r="B27" s="1867"/>
      <c r="C27" s="1867"/>
      <c r="D27" s="1867"/>
      <c r="E27" s="1867"/>
      <c r="F27" s="1867"/>
      <c r="G27" s="1868"/>
      <c r="H27" s="44"/>
      <c r="I27" s="37" t="s">
        <v>249</v>
      </c>
      <c r="J27" s="45"/>
      <c r="K27" s="1869" t="s">
        <v>250</v>
      </c>
      <c r="L27" s="1870"/>
      <c r="M27" s="1859"/>
      <c r="N27" s="1860"/>
      <c r="O27" s="1860"/>
      <c r="P27" s="1860"/>
      <c r="Q27" s="1860"/>
      <c r="R27" s="1860"/>
      <c r="S27" s="1860"/>
      <c r="T27" s="1859"/>
      <c r="U27" s="1860"/>
      <c r="V27" s="1860"/>
      <c r="W27" s="1860"/>
      <c r="X27" s="1860"/>
      <c r="Y27" s="1860"/>
      <c r="Z27" s="1861"/>
      <c r="AA27" s="11"/>
      <c r="AB27" s="40"/>
      <c r="AC27" s="40"/>
      <c r="AD27" s="40"/>
      <c r="AE27" s="11"/>
      <c r="AF27" s="11"/>
      <c r="AG27" s="11"/>
      <c r="AH27" s="11"/>
      <c r="AI27" s="11"/>
      <c r="AJ27" s="11"/>
      <c r="AK27" s="11"/>
      <c r="AL27" s="11"/>
      <c r="AM27" s="11"/>
      <c r="AN27" s="11"/>
      <c r="AO27" s="11"/>
      <c r="AP27" s="11"/>
      <c r="AQ27" s="11"/>
      <c r="AR27" s="11"/>
      <c r="AS27" s="11"/>
      <c r="AT27" s="11"/>
      <c r="AU27" s="11"/>
    </row>
    <row r="28" spans="1:49" ht="20.25" customHeight="1" thickTop="1">
      <c r="A28" s="1871"/>
      <c r="B28" s="1872"/>
      <c r="C28" s="1872"/>
      <c r="D28" s="1872"/>
      <c r="E28" s="1872"/>
      <c r="F28" s="1872"/>
      <c r="G28" s="1873"/>
      <c r="H28" s="288"/>
      <c r="I28" s="281" t="s">
        <v>249</v>
      </c>
      <c r="J28" s="289"/>
      <c r="K28" s="1874" t="s">
        <v>250</v>
      </c>
      <c r="L28" s="1875"/>
      <c r="M28" s="1876" t="s">
        <v>319</v>
      </c>
      <c r="N28" s="1877"/>
      <c r="O28" s="1877"/>
      <c r="P28" s="1877"/>
      <c r="Q28" s="1877"/>
      <c r="R28" s="1877"/>
      <c r="S28" s="1877"/>
      <c r="T28" s="1878"/>
      <c r="U28" s="1878"/>
      <c r="V28" s="1878"/>
      <c r="W28" s="1878"/>
      <c r="X28" s="1878"/>
      <c r="Y28" s="1878"/>
      <c r="Z28" s="1879"/>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c r="A29" s="23" t="s">
        <v>453</v>
      </c>
      <c r="B29" s="23" t="s">
        <v>749</v>
      </c>
      <c r="C29" s="23"/>
      <c r="D29" s="23"/>
      <c r="E29" s="23"/>
      <c r="F29" s="23"/>
      <c r="G29" s="23"/>
      <c r="H29" s="23"/>
      <c r="I29" s="23"/>
      <c r="J29" s="23"/>
      <c r="K29" s="23"/>
      <c r="L29" s="23"/>
      <c r="M29" s="23"/>
      <c r="N29" s="23"/>
      <c r="O29" s="23"/>
      <c r="P29" s="23"/>
      <c r="Q29" s="23"/>
      <c r="R29" s="23"/>
      <c r="S29" s="23"/>
      <c r="T29" s="23"/>
      <c r="U29" s="23"/>
      <c r="V29" s="1883" t="str">
        <f>V10</f>
        <v>(基準：Ｒ６.５.31）</v>
      </c>
      <c r="W29" s="1883"/>
      <c r="X29" s="1883"/>
      <c r="Y29" s="1883"/>
      <c r="Z29" s="1883"/>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c r="A30" s="1863" t="s">
        <v>253</v>
      </c>
      <c r="B30" s="1864"/>
      <c r="C30" s="1864"/>
      <c r="D30" s="1864"/>
      <c r="E30" s="1864"/>
      <c r="F30" s="1864"/>
      <c r="G30" s="1864"/>
      <c r="H30" s="1864"/>
      <c r="I30" s="1864"/>
      <c r="J30" s="1864"/>
      <c r="K30" s="1864"/>
      <c r="L30" s="1864"/>
      <c r="M30" s="1864"/>
      <c r="N30" s="1864"/>
      <c r="O30" s="1864"/>
      <c r="P30" s="1864"/>
      <c r="Q30" s="1864"/>
      <c r="R30" s="1864"/>
      <c r="S30" s="1864"/>
      <c r="T30" s="1863" t="s">
        <v>75</v>
      </c>
      <c r="U30" s="1864"/>
      <c r="V30" s="1864"/>
      <c r="W30" s="1864"/>
      <c r="X30" s="1864"/>
      <c r="Y30" s="1864"/>
      <c r="Z30" s="1865"/>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c r="A31" s="1884"/>
      <c r="B31" s="1885"/>
      <c r="C31" s="1885"/>
      <c r="D31" s="1885"/>
      <c r="E31" s="1885"/>
      <c r="F31" s="1885"/>
      <c r="G31" s="1885"/>
      <c r="H31" s="1885"/>
      <c r="I31" s="1885"/>
      <c r="J31" s="1885"/>
      <c r="K31" s="1885"/>
      <c r="L31" s="1885"/>
      <c r="M31" s="1885"/>
      <c r="N31" s="1885"/>
      <c r="O31" s="1885"/>
      <c r="P31" s="1885"/>
      <c r="Q31" s="1885"/>
      <c r="R31" s="1885"/>
      <c r="S31" s="1886"/>
      <c r="T31" s="1884"/>
      <c r="U31" s="1885"/>
      <c r="V31" s="1885"/>
      <c r="W31" s="1885"/>
      <c r="X31" s="1885"/>
      <c r="Y31" s="1885"/>
      <c r="Z31" s="1886"/>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c r="A32" s="1880"/>
      <c r="B32" s="1881"/>
      <c r="C32" s="1881"/>
      <c r="D32" s="1881"/>
      <c r="E32" s="1881"/>
      <c r="F32" s="1881"/>
      <c r="G32" s="1881"/>
      <c r="H32" s="1881"/>
      <c r="I32" s="1881"/>
      <c r="J32" s="1881"/>
      <c r="K32" s="1881"/>
      <c r="L32" s="1881"/>
      <c r="M32" s="1881"/>
      <c r="N32" s="1881"/>
      <c r="O32" s="1881"/>
      <c r="P32" s="1881"/>
      <c r="Q32" s="1881"/>
      <c r="R32" s="1881"/>
      <c r="S32" s="1882"/>
      <c r="T32" s="1880"/>
      <c r="U32" s="1881"/>
      <c r="V32" s="1881"/>
      <c r="W32" s="1881"/>
      <c r="X32" s="1881"/>
      <c r="Y32" s="1881"/>
      <c r="Z32" s="1882"/>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c r="A33" s="1880"/>
      <c r="B33" s="1881"/>
      <c r="C33" s="1881"/>
      <c r="D33" s="1881"/>
      <c r="E33" s="1881"/>
      <c r="F33" s="1881"/>
      <c r="G33" s="1881"/>
      <c r="H33" s="1881"/>
      <c r="I33" s="1881"/>
      <c r="J33" s="1881"/>
      <c r="K33" s="1881"/>
      <c r="L33" s="1881"/>
      <c r="M33" s="1881"/>
      <c r="N33" s="1881"/>
      <c r="O33" s="1881"/>
      <c r="P33" s="1881"/>
      <c r="Q33" s="1881"/>
      <c r="R33" s="1881"/>
      <c r="S33" s="1882"/>
      <c r="T33" s="1880"/>
      <c r="U33" s="1881"/>
      <c r="V33" s="1881"/>
      <c r="W33" s="1881"/>
      <c r="X33" s="1881"/>
      <c r="Y33" s="1881"/>
      <c r="Z33" s="1882"/>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c r="A34" s="1866"/>
      <c r="B34" s="1867"/>
      <c r="C34" s="1867"/>
      <c r="D34" s="1867"/>
      <c r="E34" s="1867"/>
      <c r="F34" s="1867"/>
      <c r="G34" s="1867"/>
      <c r="H34" s="1867"/>
      <c r="I34" s="1867"/>
      <c r="J34" s="1867"/>
      <c r="K34" s="1867"/>
      <c r="L34" s="1867"/>
      <c r="M34" s="1867"/>
      <c r="N34" s="1867"/>
      <c r="O34" s="1867"/>
      <c r="P34" s="1867"/>
      <c r="Q34" s="1867"/>
      <c r="R34" s="1867"/>
      <c r="S34" s="1868"/>
      <c r="T34" s="1866"/>
      <c r="U34" s="1867"/>
      <c r="V34" s="1867"/>
      <c r="W34" s="1867"/>
      <c r="X34" s="1867"/>
      <c r="Y34" s="1867"/>
      <c r="Z34" s="1868"/>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c r="A35" s="10" t="s">
        <v>51</v>
      </c>
      <c r="B35" s="10" t="s">
        <v>750</v>
      </c>
      <c r="C35" s="10"/>
      <c r="D35" s="10"/>
      <c r="E35" s="10"/>
      <c r="F35" s="10"/>
      <c r="G35" s="10"/>
      <c r="H35" s="10"/>
      <c r="I35" s="10"/>
      <c r="J35" s="10"/>
      <c r="K35" s="10"/>
      <c r="L35" s="10"/>
      <c r="M35" s="10"/>
      <c r="N35" s="10"/>
      <c r="O35" s="10"/>
      <c r="P35" s="10"/>
      <c r="Q35" s="10"/>
      <c r="R35" s="10"/>
      <c r="S35" s="10"/>
      <c r="T35" s="10"/>
      <c r="U35" s="10"/>
      <c r="V35" s="1883" t="str">
        <f>V10</f>
        <v>(基準：Ｒ６.５.31）</v>
      </c>
      <c r="W35" s="1883"/>
      <c r="X35" s="1883"/>
      <c r="Y35" s="1883"/>
      <c r="Z35" s="1883"/>
      <c r="AA35" s="48"/>
    </row>
    <row r="36" spans="1:49" ht="20.25" customHeight="1">
      <c r="A36" s="371"/>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c r="A37" s="210"/>
      <c r="B37" s="22" t="s">
        <v>471</v>
      </c>
      <c r="C37" s="1840" t="s">
        <v>275</v>
      </c>
      <c r="D37" s="1840"/>
      <c r="E37" s="1840"/>
      <c r="F37" s="1840"/>
      <c r="G37" s="1862" t="s">
        <v>814</v>
      </c>
      <c r="H37" s="1862"/>
      <c r="I37" s="22"/>
      <c r="J37" s="2" t="s">
        <v>191</v>
      </c>
      <c r="K37" s="22"/>
      <c r="L37" s="2" t="s">
        <v>192</v>
      </c>
      <c r="M37" s="22"/>
      <c r="N37" s="2" t="s">
        <v>199</v>
      </c>
      <c r="O37" s="17"/>
      <c r="P37" s="17"/>
      <c r="Q37" s="17"/>
      <c r="R37" s="17"/>
      <c r="S37" s="17"/>
      <c r="T37" s="17"/>
      <c r="U37" s="17"/>
      <c r="V37" s="17"/>
      <c r="W37" s="17"/>
      <c r="X37" s="17"/>
      <c r="Y37" s="17"/>
      <c r="Z37" s="199"/>
      <c r="AA37" s="48"/>
    </row>
    <row r="38" spans="1:49" ht="20.25" customHeight="1">
      <c r="A38" s="210"/>
      <c r="B38" s="22" t="s">
        <v>471</v>
      </c>
      <c r="C38" s="1840" t="s">
        <v>276</v>
      </c>
      <c r="D38" s="1840"/>
      <c r="E38" s="1840"/>
      <c r="F38" s="1840"/>
      <c r="G38" s="1862" t="s">
        <v>814</v>
      </c>
      <c r="H38" s="1862"/>
      <c r="I38" s="22"/>
      <c r="J38" s="2" t="s">
        <v>191</v>
      </c>
      <c r="K38" s="22"/>
      <c r="L38" s="2" t="s">
        <v>192</v>
      </c>
      <c r="M38" s="22"/>
      <c r="N38" s="2" t="s">
        <v>199</v>
      </c>
      <c r="O38" s="1862" t="s">
        <v>817</v>
      </c>
      <c r="P38" s="1862"/>
      <c r="Q38" s="22"/>
      <c r="R38" s="2" t="s">
        <v>191</v>
      </c>
      <c r="S38" s="22"/>
      <c r="T38" s="2" t="s">
        <v>192</v>
      </c>
      <c r="U38" s="22"/>
      <c r="V38" s="2" t="s">
        <v>199</v>
      </c>
      <c r="W38" s="9" t="s">
        <v>30</v>
      </c>
      <c r="X38" s="9"/>
      <c r="Y38" s="9"/>
      <c r="Z38" s="199"/>
      <c r="AA38" s="48"/>
    </row>
    <row r="39" spans="1:49" ht="20.25" customHeight="1">
      <c r="A39" s="210"/>
      <c r="B39" s="22" t="s">
        <v>471</v>
      </c>
      <c r="C39" s="1840" t="s">
        <v>287</v>
      </c>
      <c r="D39" s="1840"/>
      <c r="E39" s="1840"/>
      <c r="F39" s="1840"/>
      <c r="G39" s="17"/>
      <c r="H39" s="17"/>
      <c r="I39" s="17"/>
      <c r="J39" s="17"/>
      <c r="K39" s="17"/>
      <c r="L39" s="17"/>
      <c r="M39" s="17"/>
      <c r="N39" s="17"/>
      <c r="O39" s="17"/>
      <c r="P39" s="17"/>
      <c r="Q39" s="17"/>
      <c r="R39" s="17"/>
      <c r="S39" s="17"/>
      <c r="T39" s="17"/>
      <c r="U39" s="17"/>
      <c r="V39" s="17"/>
      <c r="W39" s="17"/>
      <c r="X39" s="17"/>
      <c r="Y39" s="17"/>
      <c r="Z39" s="199"/>
      <c r="AA39" s="48"/>
    </row>
    <row r="40" spans="1:49" ht="20.25" customHeight="1">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c r="A41" s="21"/>
      <c r="B41" s="160" t="s">
        <v>52</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customSheetViews>
    <customSheetView guid="{5720E392-AF30-4D2D-8276-53ACEA327B8C}" scale="75" showPageBreaks="1" printArea="1" view="pageBreakPreview">
      <selection activeCell="A9" sqref="A9:U9"/>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106">
    <mergeCell ref="A11:G11"/>
    <mergeCell ref="H11:L11"/>
    <mergeCell ref="M11:S11"/>
    <mergeCell ref="T11:U11"/>
    <mergeCell ref="V11:Z11"/>
    <mergeCell ref="V9:Z9"/>
    <mergeCell ref="V10:Z10"/>
    <mergeCell ref="A9:U9"/>
    <mergeCell ref="A12:G12"/>
    <mergeCell ref="K12:L12"/>
    <mergeCell ref="M12:S12"/>
    <mergeCell ref="T12:U12"/>
    <mergeCell ref="V12:Z12"/>
    <mergeCell ref="A2:Z2"/>
    <mergeCell ref="A4:G4"/>
    <mergeCell ref="H4:Z4"/>
    <mergeCell ref="A5:G5"/>
    <mergeCell ref="H5:Z5"/>
    <mergeCell ref="A6:G6"/>
    <mergeCell ref="H6:Z6"/>
    <mergeCell ref="A7:Z7"/>
    <mergeCell ref="A8:Z8"/>
    <mergeCell ref="A13:G13"/>
    <mergeCell ref="K13:L13"/>
    <mergeCell ref="M13:S13"/>
    <mergeCell ref="T13:U13"/>
    <mergeCell ref="V13:Z13"/>
    <mergeCell ref="A14:G14"/>
    <mergeCell ref="K14:L14"/>
    <mergeCell ref="M14:S14"/>
    <mergeCell ref="T14:U14"/>
    <mergeCell ref="V14:Z14"/>
    <mergeCell ref="A15:G15"/>
    <mergeCell ref="K15:L15"/>
    <mergeCell ref="M15:S15"/>
    <mergeCell ref="T15:U15"/>
    <mergeCell ref="V15:Z15"/>
    <mergeCell ref="A16:G16"/>
    <mergeCell ref="K16:L16"/>
    <mergeCell ref="M16:S16"/>
    <mergeCell ref="T16:U16"/>
    <mergeCell ref="V16:Z16"/>
    <mergeCell ref="A17:G17"/>
    <mergeCell ref="K17:L17"/>
    <mergeCell ref="M17:S17"/>
    <mergeCell ref="T17:U17"/>
    <mergeCell ref="V17:Z17"/>
    <mergeCell ref="A18:G18"/>
    <mergeCell ref="K18:L18"/>
    <mergeCell ref="M18:S18"/>
    <mergeCell ref="T18:U18"/>
    <mergeCell ref="V18:Z18"/>
    <mergeCell ref="A19:G19"/>
    <mergeCell ref="K19:L19"/>
    <mergeCell ref="M19:S19"/>
    <mergeCell ref="T19:U19"/>
    <mergeCell ref="V19:Z19"/>
    <mergeCell ref="A24:G24"/>
    <mergeCell ref="K24:L24"/>
    <mergeCell ref="M23:S23"/>
    <mergeCell ref="M24:S24"/>
    <mergeCell ref="A20:G20"/>
    <mergeCell ref="K20:L20"/>
    <mergeCell ref="M20:Z20"/>
    <mergeCell ref="A22:G22"/>
    <mergeCell ref="H22:L22"/>
    <mergeCell ref="M22:S22"/>
    <mergeCell ref="T22:Z22"/>
    <mergeCell ref="V21:Z21"/>
    <mergeCell ref="T23:Z23"/>
    <mergeCell ref="T24:Z24"/>
    <mergeCell ref="A23:G23"/>
    <mergeCell ref="K23:L23"/>
    <mergeCell ref="C39:F39"/>
    <mergeCell ref="A33:S33"/>
    <mergeCell ref="T33:Z33"/>
    <mergeCell ref="A34:S34"/>
    <mergeCell ref="T34:Z34"/>
    <mergeCell ref="C37:F37"/>
    <mergeCell ref="G37:H37"/>
    <mergeCell ref="A31:S31"/>
    <mergeCell ref="T31:Z31"/>
    <mergeCell ref="A32:S32"/>
    <mergeCell ref="T32:Z32"/>
    <mergeCell ref="V35:Z35"/>
    <mergeCell ref="T25:Z25"/>
    <mergeCell ref="T26:Z26"/>
    <mergeCell ref="T27:Z27"/>
    <mergeCell ref="C38:F38"/>
    <mergeCell ref="G38:H38"/>
    <mergeCell ref="O38:P38"/>
    <mergeCell ref="A30:S30"/>
    <mergeCell ref="T30:Z30"/>
    <mergeCell ref="A27:G27"/>
    <mergeCell ref="K27:L27"/>
    <mergeCell ref="A28:G28"/>
    <mergeCell ref="K28:L28"/>
    <mergeCell ref="M28:Z28"/>
    <mergeCell ref="M27:S27"/>
    <mergeCell ref="A25:G25"/>
    <mergeCell ref="K25:L25"/>
    <mergeCell ref="A26:G26"/>
    <mergeCell ref="K26:L26"/>
    <mergeCell ref="M25:S25"/>
    <mergeCell ref="M26:S26"/>
    <mergeCell ref="V29:Z29"/>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2"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W46"/>
  <sheetViews>
    <sheetView view="pageBreakPreview" zoomScale="75" zoomScaleNormal="100" zoomScaleSheetLayoutView="75" workbookViewId="0">
      <selection activeCell="V18" sqref="V18:Z18"/>
    </sheetView>
  </sheetViews>
  <sheetFormatPr defaultRowHeight="20.25" customHeight="1"/>
  <cols>
    <col min="1" max="6" width="3.375" style="15" customWidth="1"/>
    <col min="7" max="7" width="3.75" style="15" customWidth="1"/>
    <col min="8" max="12" width="3.375" style="15" customWidth="1"/>
    <col min="13" max="19" width="4" style="15" customWidth="1"/>
    <col min="20" max="21" width="7.375" style="15" customWidth="1"/>
    <col min="22" max="26" width="4.625" style="15" customWidth="1"/>
    <col min="27" max="44" width="3.375" style="15" customWidth="1"/>
    <col min="45" max="16384" width="9" style="15"/>
  </cols>
  <sheetData>
    <row r="1" spans="1:49" ht="20.25" customHeight="1">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c r="A2" s="1850" t="s">
        <v>448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c r="A4" s="1915" t="s">
        <v>290</v>
      </c>
      <c r="B4" s="1916"/>
      <c r="C4" s="1916"/>
      <c r="D4" s="1916"/>
      <c r="E4" s="1916"/>
      <c r="F4" s="1916"/>
      <c r="G4" s="1916"/>
      <c r="H4" s="1971" t="s">
        <v>1059</v>
      </c>
      <c r="I4" s="1972"/>
      <c r="J4" s="1972"/>
      <c r="K4" s="1972"/>
      <c r="L4" s="1972"/>
      <c r="M4" s="1972"/>
      <c r="N4" s="1972"/>
      <c r="O4" s="1972"/>
      <c r="P4" s="1972"/>
      <c r="Q4" s="1972"/>
      <c r="R4" s="1972"/>
      <c r="S4" s="1972"/>
      <c r="T4" s="1972"/>
      <c r="U4" s="1972"/>
      <c r="V4" s="1972"/>
      <c r="W4" s="1972"/>
      <c r="X4" s="1972"/>
      <c r="Y4" s="1972"/>
      <c r="Z4" s="1973"/>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c r="A5" s="1920" t="s">
        <v>42</v>
      </c>
      <c r="B5" s="1921"/>
      <c r="C5" s="1921"/>
      <c r="D5" s="1921"/>
      <c r="E5" s="1921"/>
      <c r="F5" s="1921"/>
      <c r="G5" s="1921"/>
      <c r="H5" s="1974" t="s">
        <v>327</v>
      </c>
      <c r="I5" s="1975"/>
      <c r="J5" s="1975"/>
      <c r="K5" s="1975"/>
      <c r="L5" s="1975"/>
      <c r="M5" s="1975"/>
      <c r="N5" s="1975"/>
      <c r="O5" s="1975"/>
      <c r="P5" s="1975"/>
      <c r="Q5" s="1975"/>
      <c r="R5" s="1975"/>
      <c r="S5" s="1975"/>
      <c r="T5" s="1975"/>
      <c r="U5" s="1975"/>
      <c r="V5" s="1975"/>
      <c r="W5" s="1975"/>
      <c r="X5" s="1975"/>
      <c r="Y5" s="1975"/>
      <c r="Z5" s="1976"/>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c r="A6" s="1925" t="s">
        <v>246</v>
      </c>
      <c r="B6" s="1926"/>
      <c r="C6" s="1926"/>
      <c r="D6" s="1926"/>
      <c r="E6" s="1926"/>
      <c r="F6" s="1926"/>
      <c r="G6" s="1926"/>
      <c r="H6" s="1980" t="s">
        <v>326</v>
      </c>
      <c r="I6" s="1981"/>
      <c r="J6" s="1981"/>
      <c r="K6" s="1981"/>
      <c r="L6" s="1981"/>
      <c r="M6" s="1981"/>
      <c r="N6" s="1981"/>
      <c r="O6" s="1981"/>
      <c r="P6" s="1981"/>
      <c r="Q6" s="1981"/>
      <c r="R6" s="1981"/>
      <c r="S6" s="1981"/>
      <c r="T6" s="1981"/>
      <c r="U6" s="1981"/>
      <c r="V6" s="1981"/>
      <c r="W6" s="1981"/>
      <c r="X6" s="1981"/>
      <c r="Y6" s="1981"/>
      <c r="Z6" s="1982"/>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c r="A7" s="1916"/>
      <c r="B7" s="1916"/>
      <c r="C7" s="1916"/>
      <c r="D7" s="1916"/>
      <c r="E7" s="1916"/>
      <c r="F7" s="1916"/>
      <c r="G7" s="1916"/>
      <c r="H7" s="1916"/>
      <c r="I7" s="1916"/>
      <c r="J7" s="1916"/>
      <c r="K7" s="1916"/>
      <c r="L7" s="1916"/>
      <c r="M7" s="1916"/>
      <c r="N7" s="1916"/>
      <c r="O7" s="1916"/>
      <c r="P7" s="1916"/>
      <c r="Q7" s="1916"/>
      <c r="R7" s="1916"/>
      <c r="S7" s="1916"/>
      <c r="T7" s="1916"/>
      <c r="U7" s="1916"/>
      <c r="V7" s="1916"/>
      <c r="W7" s="1916"/>
      <c r="X7" s="1916"/>
      <c r="Y7" s="1916"/>
      <c r="Z7" s="191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c r="A8" s="1930" t="s">
        <v>325</v>
      </c>
      <c r="B8" s="1930"/>
      <c r="C8" s="1930"/>
      <c r="D8" s="1930"/>
      <c r="E8" s="1930"/>
      <c r="F8" s="1930"/>
      <c r="G8" s="1930"/>
      <c r="H8" s="1930"/>
      <c r="I8" s="1930"/>
      <c r="J8" s="1930"/>
      <c r="K8" s="1930"/>
      <c r="L8" s="1930"/>
      <c r="M8" s="1930"/>
      <c r="N8" s="1930"/>
      <c r="O8" s="1930"/>
      <c r="P8" s="1930"/>
      <c r="Q8" s="1930"/>
      <c r="R8" s="1930"/>
      <c r="S8" s="1930"/>
      <c r="T8" s="1930"/>
      <c r="U8" s="1930"/>
      <c r="V8" s="1930"/>
      <c r="W8" s="1930"/>
      <c r="X8" s="1930"/>
      <c r="Y8" s="1930"/>
      <c r="Z8" s="1930"/>
      <c r="AA8" s="11"/>
    </row>
    <row r="9" spans="1:49" ht="30" customHeight="1">
      <c r="A9" s="15" t="s">
        <v>752</v>
      </c>
      <c r="V9" s="1959" t="s">
        <v>791</v>
      </c>
      <c r="W9" s="1959"/>
      <c r="X9" s="1959"/>
      <c r="Y9" s="1959"/>
      <c r="Z9" s="1959"/>
      <c r="AA9" s="11"/>
      <c r="AL9" s="7"/>
    </row>
    <row r="10" spans="1:49" ht="20.25" customHeight="1">
      <c r="V10" s="1934" t="str">
        <f>'★別紙1-1（実績）'!$G$4</f>
        <v>(基準：Ｒ６.５.31）</v>
      </c>
      <c r="W10" s="1934"/>
      <c r="X10" s="1934"/>
      <c r="Y10" s="1934"/>
      <c r="Z10" s="1934"/>
      <c r="AL10" s="7"/>
    </row>
    <row r="11" spans="1:49" ht="20.25" customHeight="1">
      <c r="A11" s="1897" t="s">
        <v>43</v>
      </c>
      <c r="B11" s="1898"/>
      <c r="C11" s="1898"/>
      <c r="D11" s="1898"/>
      <c r="E11" s="1898"/>
      <c r="F11" s="1898"/>
      <c r="G11" s="1899"/>
      <c r="H11" s="1863" t="s">
        <v>288</v>
      </c>
      <c r="I11" s="1864"/>
      <c r="J11" s="1864"/>
      <c r="K11" s="1864"/>
      <c r="L11" s="1865"/>
      <c r="M11" s="1863" t="s">
        <v>247</v>
      </c>
      <c r="N11" s="1864"/>
      <c r="O11" s="1864"/>
      <c r="P11" s="1864"/>
      <c r="Q11" s="1864"/>
      <c r="R11" s="1864"/>
      <c r="S11" s="1864"/>
      <c r="T11" s="1863" t="s">
        <v>289</v>
      </c>
      <c r="U11" s="1864"/>
      <c r="V11" s="1863" t="s">
        <v>248</v>
      </c>
      <c r="W11" s="1864"/>
      <c r="X11" s="1864"/>
      <c r="Y11" s="1864"/>
      <c r="Z11" s="1865"/>
      <c r="AA11" s="11"/>
      <c r="AB11" s="11"/>
      <c r="AC11" s="11"/>
      <c r="AD11" s="34"/>
      <c r="AE11" s="34"/>
      <c r="AF11" s="34"/>
      <c r="AG11" s="11"/>
      <c r="AH11" s="11"/>
      <c r="AI11" s="11"/>
      <c r="AJ11" s="11"/>
      <c r="AK11" s="11"/>
      <c r="AL11" s="7"/>
      <c r="AM11" s="11"/>
      <c r="AN11" s="11"/>
      <c r="AO11" s="11"/>
      <c r="AP11" s="11"/>
      <c r="AQ11" s="11"/>
      <c r="AR11" s="11"/>
      <c r="AS11" s="11"/>
      <c r="AT11" s="11"/>
      <c r="AU11" s="11"/>
      <c r="AV11" s="11"/>
      <c r="AW11" s="11"/>
    </row>
    <row r="12" spans="1:49" ht="32.25" customHeight="1">
      <c r="A12" s="1986" t="s">
        <v>22</v>
      </c>
      <c r="B12" s="1987"/>
      <c r="C12" s="1987"/>
      <c r="D12" s="1987"/>
      <c r="E12" s="1987"/>
      <c r="F12" s="1987"/>
      <c r="G12" s="1988"/>
      <c r="H12" s="277" t="s">
        <v>44</v>
      </c>
      <c r="I12" s="37" t="s">
        <v>249</v>
      </c>
      <c r="J12" s="278" t="s">
        <v>45</v>
      </c>
      <c r="K12" s="1907" t="s">
        <v>250</v>
      </c>
      <c r="L12" s="1908"/>
      <c r="M12" s="1977" t="s">
        <v>24</v>
      </c>
      <c r="N12" s="1978"/>
      <c r="O12" s="1978"/>
      <c r="P12" s="1978"/>
      <c r="Q12" s="1978"/>
      <c r="R12" s="1978"/>
      <c r="S12" s="1979"/>
      <c r="T12" s="1957" t="s">
        <v>745</v>
      </c>
      <c r="U12" s="1958"/>
      <c r="V12" s="1983" t="s">
        <v>46</v>
      </c>
      <c r="W12" s="1984"/>
      <c r="X12" s="1984"/>
      <c r="Y12" s="1984"/>
      <c r="Z12" s="1985"/>
      <c r="AA12" s="11"/>
      <c r="AB12" s="11"/>
      <c r="AC12" s="11"/>
      <c r="AD12" s="39"/>
      <c r="AE12" s="39"/>
      <c r="AF12" s="39"/>
      <c r="AG12" s="11"/>
      <c r="AH12" s="11"/>
      <c r="AI12" s="11"/>
      <c r="AJ12" s="11"/>
      <c r="AK12" s="11"/>
      <c r="AL12" s="7"/>
      <c r="AM12" s="11"/>
      <c r="AN12" s="11"/>
      <c r="AO12" s="11"/>
      <c r="AP12" s="11"/>
      <c r="AQ12" s="11"/>
      <c r="AR12" s="11"/>
      <c r="AS12" s="11"/>
      <c r="AT12" s="11"/>
      <c r="AU12" s="11"/>
      <c r="AV12" s="11"/>
      <c r="AW12" s="11"/>
    </row>
    <row r="13" spans="1:49" ht="28.5" customHeight="1">
      <c r="A13" s="1960" t="s">
        <v>318</v>
      </c>
      <c r="B13" s="1961"/>
      <c r="C13" s="1961"/>
      <c r="D13" s="1961"/>
      <c r="E13" s="1961"/>
      <c r="F13" s="1961"/>
      <c r="G13" s="1962"/>
      <c r="H13" s="277" t="s">
        <v>23</v>
      </c>
      <c r="I13" s="37" t="s">
        <v>249</v>
      </c>
      <c r="J13" s="278" t="s">
        <v>296</v>
      </c>
      <c r="K13" s="1869" t="s">
        <v>250</v>
      </c>
      <c r="L13" s="1870"/>
      <c r="M13" s="1963" t="s">
        <v>1060</v>
      </c>
      <c r="N13" s="1964"/>
      <c r="O13" s="1964"/>
      <c r="P13" s="1964"/>
      <c r="Q13" s="1964"/>
      <c r="R13" s="1964"/>
      <c r="S13" s="1965"/>
      <c r="T13" s="1966" t="s">
        <v>1061</v>
      </c>
      <c r="U13" s="1967"/>
      <c r="V13" s="1968" t="s">
        <v>25</v>
      </c>
      <c r="W13" s="1969"/>
      <c r="X13" s="1969"/>
      <c r="Y13" s="1969"/>
      <c r="Z13" s="1970"/>
      <c r="AA13" s="11"/>
      <c r="AB13" s="11"/>
      <c r="AC13" s="11"/>
      <c r="AD13" s="39"/>
      <c r="AE13" s="39"/>
      <c r="AF13" s="39"/>
      <c r="AG13" s="11"/>
      <c r="AH13" s="11"/>
      <c r="AI13" s="11"/>
      <c r="AJ13" s="11"/>
      <c r="AK13" s="11"/>
      <c r="AL13" s="7"/>
      <c r="AM13" s="11"/>
      <c r="AN13" s="11"/>
      <c r="AO13" s="11"/>
      <c r="AP13" s="11"/>
      <c r="AQ13" s="11"/>
      <c r="AR13" s="11"/>
      <c r="AS13" s="11"/>
      <c r="AT13" s="11"/>
      <c r="AU13" s="11"/>
      <c r="AV13" s="11"/>
      <c r="AW13" s="11"/>
    </row>
    <row r="14" spans="1:49" ht="30.75" customHeight="1">
      <c r="A14" s="1960" t="s">
        <v>321</v>
      </c>
      <c r="B14" s="1961"/>
      <c r="C14" s="1961"/>
      <c r="D14" s="1961"/>
      <c r="E14" s="1961"/>
      <c r="F14" s="1961"/>
      <c r="G14" s="1962"/>
      <c r="H14" s="277" t="s">
        <v>322</v>
      </c>
      <c r="I14" s="37" t="s">
        <v>249</v>
      </c>
      <c r="J14" s="278" t="s">
        <v>33</v>
      </c>
      <c r="K14" s="1869" t="s">
        <v>250</v>
      </c>
      <c r="L14" s="1870"/>
      <c r="M14" s="1963" t="s">
        <v>1060</v>
      </c>
      <c r="N14" s="1964"/>
      <c r="O14" s="1964"/>
      <c r="P14" s="1964"/>
      <c r="Q14" s="1964"/>
      <c r="R14" s="1964"/>
      <c r="S14" s="1965"/>
      <c r="T14" s="1966" t="s">
        <v>1061</v>
      </c>
      <c r="U14" s="1967"/>
      <c r="V14" s="1968" t="s">
        <v>25</v>
      </c>
      <c r="W14" s="1969"/>
      <c r="X14" s="1969"/>
      <c r="Y14" s="1969"/>
      <c r="Z14" s="1970"/>
      <c r="AA14" s="11"/>
      <c r="AB14" s="11"/>
      <c r="AC14" s="11"/>
      <c r="AD14" s="39"/>
      <c r="AE14" s="39"/>
      <c r="AF14" s="39"/>
      <c r="AG14" s="11"/>
      <c r="AH14" s="11"/>
      <c r="AI14" s="11"/>
      <c r="AJ14" s="11"/>
      <c r="AK14" s="11"/>
      <c r="AL14" s="7"/>
      <c r="AM14" s="11"/>
      <c r="AN14" s="11"/>
      <c r="AO14" s="11"/>
      <c r="AP14" s="11"/>
      <c r="AQ14" s="11"/>
      <c r="AR14" s="11"/>
      <c r="AS14" s="11"/>
      <c r="AT14" s="11"/>
      <c r="AU14" s="11"/>
      <c r="AV14" s="11"/>
      <c r="AW14" s="11"/>
    </row>
    <row r="15" spans="1:49" ht="23.25" customHeight="1">
      <c r="A15" s="1880"/>
      <c r="B15" s="1881"/>
      <c r="C15" s="1881"/>
      <c r="D15" s="1881"/>
      <c r="E15" s="1881"/>
      <c r="F15" s="1881"/>
      <c r="G15" s="1882"/>
      <c r="H15" s="36"/>
      <c r="I15" s="37" t="s">
        <v>249</v>
      </c>
      <c r="J15" s="38"/>
      <c r="K15" s="1869" t="s">
        <v>250</v>
      </c>
      <c r="L15" s="1870"/>
      <c r="M15" s="1909"/>
      <c r="N15" s="1910"/>
      <c r="O15" s="1910"/>
      <c r="P15" s="1910"/>
      <c r="Q15" s="1910"/>
      <c r="R15" s="1910"/>
      <c r="S15" s="1910"/>
      <c r="T15" s="1856"/>
      <c r="U15" s="1857"/>
      <c r="V15" s="1880"/>
      <c r="W15" s="1881"/>
      <c r="X15" s="1881"/>
      <c r="Y15" s="1881"/>
      <c r="Z15" s="1882"/>
      <c r="AA15" s="11"/>
      <c r="AB15" s="11"/>
      <c r="AC15" s="11"/>
      <c r="AD15" s="39"/>
      <c r="AE15" s="39"/>
      <c r="AF15" s="39"/>
      <c r="AG15" s="11"/>
      <c r="AH15" s="11"/>
      <c r="AI15" s="11"/>
      <c r="AJ15" s="11"/>
      <c r="AK15" s="11"/>
      <c r="AL15" s="7"/>
      <c r="AM15" s="11"/>
      <c r="AN15" s="11"/>
      <c r="AO15" s="11"/>
      <c r="AP15" s="11"/>
      <c r="AQ15" s="11"/>
      <c r="AR15" s="11"/>
      <c r="AS15" s="11"/>
      <c r="AT15" s="11"/>
      <c r="AU15" s="11"/>
      <c r="AV15" s="11"/>
      <c r="AW15" s="11"/>
    </row>
    <row r="16" spans="1:49" ht="23.25" customHeight="1">
      <c r="A16" s="1880"/>
      <c r="B16" s="1881"/>
      <c r="C16" s="1881"/>
      <c r="D16" s="1881"/>
      <c r="E16" s="1881"/>
      <c r="F16" s="1881"/>
      <c r="G16" s="1882"/>
      <c r="H16" s="36"/>
      <c r="I16" s="37" t="s">
        <v>249</v>
      </c>
      <c r="J16" s="38"/>
      <c r="K16" s="1869" t="s">
        <v>250</v>
      </c>
      <c r="L16" s="1870"/>
      <c r="M16" s="1909"/>
      <c r="N16" s="1910"/>
      <c r="O16" s="1910"/>
      <c r="P16" s="1910"/>
      <c r="Q16" s="1910"/>
      <c r="R16" s="1910"/>
      <c r="S16" s="1910"/>
      <c r="T16" s="1856"/>
      <c r="U16" s="1857"/>
      <c r="V16" s="1880"/>
      <c r="W16" s="1881"/>
      <c r="X16" s="1881"/>
      <c r="Y16" s="1881"/>
      <c r="Z16" s="1882"/>
      <c r="AA16" s="11"/>
      <c r="AB16" s="11"/>
      <c r="AC16" s="11"/>
      <c r="AD16" s="39"/>
      <c r="AE16" s="39"/>
      <c r="AF16" s="39"/>
      <c r="AG16" s="11"/>
      <c r="AH16" s="11"/>
      <c r="AI16" s="11"/>
      <c r="AJ16" s="11"/>
      <c r="AK16" s="11"/>
      <c r="AL16" s="7"/>
      <c r="AM16" s="11"/>
      <c r="AN16" s="11"/>
      <c r="AO16" s="11"/>
      <c r="AP16" s="11"/>
      <c r="AQ16" s="11"/>
      <c r="AR16" s="11"/>
      <c r="AS16" s="11"/>
      <c r="AT16" s="11"/>
      <c r="AU16" s="11"/>
      <c r="AV16" s="11"/>
      <c r="AW16" s="11"/>
    </row>
    <row r="17" spans="1:49" ht="23.25" customHeight="1">
      <c r="A17" s="1880"/>
      <c r="B17" s="1881"/>
      <c r="C17" s="1881"/>
      <c r="D17" s="1881"/>
      <c r="E17" s="1881"/>
      <c r="F17" s="1881"/>
      <c r="G17" s="1882"/>
      <c r="H17" s="36"/>
      <c r="I17" s="37" t="s">
        <v>249</v>
      </c>
      <c r="J17" s="38"/>
      <c r="K17" s="1869" t="s">
        <v>250</v>
      </c>
      <c r="L17" s="1870"/>
      <c r="M17" s="1909"/>
      <c r="N17" s="1910"/>
      <c r="O17" s="1910"/>
      <c r="P17" s="1910"/>
      <c r="Q17" s="1910"/>
      <c r="R17" s="1910"/>
      <c r="S17" s="1910"/>
      <c r="T17" s="1856"/>
      <c r="U17" s="1857"/>
      <c r="V17" s="1880"/>
      <c r="W17" s="1881"/>
      <c r="X17" s="1881"/>
      <c r="Y17" s="1881"/>
      <c r="Z17" s="1882"/>
      <c r="AA17" s="11"/>
      <c r="AB17" s="11"/>
      <c r="AC17" s="11"/>
      <c r="AD17" s="40"/>
      <c r="AE17" s="40"/>
      <c r="AF17" s="40"/>
      <c r="AG17" s="11"/>
      <c r="AH17" s="11"/>
      <c r="AI17" s="11"/>
      <c r="AJ17" s="11"/>
      <c r="AK17" s="11"/>
      <c r="AL17" s="11"/>
      <c r="AM17" s="11"/>
      <c r="AN17" s="11"/>
      <c r="AO17" s="11"/>
      <c r="AP17" s="11"/>
      <c r="AQ17" s="11"/>
      <c r="AR17" s="11"/>
      <c r="AS17" s="11"/>
      <c r="AT17" s="11"/>
      <c r="AU17" s="11"/>
      <c r="AV17" s="11"/>
      <c r="AW17" s="11"/>
    </row>
    <row r="18" spans="1:49" ht="23.25" customHeight="1">
      <c r="A18" s="1880"/>
      <c r="B18" s="1881"/>
      <c r="C18" s="1881"/>
      <c r="D18" s="1881"/>
      <c r="E18" s="1881"/>
      <c r="F18" s="1881"/>
      <c r="G18" s="1882"/>
      <c r="H18" s="36"/>
      <c r="I18" s="37" t="s">
        <v>249</v>
      </c>
      <c r="J18" s="38"/>
      <c r="K18" s="1869" t="s">
        <v>250</v>
      </c>
      <c r="L18" s="1870"/>
      <c r="M18" s="1911"/>
      <c r="N18" s="1912"/>
      <c r="O18" s="1912"/>
      <c r="P18" s="1912"/>
      <c r="Q18" s="1912"/>
      <c r="R18" s="1912"/>
      <c r="S18" s="1912"/>
      <c r="T18" s="1856"/>
      <c r="U18" s="1857"/>
      <c r="V18" s="1880"/>
      <c r="W18" s="1881"/>
      <c r="X18" s="1881"/>
      <c r="Y18" s="1881"/>
      <c r="Z18" s="1882"/>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c r="A19" s="1887"/>
      <c r="B19" s="1888"/>
      <c r="C19" s="1888"/>
      <c r="D19" s="1888"/>
      <c r="E19" s="1888"/>
      <c r="F19" s="1888"/>
      <c r="G19" s="1889"/>
      <c r="H19" s="41"/>
      <c r="I19" s="279" t="s">
        <v>249</v>
      </c>
      <c r="J19" s="42"/>
      <c r="K19" s="1890" t="s">
        <v>250</v>
      </c>
      <c r="L19" s="1891"/>
      <c r="M19" s="1892"/>
      <c r="N19" s="1893"/>
      <c r="O19" s="1893"/>
      <c r="P19" s="1893"/>
      <c r="Q19" s="1893"/>
      <c r="R19" s="1893"/>
      <c r="S19" s="1893"/>
      <c r="T19" s="1859"/>
      <c r="U19" s="1860"/>
      <c r="V19" s="1866"/>
      <c r="W19" s="1867"/>
      <c r="X19" s="1867"/>
      <c r="Y19" s="1867"/>
      <c r="Z19" s="1868"/>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c r="A20" s="1948" t="s">
        <v>324</v>
      </c>
      <c r="B20" s="1949"/>
      <c r="C20" s="1949"/>
      <c r="D20" s="1949"/>
      <c r="E20" s="1949"/>
      <c r="F20" s="1949"/>
      <c r="G20" s="1950"/>
      <c r="H20" s="280" t="s">
        <v>323</v>
      </c>
      <c r="I20" s="281" t="s">
        <v>249</v>
      </c>
      <c r="J20" s="282" t="s">
        <v>296</v>
      </c>
      <c r="K20" s="1874" t="s">
        <v>250</v>
      </c>
      <c r="L20" s="1875"/>
      <c r="M20" s="1876" t="s">
        <v>319</v>
      </c>
      <c r="N20" s="1877"/>
      <c r="O20" s="1877"/>
      <c r="P20" s="1877"/>
      <c r="Q20" s="1877"/>
      <c r="R20" s="1877"/>
      <c r="S20" s="1877"/>
      <c r="T20" s="1877"/>
      <c r="U20" s="1877"/>
      <c r="V20" s="1877"/>
      <c r="W20" s="1877"/>
      <c r="X20" s="1877"/>
      <c r="Y20" s="1877"/>
      <c r="Z20" s="1896"/>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c r="A21" s="10" t="s">
        <v>485</v>
      </c>
      <c r="B21" s="10" t="s">
        <v>751</v>
      </c>
      <c r="C21" s="10"/>
      <c r="D21" s="10"/>
      <c r="E21" s="10"/>
      <c r="F21" s="10"/>
      <c r="G21" s="10"/>
      <c r="H21" s="10"/>
      <c r="I21" s="10"/>
      <c r="J21" s="10"/>
      <c r="K21" s="10"/>
      <c r="L21" s="10"/>
      <c r="M21" s="10"/>
      <c r="N21" s="10"/>
      <c r="O21" s="10"/>
      <c r="P21" s="10"/>
      <c r="Q21" s="10"/>
      <c r="R21" s="10"/>
      <c r="S21" s="10"/>
      <c r="T21" s="10"/>
      <c r="U21" s="10"/>
      <c r="V21" s="1883" t="str">
        <f>V10</f>
        <v>(基準：Ｒ６.５.31）</v>
      </c>
      <c r="W21" s="1883"/>
      <c r="X21" s="1883"/>
      <c r="Y21" s="1883"/>
      <c r="Z21" s="1883"/>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c r="A22" s="1897" t="s">
        <v>48</v>
      </c>
      <c r="B22" s="1898"/>
      <c r="C22" s="1898"/>
      <c r="D22" s="1898"/>
      <c r="E22" s="1898"/>
      <c r="F22" s="1898"/>
      <c r="G22" s="1899"/>
      <c r="H22" s="1863" t="s">
        <v>288</v>
      </c>
      <c r="I22" s="1864"/>
      <c r="J22" s="1864"/>
      <c r="K22" s="1864"/>
      <c r="L22" s="1865"/>
      <c r="M22" s="1863" t="s">
        <v>251</v>
      </c>
      <c r="N22" s="1864"/>
      <c r="O22" s="1864"/>
      <c r="P22" s="1864"/>
      <c r="Q22" s="1864"/>
      <c r="R22" s="1864"/>
      <c r="S22" s="1865"/>
      <c r="T22" s="1864" t="s">
        <v>252</v>
      </c>
      <c r="U22" s="1864"/>
      <c r="V22" s="1864"/>
      <c r="W22" s="1864"/>
      <c r="X22" s="1864"/>
      <c r="Y22" s="1864"/>
      <c r="Z22" s="1865"/>
      <c r="AA22" s="11"/>
      <c r="AB22" s="11"/>
      <c r="AC22" s="11"/>
      <c r="AD22" s="34"/>
      <c r="AE22" s="34"/>
      <c r="AF22" s="34"/>
      <c r="AG22" s="11"/>
      <c r="AH22" s="11"/>
      <c r="AI22" s="11"/>
      <c r="AJ22" s="11"/>
      <c r="AK22" s="11"/>
      <c r="AL22" s="11"/>
      <c r="AM22" s="11"/>
      <c r="AN22" s="11"/>
      <c r="AO22" s="11"/>
      <c r="AP22" s="11"/>
      <c r="AQ22" s="11"/>
      <c r="AR22" s="11"/>
      <c r="AS22" s="11"/>
      <c r="AT22" s="11"/>
      <c r="AU22" s="11"/>
      <c r="AV22" s="11"/>
      <c r="AW22" s="11"/>
    </row>
    <row r="23" spans="1:49" ht="23.25" customHeight="1">
      <c r="A23" s="1951" t="s">
        <v>1055</v>
      </c>
      <c r="B23" s="1952"/>
      <c r="C23" s="1952"/>
      <c r="D23" s="1952"/>
      <c r="E23" s="1952"/>
      <c r="F23" s="1952"/>
      <c r="G23" s="1953"/>
      <c r="H23" s="1063" t="s">
        <v>31</v>
      </c>
      <c r="I23" s="37" t="s">
        <v>249</v>
      </c>
      <c r="J23" s="1064" t="s">
        <v>31</v>
      </c>
      <c r="K23" s="1907" t="s">
        <v>250</v>
      </c>
      <c r="L23" s="1908"/>
      <c r="M23" s="1942" t="s">
        <v>27</v>
      </c>
      <c r="N23" s="1943"/>
      <c r="O23" s="1943"/>
      <c r="P23" s="1943"/>
      <c r="Q23" s="1943"/>
      <c r="R23" s="1943"/>
      <c r="S23" s="1944"/>
      <c r="T23" s="1954" t="s">
        <v>26</v>
      </c>
      <c r="U23" s="1955"/>
      <c r="V23" s="1955"/>
      <c r="W23" s="1955"/>
      <c r="X23" s="1955"/>
      <c r="Y23" s="1955"/>
      <c r="Z23" s="1956"/>
      <c r="AA23" s="11"/>
      <c r="AB23" s="11"/>
      <c r="AC23" s="11"/>
      <c r="AD23" s="40"/>
      <c r="AE23" s="40"/>
      <c r="AF23" s="40"/>
      <c r="AG23" s="11"/>
      <c r="AH23" s="11"/>
      <c r="AI23" s="11"/>
      <c r="AJ23" s="11"/>
      <c r="AK23" s="11"/>
      <c r="AL23" s="11"/>
      <c r="AM23" s="11"/>
      <c r="AN23" s="11"/>
      <c r="AO23" s="11"/>
      <c r="AP23" s="11"/>
      <c r="AQ23" s="11"/>
      <c r="AR23" s="11"/>
      <c r="AS23" s="11"/>
      <c r="AT23" s="11"/>
      <c r="AU23" s="11"/>
      <c r="AV23" s="11"/>
      <c r="AW23" s="11"/>
    </row>
    <row r="24" spans="1:49" ht="23.25" customHeight="1">
      <c r="A24" s="1880"/>
      <c r="B24" s="1881"/>
      <c r="C24" s="1881"/>
      <c r="D24" s="1881"/>
      <c r="E24" s="1881"/>
      <c r="F24" s="1881"/>
      <c r="G24" s="1882"/>
      <c r="H24" s="36"/>
      <c r="I24" s="37" t="s">
        <v>249</v>
      </c>
      <c r="J24" s="38"/>
      <c r="K24" s="1869" t="s">
        <v>250</v>
      </c>
      <c r="L24" s="1870"/>
      <c r="M24" s="434"/>
      <c r="N24" s="435"/>
      <c r="O24" s="435"/>
      <c r="P24" s="435"/>
      <c r="Q24" s="435"/>
      <c r="R24" s="435"/>
      <c r="S24" s="436"/>
      <c r="T24" s="1856"/>
      <c r="U24" s="1857"/>
      <c r="V24" s="1857"/>
      <c r="W24" s="1857"/>
      <c r="X24" s="1857"/>
      <c r="Y24" s="1857"/>
      <c r="Z24" s="1858"/>
      <c r="AA24" s="11"/>
      <c r="AB24" s="11"/>
      <c r="AC24" s="11"/>
      <c r="AD24" s="40"/>
      <c r="AE24" s="40"/>
      <c r="AF24" s="40"/>
      <c r="AG24" s="11"/>
      <c r="AH24" s="11"/>
      <c r="AI24" s="11"/>
      <c r="AJ24" s="11"/>
      <c r="AK24" s="11"/>
      <c r="AL24" s="11"/>
      <c r="AM24" s="11"/>
      <c r="AN24" s="11"/>
      <c r="AO24" s="11"/>
      <c r="AP24" s="11"/>
      <c r="AQ24" s="11"/>
      <c r="AR24" s="11"/>
      <c r="AS24" s="11"/>
      <c r="AT24" s="11"/>
      <c r="AU24" s="11"/>
      <c r="AV24" s="11"/>
      <c r="AW24" s="11"/>
    </row>
    <row r="25" spans="1:49" ht="23.25" customHeight="1">
      <c r="A25" s="1880"/>
      <c r="B25" s="1881"/>
      <c r="C25" s="1881"/>
      <c r="D25" s="1881"/>
      <c r="E25" s="1881"/>
      <c r="F25" s="1881"/>
      <c r="G25" s="1882"/>
      <c r="H25" s="36"/>
      <c r="I25" s="37" t="s">
        <v>249</v>
      </c>
      <c r="J25" s="43"/>
      <c r="K25" s="1869" t="s">
        <v>250</v>
      </c>
      <c r="L25" s="1870"/>
      <c r="M25" s="434"/>
      <c r="N25" s="435"/>
      <c r="O25" s="435"/>
      <c r="P25" s="435"/>
      <c r="Q25" s="435"/>
      <c r="R25" s="435"/>
      <c r="S25" s="436"/>
      <c r="T25" s="1856"/>
      <c r="U25" s="1857"/>
      <c r="V25" s="1857"/>
      <c r="W25" s="1857"/>
      <c r="X25" s="1857"/>
      <c r="Y25" s="1857"/>
      <c r="Z25" s="1858"/>
      <c r="AA25" s="11"/>
      <c r="AB25" s="11"/>
      <c r="AC25" s="11"/>
      <c r="AD25" s="40"/>
      <c r="AE25" s="40"/>
      <c r="AF25" s="40"/>
      <c r="AG25" s="11"/>
      <c r="AH25" s="11"/>
      <c r="AI25" s="11"/>
      <c r="AJ25" s="11"/>
      <c r="AK25" s="11"/>
      <c r="AL25" s="11"/>
      <c r="AM25" s="11"/>
      <c r="AN25" s="11"/>
      <c r="AO25" s="11"/>
      <c r="AP25" s="11"/>
      <c r="AQ25" s="11"/>
      <c r="AR25" s="11"/>
      <c r="AS25" s="11"/>
      <c r="AT25" s="11"/>
      <c r="AU25" s="11"/>
      <c r="AV25" s="11"/>
      <c r="AW25" s="11"/>
    </row>
    <row r="26" spans="1:49" ht="23.25" customHeight="1">
      <c r="A26" s="1880"/>
      <c r="B26" s="1881"/>
      <c r="C26" s="1881"/>
      <c r="D26" s="1881"/>
      <c r="E26" s="1881"/>
      <c r="F26" s="1881"/>
      <c r="G26" s="1882"/>
      <c r="H26" s="36"/>
      <c r="I26" s="37" t="s">
        <v>249</v>
      </c>
      <c r="J26" s="43"/>
      <c r="K26" s="1869" t="s">
        <v>250</v>
      </c>
      <c r="L26" s="1870"/>
      <c r="M26" s="434"/>
      <c r="N26" s="435"/>
      <c r="O26" s="435"/>
      <c r="P26" s="435"/>
      <c r="Q26" s="435"/>
      <c r="R26" s="435"/>
      <c r="S26" s="436"/>
      <c r="T26" s="1856"/>
      <c r="U26" s="1857"/>
      <c r="V26" s="1857"/>
      <c r="W26" s="1857"/>
      <c r="X26" s="1857"/>
      <c r="Y26" s="1857"/>
      <c r="Z26" s="1858"/>
      <c r="AA26" s="11"/>
      <c r="AB26" s="11"/>
      <c r="AC26" s="11"/>
      <c r="AD26" s="40"/>
      <c r="AE26" s="40"/>
      <c r="AF26" s="40"/>
      <c r="AG26" s="11"/>
      <c r="AH26" s="11"/>
      <c r="AI26" s="11"/>
      <c r="AJ26" s="11"/>
      <c r="AK26" s="11"/>
      <c r="AL26" s="11"/>
      <c r="AM26" s="11"/>
      <c r="AN26" s="11"/>
      <c r="AO26" s="11"/>
      <c r="AP26" s="11"/>
      <c r="AQ26" s="11"/>
      <c r="AR26" s="11"/>
      <c r="AS26" s="11"/>
      <c r="AT26" s="11"/>
      <c r="AU26" s="11"/>
      <c r="AV26" s="11"/>
      <c r="AW26" s="11"/>
    </row>
    <row r="27" spans="1:49" ht="23.25" customHeight="1" thickBot="1">
      <c r="A27" s="1866"/>
      <c r="B27" s="1867"/>
      <c r="C27" s="1867"/>
      <c r="D27" s="1867"/>
      <c r="E27" s="1867"/>
      <c r="F27" s="1867"/>
      <c r="G27" s="1868"/>
      <c r="H27" s="44"/>
      <c r="I27" s="37" t="s">
        <v>249</v>
      </c>
      <c r="J27" s="45"/>
      <c r="K27" s="1869" t="s">
        <v>250</v>
      </c>
      <c r="L27" s="1870"/>
      <c r="M27" s="437"/>
      <c r="N27" s="438"/>
      <c r="O27" s="438"/>
      <c r="P27" s="438"/>
      <c r="Q27" s="438"/>
      <c r="R27" s="438"/>
      <c r="S27" s="439"/>
      <c r="T27" s="1859"/>
      <c r="U27" s="1860"/>
      <c r="V27" s="1860"/>
      <c r="W27" s="1860"/>
      <c r="X27" s="1860"/>
      <c r="Y27" s="1860"/>
      <c r="Z27" s="1861"/>
      <c r="AA27" s="11"/>
      <c r="AB27" s="11"/>
      <c r="AC27" s="11"/>
      <c r="AD27" s="40"/>
      <c r="AE27" s="40"/>
      <c r="AF27" s="40"/>
      <c r="AG27" s="11"/>
      <c r="AH27" s="11"/>
      <c r="AI27" s="11"/>
      <c r="AJ27" s="11"/>
      <c r="AK27" s="11"/>
      <c r="AL27" s="11"/>
      <c r="AM27" s="11"/>
      <c r="AN27" s="11"/>
      <c r="AO27" s="11"/>
      <c r="AP27" s="11"/>
      <c r="AQ27" s="11"/>
      <c r="AR27" s="11"/>
      <c r="AS27" s="11"/>
      <c r="AT27" s="11"/>
      <c r="AU27" s="11"/>
      <c r="AV27" s="11"/>
      <c r="AW27" s="11"/>
    </row>
    <row r="28" spans="1:49" ht="20.25" customHeight="1" thickTop="1">
      <c r="A28" s="1945" t="s">
        <v>1056</v>
      </c>
      <c r="B28" s="1946"/>
      <c r="C28" s="1946"/>
      <c r="D28" s="1946"/>
      <c r="E28" s="1946"/>
      <c r="F28" s="1946"/>
      <c r="G28" s="1947"/>
      <c r="H28" s="1065" t="s">
        <v>31</v>
      </c>
      <c r="I28" s="281" t="s">
        <v>249</v>
      </c>
      <c r="J28" s="1066" t="s">
        <v>31</v>
      </c>
      <c r="K28" s="1874" t="s">
        <v>250</v>
      </c>
      <c r="L28" s="1875"/>
      <c r="M28" s="1876" t="s">
        <v>319</v>
      </c>
      <c r="N28" s="1877"/>
      <c r="O28" s="1877"/>
      <c r="P28" s="1877"/>
      <c r="Q28" s="1877"/>
      <c r="R28" s="1877"/>
      <c r="S28" s="1877"/>
      <c r="T28" s="1877"/>
      <c r="U28" s="1877"/>
      <c r="V28" s="1877"/>
      <c r="W28" s="1877"/>
      <c r="X28" s="1877"/>
      <c r="Y28" s="1877"/>
      <c r="Z28" s="1896"/>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c r="A29" s="23" t="s">
        <v>453</v>
      </c>
      <c r="B29" s="23" t="s">
        <v>749</v>
      </c>
      <c r="C29" s="23"/>
      <c r="D29" s="23"/>
      <c r="E29" s="23"/>
      <c r="F29" s="23"/>
      <c r="G29" s="23"/>
      <c r="H29" s="23"/>
      <c r="I29" s="23"/>
      <c r="J29" s="23"/>
      <c r="K29" s="23"/>
      <c r="L29" s="23"/>
      <c r="M29" s="23"/>
      <c r="N29" s="23"/>
      <c r="O29" s="23"/>
      <c r="P29" s="23"/>
      <c r="Q29" s="23"/>
      <c r="R29" s="23"/>
      <c r="S29" s="23"/>
      <c r="T29" s="23"/>
      <c r="U29" s="23"/>
      <c r="V29" s="1883" t="str">
        <f>V10</f>
        <v>(基準：Ｒ６.５.31）</v>
      </c>
      <c r="W29" s="1883"/>
      <c r="X29" s="1883"/>
      <c r="Y29" s="1883"/>
      <c r="Z29" s="1883"/>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c r="A30" s="1863" t="s">
        <v>253</v>
      </c>
      <c r="B30" s="1864"/>
      <c r="C30" s="1864"/>
      <c r="D30" s="1864"/>
      <c r="E30" s="1864"/>
      <c r="F30" s="1864"/>
      <c r="G30" s="1864"/>
      <c r="H30" s="1864"/>
      <c r="I30" s="1864"/>
      <c r="J30" s="1864"/>
      <c r="K30" s="1864"/>
      <c r="L30" s="1864"/>
      <c r="M30" s="1864"/>
      <c r="N30" s="1864"/>
      <c r="O30" s="1864"/>
      <c r="P30" s="1864"/>
      <c r="Q30" s="1864"/>
      <c r="R30" s="1864"/>
      <c r="S30" s="1864"/>
      <c r="T30" s="1863" t="s">
        <v>257</v>
      </c>
      <c r="U30" s="1864"/>
      <c r="V30" s="1864"/>
      <c r="W30" s="1864"/>
      <c r="X30" s="1864"/>
      <c r="Y30" s="1864"/>
      <c r="Z30" s="1865"/>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c r="A31" s="1942" t="s">
        <v>49</v>
      </c>
      <c r="B31" s="1943"/>
      <c r="C31" s="1943"/>
      <c r="D31" s="1943"/>
      <c r="E31" s="1943"/>
      <c r="F31" s="1943"/>
      <c r="G31" s="1943"/>
      <c r="H31" s="1943"/>
      <c r="I31" s="1943"/>
      <c r="J31" s="1943"/>
      <c r="K31" s="1943"/>
      <c r="L31" s="1943"/>
      <c r="M31" s="1943"/>
      <c r="N31" s="1943"/>
      <c r="O31" s="1943"/>
      <c r="P31" s="1943"/>
      <c r="Q31" s="1943"/>
      <c r="R31" s="1943"/>
      <c r="S31" s="1944"/>
      <c r="T31" s="1942" t="s">
        <v>28</v>
      </c>
      <c r="U31" s="1943"/>
      <c r="V31" s="1943"/>
      <c r="W31" s="1943"/>
      <c r="X31" s="1943"/>
      <c r="Y31" s="1943"/>
      <c r="Z31" s="1944"/>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c r="A32" s="1942" t="s">
        <v>49</v>
      </c>
      <c r="B32" s="1943"/>
      <c r="C32" s="1943"/>
      <c r="D32" s="1943"/>
      <c r="E32" s="1943"/>
      <c r="F32" s="1943"/>
      <c r="G32" s="1943"/>
      <c r="H32" s="1943"/>
      <c r="I32" s="1943"/>
      <c r="J32" s="1943"/>
      <c r="K32" s="1943"/>
      <c r="L32" s="1943"/>
      <c r="M32" s="1943"/>
      <c r="N32" s="1943"/>
      <c r="O32" s="1943"/>
      <c r="P32" s="1943"/>
      <c r="Q32" s="1943"/>
      <c r="R32" s="1943"/>
      <c r="S32" s="1944"/>
      <c r="T32" s="1942" t="s">
        <v>28</v>
      </c>
      <c r="U32" s="1943"/>
      <c r="V32" s="1943"/>
      <c r="W32" s="1943"/>
      <c r="X32" s="1943"/>
      <c r="Y32" s="1943"/>
      <c r="Z32" s="1944"/>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c r="A33" s="1939" t="s">
        <v>50</v>
      </c>
      <c r="B33" s="1940"/>
      <c r="C33" s="1940"/>
      <c r="D33" s="1940"/>
      <c r="E33" s="1940"/>
      <c r="F33" s="1940"/>
      <c r="G33" s="1940"/>
      <c r="H33" s="1940"/>
      <c r="I33" s="1940"/>
      <c r="J33" s="1940"/>
      <c r="K33" s="1940"/>
      <c r="L33" s="1940"/>
      <c r="M33" s="1940"/>
      <c r="N33" s="1940"/>
      <c r="O33" s="1940"/>
      <c r="P33" s="1940"/>
      <c r="Q33" s="1940"/>
      <c r="R33" s="1940"/>
      <c r="S33" s="1941"/>
      <c r="T33" s="1939" t="s">
        <v>29</v>
      </c>
      <c r="U33" s="1940"/>
      <c r="V33" s="1940"/>
      <c r="W33" s="1940"/>
      <c r="X33" s="1940"/>
      <c r="Y33" s="1940"/>
      <c r="Z33" s="1941"/>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c r="A34" s="1866"/>
      <c r="B34" s="1867"/>
      <c r="C34" s="1867"/>
      <c r="D34" s="1867"/>
      <c r="E34" s="1867"/>
      <c r="F34" s="1867"/>
      <c r="G34" s="1867"/>
      <c r="H34" s="1867"/>
      <c r="I34" s="1867"/>
      <c r="J34" s="1867"/>
      <c r="K34" s="1867"/>
      <c r="L34" s="1867"/>
      <c r="M34" s="1867"/>
      <c r="N34" s="1867"/>
      <c r="O34" s="1867"/>
      <c r="P34" s="1867"/>
      <c r="Q34" s="1867"/>
      <c r="R34" s="1867"/>
      <c r="S34" s="1868"/>
      <c r="T34" s="1866"/>
      <c r="U34" s="1867"/>
      <c r="V34" s="1867"/>
      <c r="W34" s="1867"/>
      <c r="X34" s="1867"/>
      <c r="Y34" s="1867"/>
      <c r="Z34" s="1868"/>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c r="A35" s="370" t="s">
        <v>693</v>
      </c>
      <c r="B35" s="10" t="s">
        <v>750</v>
      </c>
      <c r="C35" s="10"/>
      <c r="D35" s="10"/>
      <c r="E35" s="10"/>
      <c r="F35" s="10"/>
      <c r="G35" s="10"/>
      <c r="H35" s="10"/>
      <c r="I35" s="10"/>
      <c r="J35" s="10"/>
      <c r="K35" s="10"/>
      <c r="L35" s="10"/>
      <c r="M35" s="10"/>
      <c r="N35" s="10"/>
      <c r="O35" s="10"/>
      <c r="P35" s="10"/>
      <c r="Q35" s="10"/>
      <c r="R35" s="10"/>
      <c r="S35" s="10"/>
      <c r="T35" s="10"/>
      <c r="U35" s="10"/>
      <c r="V35" s="1883" t="str">
        <f>V10</f>
        <v>(基準：Ｒ６.５.31）</v>
      </c>
      <c r="W35" s="1883"/>
      <c r="X35" s="1883"/>
      <c r="Y35" s="1883"/>
      <c r="Z35" s="1883"/>
      <c r="AA35" s="48"/>
    </row>
    <row r="36" spans="1:49" ht="20.25" customHeight="1">
      <c r="A36" s="286"/>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c r="A37" s="210"/>
      <c r="B37" s="372" t="s">
        <v>470</v>
      </c>
      <c r="C37" s="1840" t="s">
        <v>275</v>
      </c>
      <c r="D37" s="1840"/>
      <c r="E37" s="1840"/>
      <c r="F37" s="1840"/>
      <c r="G37" s="1862" t="s">
        <v>190</v>
      </c>
      <c r="H37" s="1862"/>
      <c r="I37" s="283">
        <v>24</v>
      </c>
      <c r="J37" s="2" t="s">
        <v>191</v>
      </c>
      <c r="K37" s="283">
        <v>12</v>
      </c>
      <c r="L37" s="2" t="s">
        <v>192</v>
      </c>
      <c r="M37" s="283">
        <v>20</v>
      </c>
      <c r="N37" s="2" t="s">
        <v>199</v>
      </c>
      <c r="O37" s="17"/>
      <c r="P37" s="17"/>
      <c r="Q37" s="17"/>
      <c r="R37" s="17"/>
      <c r="S37" s="17"/>
      <c r="T37" s="17"/>
      <c r="U37" s="17"/>
      <c r="V37" s="17"/>
      <c r="W37" s="17"/>
      <c r="X37" s="17"/>
      <c r="Y37" s="17"/>
      <c r="Z37" s="199"/>
      <c r="AA37" s="48"/>
    </row>
    <row r="38" spans="1:49" ht="20.25" customHeight="1">
      <c r="A38" s="210"/>
      <c r="B38" s="22" t="s">
        <v>471</v>
      </c>
      <c r="C38" s="1840" t="s">
        <v>276</v>
      </c>
      <c r="D38" s="1840"/>
      <c r="E38" s="1840"/>
      <c r="F38" s="1840"/>
      <c r="G38" s="1862" t="s">
        <v>814</v>
      </c>
      <c r="H38" s="1862"/>
      <c r="I38" s="22"/>
      <c r="J38" s="2" t="s">
        <v>191</v>
      </c>
      <c r="K38" s="22"/>
      <c r="L38" s="2" t="s">
        <v>192</v>
      </c>
      <c r="M38" s="22"/>
      <c r="N38" s="2" t="s">
        <v>199</v>
      </c>
      <c r="O38" s="1862" t="s">
        <v>817</v>
      </c>
      <c r="P38" s="1862"/>
      <c r="Q38" s="22"/>
      <c r="R38" s="2" t="s">
        <v>191</v>
      </c>
      <c r="S38" s="22"/>
      <c r="T38" s="2" t="s">
        <v>192</v>
      </c>
      <c r="U38" s="22"/>
      <c r="V38" s="2" t="s">
        <v>199</v>
      </c>
      <c r="W38" s="9" t="s">
        <v>30</v>
      </c>
      <c r="X38" s="9"/>
      <c r="Y38" s="9"/>
      <c r="Z38" s="199"/>
      <c r="AA38" s="48"/>
    </row>
    <row r="39" spans="1:49" ht="20.25" customHeight="1">
      <c r="A39" s="210"/>
      <c r="B39" s="22" t="s">
        <v>471</v>
      </c>
      <c r="C39" s="1840" t="s">
        <v>287</v>
      </c>
      <c r="D39" s="1840"/>
      <c r="E39" s="1840"/>
      <c r="F39" s="1840"/>
      <c r="G39" s="17"/>
      <c r="H39" s="17"/>
      <c r="I39" s="17"/>
      <c r="J39" s="17"/>
      <c r="K39" s="17"/>
      <c r="L39" s="17"/>
      <c r="M39" s="17"/>
      <c r="N39" s="17"/>
      <c r="O39" s="17"/>
      <c r="P39" s="17"/>
      <c r="Q39" s="17"/>
      <c r="R39" s="17"/>
      <c r="S39" s="17"/>
      <c r="T39" s="17"/>
      <c r="U39" s="17"/>
      <c r="V39" s="17"/>
      <c r="W39" s="17"/>
      <c r="X39" s="17"/>
      <c r="Y39" s="17"/>
      <c r="Z39" s="199"/>
      <c r="AA39" s="48"/>
    </row>
    <row r="40" spans="1:49" ht="20.25" customHeight="1">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c r="A41" s="21"/>
      <c r="B41" s="160" t="s">
        <v>206</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customSheetViews>
    <customSheetView guid="{5720E392-AF30-4D2D-8276-53ACEA327B8C}" scale="75" showPageBreaks="1" printArea="1" view="pageBreakPreview">
      <selection activeCell="V18" sqref="V18:Z18"/>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101">
    <mergeCell ref="V35:Z35"/>
    <mergeCell ref="T27:Z27"/>
    <mergeCell ref="V13:Z13"/>
    <mergeCell ref="T15:U15"/>
    <mergeCell ref="V15:Z15"/>
    <mergeCell ref="T32:Z32"/>
    <mergeCell ref="A2:Z2"/>
    <mergeCell ref="A4:G4"/>
    <mergeCell ref="H4:Z4"/>
    <mergeCell ref="A5:G5"/>
    <mergeCell ref="H5:Z5"/>
    <mergeCell ref="M12:S12"/>
    <mergeCell ref="A6:G6"/>
    <mergeCell ref="H6:Z6"/>
    <mergeCell ref="A7:Z7"/>
    <mergeCell ref="V11:Z11"/>
    <mergeCell ref="V10:Z10"/>
    <mergeCell ref="A8:Z8"/>
    <mergeCell ref="V12:Z12"/>
    <mergeCell ref="A11:G11"/>
    <mergeCell ref="H11:L11"/>
    <mergeCell ref="M11:S11"/>
    <mergeCell ref="T11:U11"/>
    <mergeCell ref="A12:G12"/>
    <mergeCell ref="V9:Z9"/>
    <mergeCell ref="A14:G14"/>
    <mergeCell ref="K14:L14"/>
    <mergeCell ref="M14:S14"/>
    <mergeCell ref="T14:U14"/>
    <mergeCell ref="V14:Z14"/>
    <mergeCell ref="A13:G13"/>
    <mergeCell ref="K13:L13"/>
    <mergeCell ref="M13:S13"/>
    <mergeCell ref="T13:U13"/>
    <mergeCell ref="T23:Z23"/>
    <mergeCell ref="A19:G19"/>
    <mergeCell ref="M20:Z20"/>
    <mergeCell ref="K20:L20"/>
    <mergeCell ref="V21:Z21"/>
    <mergeCell ref="M23:S23"/>
    <mergeCell ref="M22:S22"/>
    <mergeCell ref="K12:L12"/>
    <mergeCell ref="T12:U12"/>
    <mergeCell ref="V29:Z29"/>
    <mergeCell ref="M16:S16"/>
    <mergeCell ref="T16:U16"/>
    <mergeCell ref="V16:Z16"/>
    <mergeCell ref="A20:G20"/>
    <mergeCell ref="K19:L19"/>
    <mergeCell ref="M19:S19"/>
    <mergeCell ref="T19:U19"/>
    <mergeCell ref="V17:Z17"/>
    <mergeCell ref="A18:G18"/>
    <mergeCell ref="K18:L18"/>
    <mergeCell ref="M18:S18"/>
    <mergeCell ref="T18:U18"/>
    <mergeCell ref="A17:G17"/>
    <mergeCell ref="K17:L17"/>
    <mergeCell ref="M17:S17"/>
    <mergeCell ref="T17:U17"/>
    <mergeCell ref="V18:Z18"/>
    <mergeCell ref="A23:G23"/>
    <mergeCell ref="K23:L23"/>
    <mergeCell ref="V19:Z19"/>
    <mergeCell ref="A22:G22"/>
    <mergeCell ref="H22:L22"/>
    <mergeCell ref="T22:Z22"/>
    <mergeCell ref="A28:G28"/>
    <mergeCell ref="K28:L28"/>
    <mergeCell ref="M28:Z28"/>
    <mergeCell ref="A25:G25"/>
    <mergeCell ref="K25:L25"/>
    <mergeCell ref="A24:G24"/>
    <mergeCell ref="K24:L24"/>
    <mergeCell ref="T24:Z24"/>
    <mergeCell ref="T25:Z25"/>
    <mergeCell ref="T26:Z26"/>
    <mergeCell ref="T33:Z33"/>
    <mergeCell ref="T34:Z34"/>
    <mergeCell ref="A30:S30"/>
    <mergeCell ref="C39:F39"/>
    <mergeCell ref="A15:G15"/>
    <mergeCell ref="K15:L15"/>
    <mergeCell ref="M15:S15"/>
    <mergeCell ref="A26:G26"/>
    <mergeCell ref="K26:L26"/>
    <mergeCell ref="A34:S34"/>
    <mergeCell ref="C37:F37"/>
    <mergeCell ref="A16:G16"/>
    <mergeCell ref="K16:L16"/>
    <mergeCell ref="G37:H37"/>
    <mergeCell ref="C38:F38"/>
    <mergeCell ref="G38:H38"/>
    <mergeCell ref="A32:S32"/>
    <mergeCell ref="O38:P38"/>
    <mergeCell ref="A27:G27"/>
    <mergeCell ref="K27:L27"/>
    <mergeCell ref="A33:S33"/>
    <mergeCell ref="T30:Z30"/>
    <mergeCell ref="A31:S31"/>
    <mergeCell ref="T31:Z31"/>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2"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5"/>
  </sheetPr>
  <dimension ref="A1:AM81"/>
  <sheetViews>
    <sheetView view="pageBreakPreview" zoomScale="75" zoomScaleNormal="100" zoomScaleSheetLayoutView="75" workbookViewId="0">
      <selection activeCell="V41" sqref="V41:Z41"/>
    </sheetView>
  </sheetViews>
  <sheetFormatPr defaultColWidth="3.375" defaultRowHeight="20.25" customHeight="1"/>
  <cols>
    <col min="1" max="8" width="3.375" style="15"/>
    <col min="9" max="9" width="3.5" style="15" customWidth="1"/>
    <col min="10" max="10" width="3.625" style="15" customWidth="1"/>
    <col min="11" max="11" width="4" style="15" customWidth="1"/>
    <col min="12" max="12" width="3.375" style="15"/>
    <col min="13" max="19" width="4" style="15" customWidth="1"/>
    <col min="20" max="21" width="7.375" style="15" customWidth="1"/>
    <col min="22" max="26" width="5" style="15" customWidth="1"/>
    <col min="27" max="16384" width="3.375" style="15"/>
  </cols>
  <sheetData>
    <row r="1" spans="1:39" ht="20.25" customHeight="1">
      <c r="A1" s="348"/>
      <c r="B1" s="9"/>
      <c r="C1" s="9"/>
      <c r="D1" s="9"/>
      <c r="E1" s="9"/>
      <c r="F1" s="9"/>
      <c r="G1" s="9"/>
      <c r="H1" s="9"/>
      <c r="I1" s="9"/>
      <c r="J1" s="9"/>
      <c r="K1" s="9"/>
      <c r="L1" s="9"/>
      <c r="M1" s="9"/>
      <c r="N1" s="9"/>
      <c r="O1" s="9"/>
      <c r="P1" s="9"/>
      <c r="Q1" s="9"/>
      <c r="R1" s="9"/>
      <c r="S1" s="9"/>
      <c r="T1" s="9"/>
      <c r="U1" s="9"/>
      <c r="V1" s="9"/>
      <c r="W1" s="9"/>
      <c r="X1" s="9"/>
      <c r="Y1" s="9"/>
      <c r="Z1" s="357" t="s">
        <v>255</v>
      </c>
    </row>
    <row r="2" spans="1:39" ht="20.25" customHeight="1">
      <c r="A2" s="1850" t="s">
        <v>328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9"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9" ht="27" customHeight="1">
      <c r="A4" s="1915" t="s">
        <v>290</v>
      </c>
      <c r="B4" s="1916"/>
      <c r="C4" s="1916"/>
      <c r="D4" s="1916"/>
      <c r="E4" s="1916"/>
      <c r="F4" s="1916"/>
      <c r="G4" s="2024"/>
      <c r="H4" s="409" t="s">
        <v>694</v>
      </c>
      <c r="I4" s="2034" t="s">
        <v>695</v>
      </c>
      <c r="J4" s="2034"/>
      <c r="K4" s="2035"/>
      <c r="L4" s="2028"/>
      <c r="M4" s="2029"/>
      <c r="N4" s="2029"/>
      <c r="O4" s="2029"/>
      <c r="P4" s="2029"/>
      <c r="Q4" s="2029"/>
      <c r="R4" s="2029"/>
      <c r="S4" s="2029"/>
      <c r="T4" s="2029"/>
      <c r="U4" s="2029"/>
      <c r="V4" s="2029"/>
      <c r="W4" s="2029"/>
      <c r="X4" s="2029"/>
      <c r="Y4" s="2029"/>
      <c r="Z4" s="2030"/>
    </row>
    <row r="5" spans="1:39" ht="27" customHeight="1">
      <c r="A5" s="2025"/>
      <c r="B5" s="2026"/>
      <c r="C5" s="2026"/>
      <c r="D5" s="2026"/>
      <c r="E5" s="2026"/>
      <c r="F5" s="2026"/>
      <c r="G5" s="2027"/>
      <c r="H5" s="403" t="s">
        <v>694</v>
      </c>
      <c r="I5" s="2036" t="s">
        <v>696</v>
      </c>
      <c r="J5" s="2036"/>
      <c r="K5" s="2037"/>
      <c r="L5" s="2031"/>
      <c r="M5" s="2032"/>
      <c r="N5" s="2032"/>
      <c r="O5" s="2032"/>
      <c r="P5" s="2032"/>
      <c r="Q5" s="2032"/>
      <c r="R5" s="2032"/>
      <c r="S5" s="2032"/>
      <c r="T5" s="2032"/>
      <c r="U5" s="2032"/>
      <c r="V5" s="2032"/>
      <c r="W5" s="2032"/>
      <c r="X5" s="2032"/>
      <c r="Y5" s="2032"/>
      <c r="Z5" s="2033"/>
    </row>
    <row r="6" spans="1:39" ht="13.5" customHeight="1">
      <c r="A6" s="1920" t="s">
        <v>0</v>
      </c>
      <c r="B6" s="1921"/>
      <c r="C6" s="1921"/>
      <c r="D6" s="1921"/>
      <c r="E6" s="1921"/>
      <c r="F6" s="1921"/>
      <c r="G6" s="2020"/>
      <c r="H6" s="1923"/>
      <c r="I6" s="1923"/>
      <c r="J6" s="1923"/>
      <c r="K6" s="1923"/>
      <c r="L6" s="2021"/>
      <c r="M6" s="2021"/>
      <c r="N6" s="2021"/>
      <c r="O6" s="2021"/>
      <c r="P6" s="2021"/>
      <c r="Q6" s="2021"/>
      <c r="R6" s="2021"/>
      <c r="S6" s="2021"/>
      <c r="T6" s="2021"/>
      <c r="U6" s="2021"/>
      <c r="V6" s="2021"/>
      <c r="W6" s="2021"/>
      <c r="X6" s="2021"/>
      <c r="Y6" s="2021"/>
      <c r="Z6" s="2022"/>
    </row>
    <row r="7" spans="1:39" ht="33.75" customHeight="1" thickBot="1">
      <c r="A7" s="1925" t="s">
        <v>246</v>
      </c>
      <c r="B7" s="1926"/>
      <c r="C7" s="1926"/>
      <c r="D7" s="1926"/>
      <c r="E7" s="1926"/>
      <c r="F7" s="1926"/>
      <c r="G7" s="2023"/>
      <c r="H7" s="1927"/>
      <c r="I7" s="1928"/>
      <c r="J7" s="1928"/>
      <c r="K7" s="1928"/>
      <c r="L7" s="1928"/>
      <c r="M7" s="1928"/>
      <c r="N7" s="1928"/>
      <c r="O7" s="1928"/>
      <c r="P7" s="1928"/>
      <c r="Q7" s="1928"/>
      <c r="R7" s="1928"/>
      <c r="S7" s="1928"/>
      <c r="T7" s="1928"/>
      <c r="U7" s="1928"/>
      <c r="V7" s="1928"/>
      <c r="W7" s="1928"/>
      <c r="X7" s="1928"/>
      <c r="Y7" s="1928"/>
      <c r="Z7" s="1929"/>
    </row>
    <row r="8" spans="1:39" ht="20.25" customHeight="1">
      <c r="A8" s="1916"/>
      <c r="B8" s="1916"/>
      <c r="C8" s="1916"/>
      <c r="D8" s="1916"/>
      <c r="E8" s="1916"/>
      <c r="F8" s="1916"/>
      <c r="G8" s="1916"/>
      <c r="H8" s="1916"/>
      <c r="I8" s="1916"/>
      <c r="J8" s="1916"/>
      <c r="K8" s="1916"/>
      <c r="L8" s="1916"/>
      <c r="M8" s="1916"/>
      <c r="N8" s="1916"/>
      <c r="O8" s="1916"/>
      <c r="P8" s="1916"/>
      <c r="Q8" s="1916"/>
      <c r="R8" s="1916"/>
      <c r="S8" s="1916"/>
      <c r="T8" s="1916"/>
      <c r="U8" s="1916"/>
      <c r="V8" s="1916"/>
      <c r="W8" s="1916"/>
      <c r="X8" s="1916"/>
      <c r="Y8" s="1916"/>
      <c r="Z8" s="1916"/>
      <c r="AI8" s="14"/>
    </row>
    <row r="9" spans="1:39" ht="20.25" customHeight="1">
      <c r="A9" s="1930" t="s">
        <v>325</v>
      </c>
      <c r="B9" s="1930"/>
      <c r="C9" s="1930"/>
      <c r="D9" s="1930"/>
      <c r="E9" s="1930"/>
      <c r="F9" s="1930"/>
      <c r="G9" s="1930"/>
      <c r="H9" s="1930"/>
      <c r="I9" s="1930"/>
      <c r="J9" s="1930"/>
      <c r="K9" s="1930"/>
      <c r="L9" s="1930"/>
      <c r="M9" s="1930"/>
      <c r="N9" s="1930"/>
      <c r="O9" s="1930"/>
      <c r="P9" s="1930"/>
      <c r="Q9" s="1930"/>
      <c r="R9" s="1930"/>
      <c r="S9" s="1930"/>
      <c r="T9" s="1930"/>
      <c r="U9" s="1930"/>
      <c r="V9" s="1930"/>
      <c r="W9" s="1930"/>
      <c r="X9" s="1930"/>
      <c r="Y9" s="1930"/>
      <c r="Z9" s="1930"/>
    </row>
    <row r="10" spans="1:39" ht="29.25" customHeight="1">
      <c r="A10" s="9" t="s">
        <v>382</v>
      </c>
      <c r="B10" s="9"/>
      <c r="C10" s="9"/>
      <c r="D10" s="9"/>
      <c r="E10" s="9"/>
      <c r="F10" s="9"/>
      <c r="G10" s="9"/>
      <c r="H10" s="9"/>
      <c r="I10" s="9"/>
      <c r="J10" s="9"/>
      <c r="K10" s="9"/>
      <c r="L10" s="9"/>
      <c r="M10" s="9"/>
      <c r="N10" s="9"/>
      <c r="O10" s="9"/>
      <c r="P10" s="9"/>
      <c r="Q10" s="9"/>
      <c r="R10" s="9"/>
      <c r="S10" s="9"/>
      <c r="T10" s="9"/>
      <c r="U10" s="9"/>
      <c r="V10" s="1931" t="s">
        <v>791</v>
      </c>
      <c r="W10" s="1932"/>
      <c r="X10" s="1932"/>
      <c r="Y10" s="1932"/>
      <c r="Z10" s="1933"/>
      <c r="AM10" s="7"/>
    </row>
    <row r="11" spans="1:39" ht="20.25" customHeight="1">
      <c r="A11" s="453"/>
      <c r="B11" s="453"/>
      <c r="C11" s="453"/>
      <c r="D11" s="453"/>
      <c r="E11" s="453"/>
      <c r="F11" s="453"/>
      <c r="G11" s="453"/>
      <c r="H11" s="453"/>
      <c r="I11" s="453"/>
      <c r="J11" s="453"/>
      <c r="K11" s="453"/>
      <c r="L11" s="453"/>
      <c r="M11" s="453"/>
      <c r="N11" s="453"/>
      <c r="O11" s="453"/>
      <c r="P11" s="453"/>
      <c r="Q11" s="453"/>
      <c r="R11" s="453"/>
      <c r="S11" s="453"/>
      <c r="T11" s="453"/>
      <c r="U11" s="453"/>
      <c r="V11" s="1883" t="str">
        <f>'別紙1-1（実績）'!G4</f>
        <v>(基準：Ｒ６.５.31）</v>
      </c>
      <c r="W11" s="1883"/>
      <c r="X11" s="1883"/>
      <c r="Y11" s="1883"/>
      <c r="Z11" s="1883"/>
      <c r="AM11" s="7"/>
    </row>
    <row r="12" spans="1:39" ht="20.25" customHeight="1">
      <c r="A12" s="1897" t="s">
        <v>43</v>
      </c>
      <c r="B12" s="1898"/>
      <c r="C12" s="1898"/>
      <c r="D12" s="1898"/>
      <c r="E12" s="1898"/>
      <c r="F12" s="1898"/>
      <c r="G12" s="1899"/>
      <c r="H12" s="1863" t="s">
        <v>288</v>
      </c>
      <c r="I12" s="1864"/>
      <c r="J12" s="1864"/>
      <c r="K12" s="1864"/>
      <c r="L12" s="1865"/>
      <c r="M12" s="1863" t="s">
        <v>247</v>
      </c>
      <c r="N12" s="1864"/>
      <c r="O12" s="1864"/>
      <c r="P12" s="1864"/>
      <c r="Q12" s="1864"/>
      <c r="R12" s="1864"/>
      <c r="S12" s="1864"/>
      <c r="T12" s="1863" t="s">
        <v>289</v>
      </c>
      <c r="U12" s="1864"/>
      <c r="V12" s="1863" t="s">
        <v>248</v>
      </c>
      <c r="W12" s="1864"/>
      <c r="X12" s="1864"/>
      <c r="Y12" s="1864"/>
      <c r="Z12" s="1865"/>
      <c r="AM12" s="7"/>
    </row>
    <row r="13" spans="1:39" ht="25.5" customHeight="1">
      <c r="A13" s="2017"/>
      <c r="B13" s="2018"/>
      <c r="C13" s="2018"/>
      <c r="D13" s="2018"/>
      <c r="E13" s="2018"/>
      <c r="F13" s="2018"/>
      <c r="G13" s="2019"/>
      <c r="H13" s="36"/>
      <c r="I13" s="37" t="s">
        <v>249</v>
      </c>
      <c r="J13" s="38"/>
      <c r="K13" s="1907" t="s">
        <v>250</v>
      </c>
      <c r="L13" s="1908"/>
      <c r="M13" s="1937"/>
      <c r="N13" s="1938"/>
      <c r="O13" s="1938"/>
      <c r="P13" s="1938"/>
      <c r="Q13" s="1938"/>
      <c r="R13" s="1938"/>
      <c r="S13" s="1938"/>
      <c r="T13" s="1894"/>
      <c r="U13" s="1895"/>
      <c r="V13" s="2017"/>
      <c r="W13" s="2018"/>
      <c r="X13" s="2018"/>
      <c r="Y13" s="2018"/>
      <c r="Z13" s="2019"/>
      <c r="AM13" s="7"/>
    </row>
    <row r="14" spans="1:39" ht="25.5" customHeight="1">
      <c r="A14" s="2011"/>
      <c r="B14" s="2012"/>
      <c r="C14" s="2012"/>
      <c r="D14" s="2012"/>
      <c r="E14" s="2012"/>
      <c r="F14" s="2012"/>
      <c r="G14" s="2013"/>
      <c r="H14" s="36"/>
      <c r="I14" s="37" t="s">
        <v>249</v>
      </c>
      <c r="J14" s="38"/>
      <c r="K14" s="1869" t="s">
        <v>250</v>
      </c>
      <c r="L14" s="1870"/>
      <c r="M14" s="1913"/>
      <c r="N14" s="1914"/>
      <c r="O14" s="1914"/>
      <c r="P14" s="1914"/>
      <c r="Q14" s="1914"/>
      <c r="R14" s="1914"/>
      <c r="S14" s="1914"/>
      <c r="T14" s="1856"/>
      <c r="U14" s="1857"/>
      <c r="V14" s="2011"/>
      <c r="W14" s="2012"/>
      <c r="X14" s="2012"/>
      <c r="Y14" s="2012"/>
      <c r="Z14" s="2013"/>
      <c r="AM14" s="7"/>
    </row>
    <row r="15" spans="1:39" ht="25.5" customHeight="1">
      <c r="A15" s="2011"/>
      <c r="B15" s="2012"/>
      <c r="C15" s="2012"/>
      <c r="D15" s="2012"/>
      <c r="E15" s="2012"/>
      <c r="F15" s="2012"/>
      <c r="G15" s="2013"/>
      <c r="H15" s="36"/>
      <c r="I15" s="37" t="s">
        <v>249</v>
      </c>
      <c r="J15" s="38"/>
      <c r="K15" s="1869" t="s">
        <v>250</v>
      </c>
      <c r="L15" s="1870"/>
      <c r="M15" s="1913"/>
      <c r="N15" s="1914"/>
      <c r="O15" s="1914"/>
      <c r="P15" s="1914"/>
      <c r="Q15" s="1914"/>
      <c r="R15" s="1914"/>
      <c r="S15" s="1914"/>
      <c r="T15" s="1856"/>
      <c r="U15" s="1857"/>
      <c r="V15" s="2011"/>
      <c r="W15" s="2012"/>
      <c r="X15" s="2012"/>
      <c r="Y15" s="2012"/>
      <c r="Z15" s="2013"/>
      <c r="AM15" s="7"/>
    </row>
    <row r="16" spans="1:39" ht="25.5" customHeight="1">
      <c r="A16" s="2011"/>
      <c r="B16" s="2012"/>
      <c r="C16" s="2012"/>
      <c r="D16" s="2012"/>
      <c r="E16" s="2012"/>
      <c r="F16" s="2012"/>
      <c r="G16" s="2013"/>
      <c r="H16" s="36"/>
      <c r="I16" s="37" t="s">
        <v>249</v>
      </c>
      <c r="J16" s="38"/>
      <c r="K16" s="1869" t="s">
        <v>250</v>
      </c>
      <c r="L16" s="1870"/>
      <c r="M16" s="2014"/>
      <c r="N16" s="2015"/>
      <c r="O16" s="2015"/>
      <c r="P16" s="2015"/>
      <c r="Q16" s="2015"/>
      <c r="R16" s="2015"/>
      <c r="S16" s="2016"/>
      <c r="T16" s="1856"/>
      <c r="U16" s="1857"/>
      <c r="V16" s="2011"/>
      <c r="W16" s="2012"/>
      <c r="X16" s="2012"/>
      <c r="Y16" s="2012"/>
      <c r="Z16" s="2013"/>
      <c r="AM16" s="7"/>
    </row>
    <row r="17" spans="1:39" ht="25.5" customHeight="1">
      <c r="A17" s="2011"/>
      <c r="B17" s="2012"/>
      <c r="C17" s="2012"/>
      <c r="D17" s="2012"/>
      <c r="E17" s="2012"/>
      <c r="F17" s="2012"/>
      <c r="G17" s="2013"/>
      <c r="H17" s="36"/>
      <c r="I17" s="37" t="s">
        <v>249</v>
      </c>
      <c r="J17" s="38"/>
      <c r="K17" s="1869" t="s">
        <v>250</v>
      </c>
      <c r="L17" s="1870"/>
      <c r="M17" s="1909"/>
      <c r="N17" s="1910"/>
      <c r="O17" s="1910"/>
      <c r="P17" s="1910"/>
      <c r="Q17" s="1910"/>
      <c r="R17" s="1910"/>
      <c r="S17" s="1910"/>
      <c r="T17" s="1856"/>
      <c r="U17" s="1857"/>
      <c r="V17" s="2011"/>
      <c r="W17" s="2012"/>
      <c r="X17" s="2012"/>
      <c r="Y17" s="2012"/>
      <c r="Z17" s="2013"/>
      <c r="AM17" s="7"/>
    </row>
    <row r="18" spans="1:39" ht="25.5" customHeight="1">
      <c r="A18" s="2011"/>
      <c r="B18" s="2012"/>
      <c r="C18" s="2012"/>
      <c r="D18" s="2012"/>
      <c r="E18" s="2012"/>
      <c r="F18" s="2012"/>
      <c r="G18" s="2013"/>
      <c r="H18" s="36"/>
      <c r="I18" s="37" t="s">
        <v>249</v>
      </c>
      <c r="J18" s="38"/>
      <c r="K18" s="1869" t="s">
        <v>250</v>
      </c>
      <c r="L18" s="1870"/>
      <c r="M18" s="1909"/>
      <c r="N18" s="1910"/>
      <c r="O18" s="1910"/>
      <c r="P18" s="1910"/>
      <c r="Q18" s="1910"/>
      <c r="R18" s="1910"/>
      <c r="S18" s="1910"/>
      <c r="T18" s="1856"/>
      <c r="U18" s="1857"/>
      <c r="V18" s="2011"/>
      <c r="W18" s="2012"/>
      <c r="X18" s="2012"/>
      <c r="Y18" s="2012"/>
      <c r="Z18" s="2013"/>
    </row>
    <row r="19" spans="1:39" ht="25.5" customHeight="1">
      <c r="A19" s="2011"/>
      <c r="B19" s="2012"/>
      <c r="C19" s="2012"/>
      <c r="D19" s="2012"/>
      <c r="E19" s="2012"/>
      <c r="F19" s="2012"/>
      <c r="G19" s="2013"/>
      <c r="H19" s="36"/>
      <c r="I19" s="37" t="s">
        <v>249</v>
      </c>
      <c r="J19" s="38"/>
      <c r="K19" s="1869" t="s">
        <v>250</v>
      </c>
      <c r="L19" s="1870"/>
      <c r="M19" s="1911"/>
      <c r="N19" s="1912"/>
      <c r="O19" s="1912"/>
      <c r="P19" s="1912"/>
      <c r="Q19" s="1912"/>
      <c r="R19" s="1912"/>
      <c r="S19" s="1912"/>
      <c r="T19" s="1856"/>
      <c r="U19" s="1857"/>
      <c r="V19" s="2011"/>
      <c r="W19" s="2012"/>
      <c r="X19" s="2012"/>
      <c r="Y19" s="2012"/>
      <c r="Z19" s="2013"/>
    </row>
    <row r="20" spans="1:39" ht="25.5" customHeight="1" thickBot="1">
      <c r="A20" s="2008"/>
      <c r="B20" s="2009"/>
      <c r="C20" s="2009"/>
      <c r="D20" s="2009"/>
      <c r="E20" s="2009"/>
      <c r="F20" s="2009"/>
      <c r="G20" s="2010"/>
      <c r="H20" s="41"/>
      <c r="I20" s="279" t="s">
        <v>249</v>
      </c>
      <c r="J20" s="42"/>
      <c r="K20" s="1890" t="s">
        <v>250</v>
      </c>
      <c r="L20" s="1891"/>
      <c r="M20" s="1892"/>
      <c r="N20" s="1893"/>
      <c r="O20" s="1893"/>
      <c r="P20" s="1893"/>
      <c r="Q20" s="1893"/>
      <c r="R20" s="1893"/>
      <c r="S20" s="1893"/>
      <c r="T20" s="1859"/>
      <c r="U20" s="1860"/>
      <c r="V20" s="1997"/>
      <c r="W20" s="1998"/>
      <c r="X20" s="1998"/>
      <c r="Y20" s="1998"/>
      <c r="Z20" s="1999"/>
    </row>
    <row r="21" spans="1:39" ht="20.25" customHeight="1" thickTop="1">
      <c r="A21" s="2005"/>
      <c r="B21" s="2006"/>
      <c r="C21" s="2006"/>
      <c r="D21" s="2006"/>
      <c r="E21" s="2006"/>
      <c r="F21" s="2006"/>
      <c r="G21" s="2007"/>
      <c r="H21" s="288"/>
      <c r="I21" s="281" t="s">
        <v>249</v>
      </c>
      <c r="J21" s="289"/>
      <c r="K21" s="1874" t="s">
        <v>250</v>
      </c>
      <c r="L21" s="1875"/>
      <c r="M21" s="1876" t="s">
        <v>319</v>
      </c>
      <c r="N21" s="1877"/>
      <c r="O21" s="1877"/>
      <c r="P21" s="1877"/>
      <c r="Q21" s="1877"/>
      <c r="R21" s="1877"/>
      <c r="S21" s="1877"/>
      <c r="T21" s="1877"/>
      <c r="U21" s="1877"/>
      <c r="V21" s="1877"/>
      <c r="W21" s="1877"/>
      <c r="X21" s="1877"/>
      <c r="Y21" s="1877"/>
      <c r="Z21" s="1896"/>
    </row>
    <row r="22" spans="1:39" s="309" customFormat="1" ht="30" customHeight="1">
      <c r="A22" s="2000" t="s">
        <v>256</v>
      </c>
      <c r="B22" s="2001"/>
      <c r="C22" s="2001"/>
      <c r="D22" s="2001"/>
      <c r="E22" s="303" t="s">
        <v>2</v>
      </c>
      <c r="F22" s="942" t="s">
        <v>331</v>
      </c>
      <c r="G22" s="942"/>
      <c r="H22" s="310"/>
      <c r="I22" s="307" t="s">
        <v>249</v>
      </c>
      <c r="J22" s="310"/>
      <c r="K22" s="2002" t="s">
        <v>250</v>
      </c>
      <c r="L22" s="2002"/>
      <c r="M22" s="308" t="s">
        <v>11</v>
      </c>
      <c r="N22" s="303" t="s">
        <v>2</v>
      </c>
      <c r="O22" s="2003" t="s">
        <v>746</v>
      </c>
      <c r="P22" s="2003"/>
      <c r="Q22" s="2003"/>
      <c r="R22" s="2003"/>
      <c r="S22" s="2003"/>
      <c r="T22" s="2003"/>
      <c r="U22" s="2003"/>
      <c r="V22" s="2003"/>
      <c r="W22" s="2003"/>
      <c r="X22" s="2003"/>
      <c r="Y22" s="2003"/>
      <c r="Z22" s="2004"/>
    </row>
    <row r="23" spans="1:39" ht="20.25" customHeight="1">
      <c r="A23" s="1996" t="s">
        <v>474</v>
      </c>
      <c r="B23" s="1996"/>
      <c r="C23" s="1996"/>
      <c r="D23" s="1996"/>
      <c r="E23" s="1996"/>
      <c r="F23" s="1996"/>
      <c r="G23" s="1996"/>
      <c r="H23" s="1996"/>
      <c r="I23" s="1996"/>
      <c r="J23" s="1996"/>
      <c r="K23" s="1996"/>
      <c r="L23" s="1996"/>
      <c r="M23" s="1996"/>
      <c r="N23" s="1996"/>
      <c r="O23" s="1996"/>
      <c r="P23" s="1996"/>
      <c r="Q23" s="1996"/>
      <c r="R23" s="1996"/>
      <c r="S23" s="1996"/>
      <c r="T23" s="454"/>
      <c r="U23" s="454"/>
      <c r="V23" s="1934" t="str">
        <f>V11</f>
        <v>(基準：Ｒ６.５.31）</v>
      </c>
      <c r="W23" s="1934"/>
      <c r="X23" s="1934"/>
      <c r="Y23" s="1934"/>
      <c r="Z23" s="1934"/>
    </row>
    <row r="24" spans="1:39" ht="20.25" customHeight="1">
      <c r="A24" s="1863" t="s">
        <v>253</v>
      </c>
      <c r="B24" s="1864"/>
      <c r="C24" s="1864"/>
      <c r="D24" s="1864"/>
      <c r="E24" s="1864"/>
      <c r="F24" s="1864"/>
      <c r="G24" s="1864"/>
      <c r="H24" s="1864"/>
      <c r="I24" s="1864"/>
      <c r="J24" s="1864"/>
      <c r="K24" s="1864"/>
      <c r="L24" s="1864"/>
      <c r="M24" s="1864"/>
      <c r="N24" s="1864"/>
      <c r="O24" s="1864"/>
      <c r="P24" s="1864"/>
      <c r="Q24" s="1864"/>
      <c r="R24" s="1864"/>
      <c r="S24" s="1864"/>
      <c r="T24" s="1863" t="s">
        <v>75</v>
      </c>
      <c r="U24" s="1864"/>
      <c r="V24" s="1864"/>
      <c r="W24" s="1864"/>
      <c r="X24" s="1864"/>
      <c r="Y24" s="1864"/>
      <c r="Z24" s="1865"/>
    </row>
    <row r="25" spans="1:39" ht="20.25" customHeight="1">
      <c r="A25" s="1884"/>
      <c r="B25" s="1885"/>
      <c r="C25" s="1885"/>
      <c r="D25" s="1885"/>
      <c r="E25" s="1885"/>
      <c r="F25" s="1885"/>
      <c r="G25" s="1885"/>
      <c r="H25" s="1885"/>
      <c r="I25" s="1885"/>
      <c r="J25" s="1885"/>
      <c r="K25" s="1885"/>
      <c r="L25" s="1885"/>
      <c r="M25" s="1885"/>
      <c r="N25" s="1885"/>
      <c r="O25" s="1885"/>
      <c r="P25" s="1885"/>
      <c r="Q25" s="1885"/>
      <c r="R25" s="1885"/>
      <c r="S25" s="1885"/>
      <c r="T25" s="1884"/>
      <c r="U25" s="1885"/>
      <c r="V25" s="1885"/>
      <c r="W25" s="1885"/>
      <c r="X25" s="1885"/>
      <c r="Y25" s="1885"/>
      <c r="Z25" s="1886"/>
    </row>
    <row r="26" spans="1:39" ht="20.25" customHeight="1">
      <c r="A26" s="1880"/>
      <c r="B26" s="1881"/>
      <c r="C26" s="1881"/>
      <c r="D26" s="1881"/>
      <c r="E26" s="1881"/>
      <c r="F26" s="1881"/>
      <c r="G26" s="1881"/>
      <c r="H26" s="1881"/>
      <c r="I26" s="1881"/>
      <c r="J26" s="1881"/>
      <c r="K26" s="1881"/>
      <c r="L26" s="1881"/>
      <c r="M26" s="1881"/>
      <c r="N26" s="1881"/>
      <c r="O26" s="1881"/>
      <c r="P26" s="1881"/>
      <c r="Q26" s="1881"/>
      <c r="R26" s="1881"/>
      <c r="S26" s="1881"/>
      <c r="T26" s="1880"/>
      <c r="U26" s="1881"/>
      <c r="V26" s="1881"/>
      <c r="W26" s="1881"/>
      <c r="X26" s="1881"/>
      <c r="Y26" s="1881"/>
      <c r="Z26" s="1882"/>
    </row>
    <row r="27" spans="1:39" ht="20.25" customHeight="1">
      <c r="A27" s="1880"/>
      <c r="B27" s="1881"/>
      <c r="C27" s="1881"/>
      <c r="D27" s="1881"/>
      <c r="E27" s="1881"/>
      <c r="F27" s="1881"/>
      <c r="G27" s="1881"/>
      <c r="H27" s="1881"/>
      <c r="I27" s="1881"/>
      <c r="J27" s="1881"/>
      <c r="K27" s="1881"/>
      <c r="L27" s="1881"/>
      <c r="M27" s="1881"/>
      <c r="N27" s="1881"/>
      <c r="O27" s="1881"/>
      <c r="P27" s="1881"/>
      <c r="Q27" s="1881"/>
      <c r="R27" s="1881"/>
      <c r="S27" s="1881"/>
      <c r="T27" s="1880"/>
      <c r="U27" s="1881"/>
      <c r="V27" s="1881"/>
      <c r="W27" s="1881"/>
      <c r="X27" s="1881"/>
      <c r="Y27" s="1881"/>
      <c r="Z27" s="1882"/>
    </row>
    <row r="28" spans="1:39" ht="20.25" customHeight="1">
      <c r="A28" s="1866"/>
      <c r="B28" s="1867"/>
      <c r="C28" s="1867"/>
      <c r="D28" s="1867"/>
      <c r="E28" s="1867"/>
      <c r="F28" s="1867"/>
      <c r="G28" s="1867"/>
      <c r="H28" s="1867"/>
      <c r="I28" s="1867"/>
      <c r="J28" s="1867"/>
      <c r="K28" s="1867"/>
      <c r="L28" s="1867"/>
      <c r="M28" s="1867"/>
      <c r="N28" s="1867"/>
      <c r="O28" s="1867"/>
      <c r="P28" s="1867"/>
      <c r="Q28" s="1867"/>
      <c r="R28" s="1867"/>
      <c r="S28" s="1867"/>
      <c r="T28" s="1866"/>
      <c r="U28" s="1867"/>
      <c r="V28" s="1867"/>
      <c r="W28" s="1867"/>
      <c r="X28" s="1867"/>
      <c r="Y28" s="1867"/>
      <c r="Z28" s="1868"/>
    </row>
    <row r="29" spans="1:39" ht="20.25" customHeight="1">
      <c r="A29" s="1994" t="s">
        <v>475</v>
      </c>
      <c r="B29" s="1994"/>
      <c r="C29" s="1994"/>
      <c r="D29" s="1994"/>
      <c r="E29" s="1994"/>
      <c r="F29" s="1994"/>
      <c r="G29" s="1994"/>
      <c r="H29" s="1994"/>
      <c r="I29" s="1994"/>
      <c r="J29" s="1994"/>
      <c r="K29" s="1994"/>
      <c r="L29" s="1994"/>
      <c r="M29" s="1994"/>
      <c r="N29" s="1994"/>
      <c r="O29" s="1994"/>
      <c r="P29" s="1994"/>
      <c r="Q29" s="1994"/>
      <c r="R29" s="1994"/>
      <c r="S29" s="1994"/>
      <c r="T29" s="455"/>
      <c r="U29" s="455"/>
      <c r="V29" s="1934" t="str">
        <f>V11</f>
        <v>(基準：Ｒ６.５.31）</v>
      </c>
      <c r="W29" s="1934"/>
      <c r="X29" s="1934"/>
      <c r="Y29" s="1934"/>
      <c r="Z29" s="1934"/>
    </row>
    <row r="30" spans="1:39" ht="20.25" customHeight="1">
      <c r="A30" s="286" t="s">
        <v>862</v>
      </c>
      <c r="B30" s="4"/>
      <c r="C30" s="4"/>
      <c r="D30" s="4"/>
      <c r="E30" s="4"/>
      <c r="F30" s="4"/>
      <c r="G30" s="4"/>
      <c r="H30" s="4"/>
      <c r="I30" s="4"/>
      <c r="J30" s="4"/>
      <c r="K30" s="4"/>
      <c r="L30" s="4"/>
      <c r="M30" s="4"/>
      <c r="N30" s="4"/>
      <c r="O30" s="4"/>
      <c r="P30" s="4"/>
      <c r="Q30" s="4"/>
      <c r="R30" s="4"/>
      <c r="S30" s="4"/>
      <c r="T30" s="4"/>
      <c r="U30" s="4"/>
      <c r="V30" s="4"/>
      <c r="W30" s="4"/>
      <c r="X30" s="4"/>
      <c r="Y30" s="4"/>
      <c r="Z30" s="12"/>
    </row>
    <row r="31" spans="1:39" ht="20.25" customHeight="1">
      <c r="A31" s="210"/>
      <c r="B31" s="22" t="s">
        <v>471</v>
      </c>
      <c r="C31" s="1840" t="s">
        <v>275</v>
      </c>
      <c r="D31" s="1840"/>
      <c r="E31" s="1840"/>
      <c r="F31" s="1840"/>
      <c r="G31" s="1862" t="s">
        <v>814</v>
      </c>
      <c r="H31" s="1862"/>
      <c r="I31" s="22"/>
      <c r="J31" s="2" t="s">
        <v>191</v>
      </c>
      <c r="K31" s="22"/>
      <c r="L31" s="2" t="s">
        <v>192</v>
      </c>
      <c r="M31" s="22"/>
      <c r="N31" s="2" t="s">
        <v>199</v>
      </c>
      <c r="O31" s="17"/>
      <c r="P31" s="17"/>
      <c r="Q31" s="17"/>
      <c r="R31" s="17"/>
      <c r="S31" s="17"/>
      <c r="T31" s="17"/>
      <c r="U31" s="17"/>
      <c r="V31" s="17"/>
      <c r="W31" s="17"/>
      <c r="X31" s="17"/>
      <c r="Y31" s="17"/>
      <c r="Z31" s="199"/>
    </row>
    <row r="32" spans="1:39" ht="20.25" customHeight="1">
      <c r="A32" s="210"/>
      <c r="B32" s="22" t="s">
        <v>471</v>
      </c>
      <c r="C32" s="1840" t="s">
        <v>276</v>
      </c>
      <c r="D32" s="1840"/>
      <c r="E32" s="1840"/>
      <c r="F32" s="1840"/>
      <c r="G32" s="1862" t="s">
        <v>814</v>
      </c>
      <c r="H32" s="1862"/>
      <c r="I32" s="22"/>
      <c r="J32" s="2" t="s">
        <v>191</v>
      </c>
      <c r="K32" s="22"/>
      <c r="L32" s="2" t="s">
        <v>192</v>
      </c>
      <c r="M32" s="22"/>
      <c r="N32" s="2" t="s">
        <v>199</v>
      </c>
      <c r="O32" s="1862" t="s">
        <v>817</v>
      </c>
      <c r="P32" s="1862"/>
      <c r="Q32" s="22"/>
      <c r="R32" s="2" t="s">
        <v>191</v>
      </c>
      <c r="S32" s="22"/>
      <c r="T32" s="2" t="s">
        <v>192</v>
      </c>
      <c r="U32" s="22"/>
      <c r="V32" s="2" t="s">
        <v>199</v>
      </c>
      <c r="W32" s="9" t="s">
        <v>30</v>
      </c>
      <c r="X32" s="9"/>
      <c r="Y32" s="9"/>
      <c r="Z32" s="199"/>
    </row>
    <row r="33" spans="1:26" ht="20.25" customHeight="1">
      <c r="A33" s="210"/>
      <c r="B33" s="22" t="s">
        <v>471</v>
      </c>
      <c r="C33" s="1840" t="s">
        <v>287</v>
      </c>
      <c r="D33" s="1840"/>
      <c r="E33" s="1840"/>
      <c r="F33" s="1840"/>
      <c r="G33" s="17"/>
      <c r="H33" s="17"/>
      <c r="I33" s="17"/>
      <c r="J33" s="17"/>
      <c r="K33" s="17"/>
      <c r="L33" s="17"/>
      <c r="M33" s="17"/>
      <c r="N33" s="17"/>
      <c r="O33" s="17"/>
      <c r="P33" s="17"/>
      <c r="Q33" s="17"/>
      <c r="R33" s="17"/>
      <c r="S33" s="17"/>
      <c r="T33" s="17"/>
      <c r="U33" s="17"/>
      <c r="V33" s="17"/>
      <c r="W33" s="17"/>
      <c r="X33" s="17"/>
      <c r="Y33" s="17"/>
      <c r="Z33" s="199"/>
    </row>
    <row r="34" spans="1:26" ht="20.25" customHeight="1">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c r="A35" s="210"/>
      <c r="B35" s="22" t="s">
        <v>471</v>
      </c>
      <c r="C35" s="1840" t="s">
        <v>275</v>
      </c>
      <c r="D35" s="1840"/>
      <c r="E35" s="1840"/>
      <c r="F35" s="1840"/>
      <c r="G35" s="1862" t="s">
        <v>819</v>
      </c>
      <c r="H35" s="1862"/>
      <c r="I35" s="22"/>
      <c r="J35" s="2" t="s">
        <v>191</v>
      </c>
      <c r="K35" s="22"/>
      <c r="L35" s="2" t="s">
        <v>192</v>
      </c>
      <c r="M35" s="22"/>
      <c r="N35" s="2" t="s">
        <v>199</v>
      </c>
      <c r="O35" s="17"/>
      <c r="P35" s="17"/>
      <c r="Q35" s="17"/>
      <c r="R35" s="17"/>
      <c r="S35" s="17"/>
      <c r="T35" s="17"/>
      <c r="U35" s="17"/>
      <c r="V35" s="17"/>
      <c r="W35" s="17"/>
      <c r="X35" s="17"/>
      <c r="Y35" s="17"/>
      <c r="Z35" s="199"/>
    </row>
    <row r="36" spans="1:26" ht="20.25" customHeight="1">
      <c r="A36" s="210"/>
      <c r="B36" s="22" t="s">
        <v>471</v>
      </c>
      <c r="C36" s="1840" t="s">
        <v>276</v>
      </c>
      <c r="D36" s="1840"/>
      <c r="E36" s="1840"/>
      <c r="F36" s="1840"/>
      <c r="G36" s="1862" t="s">
        <v>814</v>
      </c>
      <c r="H36" s="1862"/>
      <c r="I36" s="22"/>
      <c r="J36" s="2" t="s">
        <v>191</v>
      </c>
      <c r="K36" s="22"/>
      <c r="L36" s="2" t="s">
        <v>192</v>
      </c>
      <c r="M36" s="22"/>
      <c r="N36" s="2" t="s">
        <v>199</v>
      </c>
      <c r="O36" s="1862" t="s">
        <v>817</v>
      </c>
      <c r="P36" s="1862"/>
      <c r="Q36" s="22"/>
      <c r="R36" s="2" t="s">
        <v>191</v>
      </c>
      <c r="S36" s="22"/>
      <c r="T36" s="2" t="s">
        <v>192</v>
      </c>
      <c r="U36" s="22"/>
      <c r="V36" s="2" t="s">
        <v>199</v>
      </c>
      <c r="W36" s="9" t="s">
        <v>30</v>
      </c>
      <c r="X36" s="9"/>
      <c r="Y36" s="9"/>
      <c r="Z36" s="199"/>
    </row>
    <row r="37" spans="1:26" ht="20.25" customHeight="1">
      <c r="A37" s="210"/>
      <c r="B37" s="22" t="s">
        <v>471</v>
      </c>
      <c r="C37" s="1840" t="s">
        <v>287</v>
      </c>
      <c r="D37" s="1840"/>
      <c r="E37" s="1840"/>
      <c r="F37" s="1840"/>
      <c r="G37" s="17"/>
      <c r="H37" s="17"/>
      <c r="I37" s="17"/>
      <c r="J37" s="17"/>
      <c r="K37" s="17"/>
      <c r="L37" s="17"/>
      <c r="M37" s="17"/>
      <c r="N37" s="17"/>
      <c r="O37" s="17"/>
      <c r="P37" s="17"/>
      <c r="Q37" s="17"/>
      <c r="R37" s="17"/>
      <c r="S37" s="17"/>
      <c r="T37" s="17"/>
      <c r="U37" s="17"/>
      <c r="V37" s="17"/>
      <c r="W37" s="17"/>
      <c r="X37" s="17"/>
      <c r="Y37" s="17"/>
      <c r="Z37" s="199"/>
    </row>
    <row r="38" spans="1:26" ht="5.25" customHeight="1">
      <c r="A38" s="210"/>
      <c r="B38" s="17"/>
      <c r="C38" s="17"/>
      <c r="D38" s="17"/>
      <c r="E38" s="17"/>
      <c r="F38" s="2"/>
      <c r="G38" s="2"/>
      <c r="H38" s="2"/>
      <c r="I38" s="2"/>
      <c r="J38" s="9"/>
      <c r="K38" s="9"/>
      <c r="L38" s="9"/>
      <c r="M38" s="9"/>
      <c r="N38" s="9"/>
      <c r="O38" s="9"/>
      <c r="P38" s="9"/>
      <c r="Q38" s="9"/>
      <c r="R38" s="9"/>
      <c r="S38" s="9"/>
      <c r="T38" s="9"/>
      <c r="U38" s="9"/>
      <c r="V38" s="17"/>
      <c r="W38" s="17"/>
      <c r="X38" s="17"/>
      <c r="Y38" s="17"/>
      <c r="Z38" s="199"/>
    </row>
    <row r="39" spans="1:26" ht="18" customHeight="1">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1068" customFormat="1" ht="20.25" customHeight="1">
      <c r="A41" s="1994" t="s">
        <v>1106</v>
      </c>
      <c r="B41" s="1994"/>
      <c r="C41" s="1994"/>
      <c r="D41" s="1994"/>
      <c r="E41" s="1994"/>
      <c r="F41" s="1994"/>
      <c r="G41" s="1994"/>
      <c r="H41" s="1994"/>
      <c r="I41" s="1994"/>
      <c r="J41" s="1994"/>
      <c r="K41" s="1994"/>
      <c r="L41" s="1994"/>
      <c r="M41" s="1994"/>
      <c r="N41" s="1994"/>
      <c r="O41" s="1994"/>
      <c r="P41" s="1994"/>
      <c r="Q41" s="1994"/>
      <c r="R41" s="1994"/>
      <c r="S41" s="1994"/>
      <c r="T41" s="1067"/>
      <c r="U41" s="1067"/>
      <c r="V41" s="1995" t="str">
        <f>V11</f>
        <v>(基準：Ｒ６.５.31）</v>
      </c>
      <c r="W41" s="1995"/>
      <c r="X41" s="1995"/>
      <c r="Y41" s="1995"/>
      <c r="Z41" s="1995"/>
    </row>
    <row r="42" spans="1:26" s="1068" customFormat="1" ht="20.25" customHeight="1">
      <c r="A42" s="1992" t="s">
        <v>1109</v>
      </c>
      <c r="B42" s="1993"/>
      <c r="C42" s="1993"/>
      <c r="D42" s="1993"/>
      <c r="E42" s="1993"/>
      <c r="F42" s="1993"/>
      <c r="G42" s="1993"/>
      <c r="H42" s="1993"/>
      <c r="I42" s="1993"/>
      <c r="J42" s="1993"/>
      <c r="K42" s="1993"/>
      <c r="L42" s="1993"/>
      <c r="M42" s="1993"/>
      <c r="N42" s="1993"/>
      <c r="O42" s="1993"/>
      <c r="P42" s="1993"/>
      <c r="Q42" s="1993"/>
      <c r="R42" s="1993"/>
      <c r="S42" s="1993"/>
      <c r="T42" s="1993"/>
      <c r="U42" s="1069" t="s">
        <v>2</v>
      </c>
      <c r="V42" s="1070" t="s">
        <v>54</v>
      </c>
      <c r="W42" s="1070"/>
      <c r="X42" s="1071" t="s">
        <v>2</v>
      </c>
      <c r="Y42" s="1070" t="s">
        <v>1108</v>
      </c>
      <c r="Z42" s="1072"/>
    </row>
    <row r="43" spans="1:26" s="1068" customFormat="1" ht="20.25" customHeight="1">
      <c r="A43" s="1992" t="s">
        <v>1107</v>
      </c>
      <c r="B43" s="1993"/>
      <c r="C43" s="1993"/>
      <c r="D43" s="1993"/>
      <c r="E43" s="1993"/>
      <c r="F43" s="1993"/>
      <c r="G43" s="1993"/>
      <c r="H43" s="1993"/>
      <c r="I43" s="1993"/>
      <c r="J43" s="1993"/>
      <c r="K43" s="1993"/>
      <c r="L43" s="1993"/>
      <c r="M43" s="1993"/>
      <c r="N43" s="1071" t="s">
        <v>2</v>
      </c>
      <c r="O43" s="1070" t="s">
        <v>54</v>
      </c>
      <c r="P43" s="1070"/>
      <c r="Q43" s="1071" t="s">
        <v>2</v>
      </c>
      <c r="R43" s="1070" t="s">
        <v>1108</v>
      </c>
      <c r="S43" s="1070"/>
      <c r="T43" s="1070"/>
      <c r="U43" s="1070"/>
      <c r="V43" s="1070"/>
      <c r="W43" s="1070"/>
      <c r="X43" s="1070"/>
      <c r="Y43" s="1070"/>
      <c r="Z43" s="1072"/>
    </row>
    <row r="44" spans="1:26" s="1068" customFormat="1" ht="20.25" customHeight="1">
      <c r="A44" s="1989" t="s">
        <v>1085</v>
      </c>
      <c r="B44" s="1990"/>
      <c r="C44" s="1990"/>
      <c r="D44" s="1990"/>
      <c r="E44" s="1990"/>
      <c r="F44" s="1990"/>
      <c r="G44" s="1990"/>
      <c r="H44" s="1990"/>
      <c r="I44" s="1990"/>
      <c r="J44" s="1990"/>
      <c r="K44" s="1990"/>
      <c r="L44" s="1990"/>
      <c r="M44" s="1990"/>
      <c r="N44" s="1990"/>
      <c r="O44" s="1990"/>
      <c r="P44" s="1990"/>
      <c r="Q44" s="1990"/>
      <c r="R44" s="1990"/>
      <c r="S44" s="1990"/>
      <c r="T44" s="1990"/>
      <c r="U44" s="1990"/>
      <c r="V44" s="1990"/>
      <c r="W44" s="1990"/>
      <c r="X44" s="1990"/>
      <c r="Y44" s="1990"/>
      <c r="Z44" s="1991"/>
    </row>
    <row r="45" spans="1:26" s="1068" customFormat="1" ht="20.25" customHeight="1">
      <c r="A45" s="1989"/>
      <c r="B45" s="1990"/>
      <c r="C45" s="1990"/>
      <c r="D45" s="1990"/>
      <c r="E45" s="1990"/>
      <c r="F45" s="1990"/>
      <c r="G45" s="1990"/>
      <c r="H45" s="1990"/>
      <c r="I45" s="1990"/>
      <c r="J45" s="1990"/>
      <c r="K45" s="1990"/>
      <c r="L45" s="1990"/>
      <c r="M45" s="1990"/>
      <c r="N45" s="1990"/>
      <c r="O45" s="1990"/>
      <c r="P45" s="1990"/>
      <c r="Q45" s="1990"/>
      <c r="R45" s="1990"/>
      <c r="S45" s="1990"/>
      <c r="T45" s="1990"/>
      <c r="U45" s="1990"/>
      <c r="V45" s="1990"/>
      <c r="W45" s="1990"/>
      <c r="X45" s="1990"/>
      <c r="Y45" s="1990"/>
      <c r="Z45" s="1991"/>
    </row>
    <row r="46" spans="1:26" s="1068" customFormat="1" ht="20.25" customHeight="1">
      <c r="A46" s="1989"/>
      <c r="B46" s="1990"/>
      <c r="C46" s="1990"/>
      <c r="D46" s="1990"/>
      <c r="E46" s="1990"/>
      <c r="F46" s="1990"/>
      <c r="G46" s="1990"/>
      <c r="H46" s="1990"/>
      <c r="I46" s="1990"/>
      <c r="J46" s="1990"/>
      <c r="K46" s="1990"/>
      <c r="L46" s="1990"/>
      <c r="M46" s="1990"/>
      <c r="N46" s="1990"/>
      <c r="O46" s="1990"/>
      <c r="P46" s="1990"/>
      <c r="Q46" s="1990"/>
      <c r="R46" s="1990"/>
      <c r="S46" s="1990"/>
      <c r="T46" s="1990"/>
      <c r="U46" s="1990"/>
      <c r="V46" s="1990"/>
      <c r="W46" s="1990"/>
      <c r="X46" s="1990"/>
      <c r="Y46" s="1990"/>
      <c r="Z46" s="1991"/>
    </row>
    <row r="47" spans="1:26" ht="20.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20.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0.25" customHeight="1">
      <c r="A49" s="34"/>
      <c r="B49" s="34"/>
      <c r="C49" s="34"/>
      <c r="D49" s="34"/>
      <c r="E49" s="34"/>
      <c r="F49" s="34"/>
      <c r="G49" s="34"/>
      <c r="H49" s="11"/>
      <c r="I49" s="11"/>
      <c r="J49" s="11"/>
      <c r="K49" s="11"/>
      <c r="L49" s="11"/>
      <c r="M49" s="11"/>
      <c r="N49" s="11"/>
      <c r="O49" s="11"/>
      <c r="P49" s="11"/>
      <c r="Q49" s="11"/>
      <c r="R49" s="11"/>
      <c r="S49" s="11"/>
      <c r="T49" s="11"/>
      <c r="U49" s="11"/>
      <c r="V49" s="11"/>
      <c r="W49" s="11"/>
      <c r="X49" s="11"/>
      <c r="Y49" s="11"/>
      <c r="Z49" s="11"/>
    </row>
    <row r="50" spans="1:26" ht="20.25" customHeight="1">
      <c r="A50" s="34"/>
      <c r="B50" s="34"/>
      <c r="C50" s="34"/>
      <c r="D50" s="34"/>
      <c r="E50" s="34"/>
      <c r="F50" s="34"/>
      <c r="G50" s="34"/>
      <c r="H50" s="11"/>
      <c r="I50" s="11"/>
      <c r="J50" s="11"/>
      <c r="K50" s="11"/>
      <c r="L50" s="11"/>
      <c r="M50" s="11"/>
      <c r="N50" s="11"/>
      <c r="O50" s="11"/>
      <c r="P50" s="11"/>
      <c r="Q50" s="11"/>
      <c r="R50" s="11"/>
      <c r="S50" s="11"/>
      <c r="T50" s="11"/>
      <c r="U50" s="11"/>
      <c r="V50" s="11"/>
      <c r="W50" s="11"/>
      <c r="X50" s="11"/>
      <c r="Y50" s="11"/>
      <c r="Z50" s="11"/>
    </row>
    <row r="51" spans="1:26" ht="20.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20.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0.25" customHeight="1">
      <c r="A53" s="11"/>
      <c r="B53" s="11"/>
      <c r="C53" s="11"/>
      <c r="D53" s="11"/>
      <c r="E53" s="11"/>
      <c r="F53" s="11"/>
      <c r="G53" s="11"/>
      <c r="H53" s="34"/>
      <c r="I53" s="34"/>
      <c r="J53" s="34"/>
      <c r="K53" s="34"/>
      <c r="L53" s="34"/>
      <c r="M53" s="34"/>
      <c r="N53" s="34"/>
      <c r="O53" s="34"/>
      <c r="P53" s="34"/>
      <c r="Q53" s="34"/>
      <c r="R53" s="34"/>
      <c r="S53" s="34"/>
      <c r="T53" s="34"/>
      <c r="U53" s="34"/>
      <c r="V53" s="34"/>
      <c r="W53" s="34"/>
      <c r="X53" s="34"/>
      <c r="Y53" s="34"/>
      <c r="Z53" s="34"/>
    </row>
    <row r="54" spans="1:26" ht="20.25" customHeight="1">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c r="A55" s="49"/>
      <c r="B55" s="49"/>
      <c r="C55" s="49"/>
      <c r="D55" s="49"/>
      <c r="E55" s="49"/>
      <c r="F55" s="49"/>
      <c r="G55" s="49"/>
      <c r="H55" s="34"/>
      <c r="I55" s="52"/>
      <c r="J55" s="54"/>
      <c r="K55" s="53"/>
      <c r="L55" s="53"/>
      <c r="M55" s="55"/>
      <c r="N55" s="55"/>
      <c r="O55" s="55"/>
      <c r="P55" s="55"/>
      <c r="Q55" s="55"/>
      <c r="R55" s="55"/>
      <c r="S55" s="55"/>
      <c r="T55" s="55"/>
      <c r="U55" s="55"/>
      <c r="V55" s="55"/>
      <c r="W55" s="34"/>
      <c r="X55" s="34"/>
      <c r="Y55" s="34"/>
      <c r="Z55" s="55"/>
    </row>
    <row r="56" spans="1:26" ht="20.25" customHeight="1">
      <c r="A56" s="49"/>
      <c r="B56" s="50"/>
      <c r="C56" s="50"/>
      <c r="D56" s="50"/>
      <c r="E56" s="51"/>
      <c r="F56" s="51"/>
      <c r="G56" s="51"/>
      <c r="H56" s="50"/>
      <c r="I56" s="52"/>
      <c r="J56" s="34"/>
      <c r="K56" s="53"/>
      <c r="L56" s="53"/>
      <c r="M56" s="51"/>
      <c r="N56" s="51"/>
      <c r="O56" s="51"/>
      <c r="P56" s="51"/>
      <c r="Q56" s="51"/>
      <c r="R56" s="51"/>
      <c r="S56" s="51"/>
      <c r="T56" s="51"/>
      <c r="U56" s="51"/>
      <c r="V56" s="51"/>
      <c r="W56" s="34"/>
      <c r="X56" s="34"/>
      <c r="Y56" s="34"/>
      <c r="Z56" s="51"/>
    </row>
    <row r="57" spans="1:26" ht="20.25" customHeight="1">
      <c r="A57" s="40"/>
      <c r="B57" s="50"/>
      <c r="C57" s="50"/>
      <c r="D57" s="50"/>
      <c r="E57" s="11"/>
      <c r="F57" s="11"/>
      <c r="G57" s="11"/>
      <c r="H57" s="34"/>
      <c r="I57" s="52"/>
      <c r="J57" s="34"/>
      <c r="K57" s="53"/>
      <c r="L57" s="53"/>
      <c r="M57" s="11"/>
      <c r="N57" s="11"/>
      <c r="O57" s="11"/>
      <c r="P57" s="11"/>
      <c r="Q57" s="11"/>
      <c r="R57" s="11"/>
      <c r="S57" s="11"/>
      <c r="T57" s="11"/>
      <c r="U57" s="11"/>
      <c r="V57" s="11"/>
      <c r="W57" s="34"/>
      <c r="X57" s="34"/>
      <c r="Y57" s="34"/>
      <c r="Z57" s="11"/>
    </row>
    <row r="58" spans="1:26" ht="20.25" customHeight="1">
      <c r="A58" s="40"/>
      <c r="B58" s="40"/>
      <c r="C58" s="40"/>
      <c r="D58" s="40"/>
      <c r="E58" s="40"/>
      <c r="F58" s="40"/>
      <c r="G58" s="40"/>
      <c r="H58" s="34"/>
      <c r="I58" s="52"/>
      <c r="J58" s="54"/>
      <c r="K58" s="53"/>
      <c r="L58" s="53"/>
      <c r="M58" s="40"/>
      <c r="N58" s="40"/>
      <c r="O58" s="40"/>
      <c r="P58" s="40"/>
      <c r="Q58" s="40"/>
      <c r="R58" s="40"/>
      <c r="S58" s="40"/>
      <c r="T58" s="40"/>
      <c r="U58" s="40"/>
      <c r="V58" s="40"/>
      <c r="W58" s="34"/>
      <c r="X58" s="34"/>
      <c r="Y58" s="34"/>
      <c r="Z58" s="40"/>
    </row>
    <row r="59" spans="1:26" ht="20.25" customHeight="1">
      <c r="A59" s="40"/>
      <c r="B59" s="40"/>
      <c r="C59" s="40"/>
      <c r="D59" s="40"/>
      <c r="E59" s="40"/>
      <c r="F59" s="40"/>
      <c r="G59" s="40"/>
      <c r="H59" s="34"/>
      <c r="I59" s="52"/>
      <c r="J59" s="54"/>
      <c r="K59" s="53"/>
      <c r="L59" s="53"/>
      <c r="M59" s="40"/>
      <c r="N59" s="40"/>
      <c r="O59" s="40"/>
      <c r="P59" s="40"/>
      <c r="Q59" s="40"/>
      <c r="R59" s="40"/>
      <c r="S59" s="40"/>
      <c r="T59" s="40"/>
      <c r="U59" s="40"/>
      <c r="V59" s="40"/>
      <c r="W59" s="34"/>
      <c r="X59" s="34"/>
      <c r="Y59" s="34"/>
      <c r="Z59" s="40"/>
    </row>
    <row r="60" spans="1:26" ht="20.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0.25" customHeight="1">
      <c r="A61" s="11"/>
      <c r="B61" s="11"/>
      <c r="C61" s="11"/>
      <c r="D61" s="11"/>
      <c r="E61" s="11"/>
      <c r="F61" s="11"/>
      <c r="G61" s="11"/>
      <c r="H61" s="34"/>
      <c r="I61" s="34"/>
      <c r="J61" s="34"/>
      <c r="K61" s="34"/>
      <c r="L61" s="34"/>
      <c r="M61" s="34"/>
      <c r="N61" s="34"/>
      <c r="O61" s="34"/>
      <c r="P61" s="34"/>
      <c r="Q61" s="34"/>
      <c r="R61" s="34"/>
      <c r="S61" s="34"/>
      <c r="T61" s="34"/>
      <c r="U61" s="34"/>
      <c r="V61" s="34"/>
      <c r="W61" s="34"/>
      <c r="X61" s="34"/>
      <c r="Y61" s="34"/>
      <c r="Z61" s="34"/>
    </row>
    <row r="62" spans="1:26" ht="20.25" customHeight="1">
      <c r="A62" s="51"/>
      <c r="B62" s="51"/>
      <c r="C62" s="51"/>
      <c r="D62" s="51"/>
      <c r="E62" s="51"/>
      <c r="F62" s="51"/>
      <c r="G62" s="51"/>
      <c r="H62" s="50"/>
      <c r="I62" s="52"/>
      <c r="J62" s="34"/>
      <c r="K62" s="53"/>
      <c r="L62" s="53"/>
      <c r="M62" s="49"/>
      <c r="N62" s="49"/>
      <c r="O62" s="49"/>
      <c r="P62" s="49"/>
      <c r="Q62" s="49"/>
      <c r="R62" s="49"/>
      <c r="S62" s="49"/>
      <c r="T62" s="49"/>
      <c r="U62" s="49"/>
      <c r="V62" s="49"/>
      <c r="W62" s="49"/>
      <c r="X62" s="49"/>
      <c r="Y62" s="49"/>
      <c r="Z62" s="49"/>
    </row>
    <row r="63" spans="1:26" ht="20.25" customHeight="1">
      <c r="A63" s="40"/>
      <c r="B63" s="40"/>
      <c r="C63" s="40"/>
      <c r="D63" s="40"/>
      <c r="E63" s="40"/>
      <c r="F63" s="40"/>
      <c r="G63" s="40"/>
      <c r="H63" s="34"/>
      <c r="I63" s="52"/>
      <c r="J63" s="34"/>
      <c r="K63" s="53"/>
      <c r="L63" s="53"/>
      <c r="M63" s="40"/>
      <c r="N63" s="40"/>
      <c r="O63" s="40"/>
      <c r="P63" s="40"/>
      <c r="Q63" s="40"/>
      <c r="R63" s="40"/>
      <c r="S63" s="40"/>
      <c r="T63" s="40"/>
      <c r="U63" s="40"/>
      <c r="V63" s="40"/>
      <c r="W63" s="40"/>
      <c r="X63" s="40"/>
      <c r="Y63" s="40"/>
      <c r="Z63" s="40"/>
    </row>
    <row r="64" spans="1:26" ht="20.25" customHeight="1">
      <c r="A64" s="40"/>
      <c r="B64" s="40"/>
      <c r="C64" s="40"/>
      <c r="D64" s="4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c r="A65" s="40"/>
      <c r="B65" s="50"/>
      <c r="C65" s="50"/>
      <c r="D65" s="50"/>
      <c r="E65" s="56"/>
      <c r="F65" s="56"/>
      <c r="G65" s="40"/>
      <c r="H65" s="34"/>
      <c r="I65" s="52"/>
      <c r="J65" s="34"/>
      <c r="K65" s="53"/>
      <c r="L65" s="53"/>
      <c r="M65" s="40"/>
      <c r="N65" s="40"/>
      <c r="O65" s="40"/>
      <c r="P65" s="40"/>
      <c r="Q65" s="40"/>
      <c r="R65" s="40"/>
      <c r="S65" s="40"/>
      <c r="T65" s="40"/>
      <c r="U65" s="40"/>
      <c r="V65" s="40"/>
      <c r="W65" s="40"/>
      <c r="X65" s="40"/>
      <c r="Y65" s="40"/>
      <c r="Z65" s="40"/>
    </row>
    <row r="66" spans="1:26" ht="20.25" customHeight="1">
      <c r="A66" s="40"/>
      <c r="B66" s="50"/>
      <c r="C66" s="50"/>
      <c r="D66" s="50"/>
      <c r="E66" s="40"/>
      <c r="F66" s="40"/>
      <c r="G66" s="40"/>
      <c r="H66" s="34"/>
      <c r="I66" s="52"/>
      <c r="J66" s="34"/>
      <c r="K66" s="53"/>
      <c r="L66" s="53"/>
      <c r="M66" s="40"/>
      <c r="N66" s="40"/>
      <c r="O66" s="40"/>
      <c r="P66" s="40"/>
      <c r="Q66" s="40"/>
      <c r="R66" s="40"/>
      <c r="S66" s="40"/>
      <c r="T66" s="40"/>
      <c r="U66" s="40"/>
      <c r="V66" s="40"/>
      <c r="W66" s="40"/>
      <c r="X66" s="40"/>
      <c r="Y66" s="40"/>
      <c r="Z66" s="40"/>
    </row>
    <row r="67" spans="1:26" ht="20.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0.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c r="A76" s="40"/>
      <c r="B76" s="40"/>
      <c r="C76" s="34"/>
      <c r="D76" s="34"/>
      <c r="E76" s="34"/>
      <c r="F76" s="40"/>
      <c r="G76" s="40"/>
      <c r="H76" s="40"/>
      <c r="I76" s="40"/>
      <c r="J76" s="40"/>
      <c r="K76" s="40"/>
      <c r="L76" s="40"/>
      <c r="M76" s="40"/>
      <c r="N76" s="40"/>
      <c r="O76" s="40"/>
      <c r="P76" s="40"/>
      <c r="Q76" s="40"/>
      <c r="R76" s="40"/>
      <c r="S76" s="40"/>
      <c r="T76" s="40"/>
      <c r="U76" s="40"/>
      <c r="V76" s="40"/>
      <c r="W76" s="40"/>
      <c r="X76" s="40"/>
      <c r="Y76" s="40"/>
      <c r="Z76" s="40"/>
    </row>
    <row r="77" spans="1:26" ht="20.25" customHeight="1">
      <c r="A77" s="40"/>
      <c r="B77" s="40"/>
      <c r="C77" s="34"/>
      <c r="D77" s="34"/>
      <c r="E77" s="34"/>
      <c r="F77" s="25"/>
      <c r="G77" s="25"/>
      <c r="H77" s="34"/>
      <c r="I77" s="34"/>
      <c r="J77" s="11"/>
      <c r="K77" s="11"/>
      <c r="L77" s="11"/>
      <c r="M77" s="11"/>
      <c r="N77" s="11"/>
      <c r="O77" s="11"/>
      <c r="P77" s="11"/>
      <c r="Q77" s="11"/>
      <c r="R77" s="11"/>
      <c r="S77" s="11"/>
      <c r="T77" s="11"/>
      <c r="U77" s="11"/>
      <c r="V77" s="11"/>
      <c r="W77" s="11"/>
      <c r="X77" s="11"/>
      <c r="Y77" s="11"/>
      <c r="Z77" s="11"/>
    </row>
    <row r="78" spans="1:26" ht="20.25" customHeight="1">
      <c r="A78" s="40"/>
      <c r="B78" s="40"/>
      <c r="C78" s="40"/>
      <c r="D78" s="40"/>
      <c r="E78" s="40"/>
      <c r="F78" s="40"/>
      <c r="G78" s="34"/>
      <c r="H78" s="34"/>
      <c r="I78" s="11"/>
      <c r="J78" s="11"/>
      <c r="K78" s="11"/>
      <c r="L78" s="11"/>
      <c r="M78" s="11"/>
      <c r="N78" s="11"/>
      <c r="O78" s="11"/>
      <c r="P78" s="11"/>
      <c r="Q78" s="11"/>
      <c r="R78" s="11"/>
      <c r="S78" s="11"/>
      <c r="T78" s="11"/>
      <c r="U78" s="11"/>
      <c r="V78" s="11"/>
      <c r="W78" s="11"/>
      <c r="X78" s="11"/>
      <c r="Y78" s="11"/>
      <c r="Z78" s="11"/>
    </row>
    <row r="79" spans="1:26" ht="20.25" customHeight="1">
      <c r="A79" s="11"/>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c r="A80" s="11"/>
      <c r="B80" s="34"/>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20.25" customHeight="1">
      <c r="A81" s="40"/>
      <c r="B81" s="34"/>
      <c r="C81" s="40"/>
      <c r="D81" s="40"/>
      <c r="E81" s="40"/>
      <c r="F81" s="40"/>
      <c r="G81" s="40"/>
      <c r="H81" s="40"/>
      <c r="I81" s="40"/>
      <c r="J81" s="40"/>
      <c r="K81" s="40"/>
      <c r="L81" s="40"/>
      <c r="M81" s="40"/>
      <c r="N81" s="40"/>
      <c r="O81" s="40"/>
      <c r="P81" s="40"/>
      <c r="Q81" s="40"/>
      <c r="R81" s="40"/>
      <c r="S81" s="40"/>
      <c r="T81" s="40"/>
      <c r="U81" s="40"/>
      <c r="V81" s="40"/>
      <c r="W81" s="40"/>
      <c r="X81" s="40"/>
      <c r="Y81" s="40"/>
      <c r="Z81" s="40"/>
    </row>
  </sheetData>
  <customSheetViews>
    <customSheetView guid="{5720E392-AF30-4D2D-8276-53ACEA327B8C}" scale="75" showPageBreaks="1" printArea="1" view="pageBreakPreview">
      <selection activeCell="V41" sqref="V41:Z41"/>
      <pageMargins left="0.39370078740157483" right="0" top="0.39370078740157483" bottom="0.39370078740157483" header="0" footer="0"/>
      <printOptions horizontalCentered="1" verticalCentered="1"/>
      <pageSetup paperSize="9" scale="87" orientation="portrait" r:id="rId1"/>
      <headerFooter alignWithMargins="0"/>
    </customSheetView>
  </customSheetViews>
  <mergeCells count="95">
    <mergeCell ref="A8:Z8"/>
    <mergeCell ref="V10:Z10"/>
    <mergeCell ref="V23:Z23"/>
    <mergeCell ref="V29:Z29"/>
    <mergeCell ref="L4:Z5"/>
    <mergeCell ref="I4:K4"/>
    <mergeCell ref="I5:K5"/>
    <mergeCell ref="H7:Z7"/>
    <mergeCell ref="A9:Z9"/>
    <mergeCell ref="A12:G12"/>
    <mergeCell ref="H12:L12"/>
    <mergeCell ref="M12:S12"/>
    <mergeCell ref="T12:U12"/>
    <mergeCell ref="V12:Z12"/>
    <mergeCell ref="V11:Z11"/>
    <mergeCell ref="A13:G13"/>
    <mergeCell ref="A2:Z2"/>
    <mergeCell ref="A6:G6"/>
    <mergeCell ref="H6:Z6"/>
    <mergeCell ref="A7:G7"/>
    <mergeCell ref="A4:G5"/>
    <mergeCell ref="K13:L13"/>
    <mergeCell ref="M13:S13"/>
    <mergeCell ref="T13:U13"/>
    <mergeCell ref="V13:Z13"/>
    <mergeCell ref="A15:G15"/>
    <mergeCell ref="K15:L15"/>
    <mergeCell ref="M15:S15"/>
    <mergeCell ref="T15:U15"/>
    <mergeCell ref="V15:Z15"/>
    <mergeCell ref="A14:G14"/>
    <mergeCell ref="K14:L14"/>
    <mergeCell ref="M14:S14"/>
    <mergeCell ref="T14:U14"/>
    <mergeCell ref="V14:Z14"/>
    <mergeCell ref="A17:G17"/>
    <mergeCell ref="K17:L17"/>
    <mergeCell ref="M17:S17"/>
    <mergeCell ref="T17:U17"/>
    <mergeCell ref="V17:Z17"/>
    <mergeCell ref="A16:G16"/>
    <mergeCell ref="K16:L16"/>
    <mergeCell ref="M16:S16"/>
    <mergeCell ref="T16:U16"/>
    <mergeCell ref="V16:Z16"/>
    <mergeCell ref="A19:G19"/>
    <mergeCell ref="K19:L19"/>
    <mergeCell ref="M19:S19"/>
    <mergeCell ref="T19:U19"/>
    <mergeCell ref="V19:Z19"/>
    <mergeCell ref="A18:G18"/>
    <mergeCell ref="K18:L18"/>
    <mergeCell ref="M18:S18"/>
    <mergeCell ref="T18:U18"/>
    <mergeCell ref="V18:Z18"/>
    <mergeCell ref="T20:U20"/>
    <mergeCell ref="V20:Z20"/>
    <mergeCell ref="A22:D22"/>
    <mergeCell ref="K22:L22"/>
    <mergeCell ref="O22:Z22"/>
    <mergeCell ref="A21:G21"/>
    <mergeCell ref="K21:L21"/>
    <mergeCell ref="M21:Z21"/>
    <mergeCell ref="A20:G20"/>
    <mergeCell ref="K20:L20"/>
    <mergeCell ref="M20:S20"/>
    <mergeCell ref="A23:S23"/>
    <mergeCell ref="A24:S24"/>
    <mergeCell ref="T24:Z24"/>
    <mergeCell ref="A25:S25"/>
    <mergeCell ref="T25:Z25"/>
    <mergeCell ref="A26:S26"/>
    <mergeCell ref="T26:Z26"/>
    <mergeCell ref="A27:S27"/>
    <mergeCell ref="T27:Z27"/>
    <mergeCell ref="A28:S28"/>
    <mergeCell ref="T28:Z28"/>
    <mergeCell ref="A29:S29"/>
    <mergeCell ref="C31:F31"/>
    <mergeCell ref="G31:H31"/>
    <mergeCell ref="C32:F32"/>
    <mergeCell ref="G32:H32"/>
    <mergeCell ref="O32:P32"/>
    <mergeCell ref="A44:Z46"/>
    <mergeCell ref="C37:F37"/>
    <mergeCell ref="C33:F33"/>
    <mergeCell ref="C35:F35"/>
    <mergeCell ref="G35:H35"/>
    <mergeCell ref="C36:F36"/>
    <mergeCell ref="G36:H36"/>
    <mergeCell ref="O36:P36"/>
    <mergeCell ref="A43:M43"/>
    <mergeCell ref="A41:S41"/>
    <mergeCell ref="V41:Z41"/>
    <mergeCell ref="A42:T42"/>
  </mergeCells>
  <phoneticPr fontId="3"/>
  <dataValidations count="4">
    <dataValidation type="list" allowBlank="1" showInputMessage="1" showErrorMessage="1" sqref="AJ16">
      <formula1>$AM$10:$AM$17</formula1>
    </dataValidation>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7"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L86"/>
  <sheetViews>
    <sheetView view="pageBreakPreview" zoomScale="75" zoomScaleNormal="100" zoomScaleSheetLayoutView="75" workbookViewId="0"/>
  </sheetViews>
  <sheetFormatPr defaultColWidth="3.375" defaultRowHeight="20.25" customHeight="1"/>
  <cols>
    <col min="1" max="8" width="3.375" style="15"/>
    <col min="9" max="9" width="3.75" style="15" customWidth="1"/>
    <col min="10" max="10" width="3.625" style="15" customWidth="1"/>
    <col min="11" max="12" width="3.375" style="15"/>
    <col min="13" max="19" width="4" style="15" customWidth="1"/>
    <col min="20" max="21" width="7.375" style="15" customWidth="1"/>
    <col min="22" max="26" width="5" style="15" customWidth="1"/>
    <col min="27" max="16384" width="3.375" style="15"/>
  </cols>
  <sheetData>
    <row r="1" spans="1:38" ht="20.25" customHeight="1">
      <c r="A1" s="276"/>
      <c r="B1" s="9"/>
      <c r="C1" s="9"/>
      <c r="D1" s="9"/>
      <c r="E1" s="9"/>
      <c r="F1" s="9"/>
      <c r="G1" s="9"/>
      <c r="H1" s="9"/>
      <c r="I1" s="9"/>
      <c r="J1" s="9"/>
      <c r="K1" s="9"/>
      <c r="L1" s="9"/>
      <c r="M1" s="9"/>
      <c r="N1" s="9"/>
      <c r="O1" s="9"/>
      <c r="P1" s="9"/>
      <c r="Q1" s="9"/>
      <c r="R1" s="9"/>
      <c r="S1" s="9"/>
      <c r="T1" s="9"/>
      <c r="U1" s="9"/>
      <c r="V1" s="9"/>
      <c r="W1" s="9"/>
      <c r="X1" s="9"/>
      <c r="Y1" s="9"/>
      <c r="Z1" s="357" t="s">
        <v>255</v>
      </c>
    </row>
    <row r="2" spans="1:38" ht="20.25" customHeight="1">
      <c r="A2" s="1850" t="s">
        <v>328</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8"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8" ht="27" customHeight="1">
      <c r="A4" s="1915" t="s">
        <v>290</v>
      </c>
      <c r="B4" s="1916"/>
      <c r="C4" s="1916"/>
      <c r="D4" s="1916"/>
      <c r="E4" s="1916"/>
      <c r="F4" s="1916"/>
      <c r="G4" s="2024"/>
      <c r="H4" s="1073" t="s">
        <v>53</v>
      </c>
      <c r="I4" s="2034" t="s">
        <v>695</v>
      </c>
      <c r="J4" s="2034"/>
      <c r="K4" s="2035"/>
      <c r="L4" s="2058" t="s">
        <v>1112</v>
      </c>
      <c r="M4" s="2059"/>
      <c r="N4" s="2059"/>
      <c r="O4" s="2059"/>
      <c r="P4" s="2059"/>
      <c r="Q4" s="2059"/>
      <c r="R4" s="2059"/>
      <c r="S4" s="2059"/>
      <c r="T4" s="2059"/>
      <c r="U4" s="2059"/>
      <c r="V4" s="2059"/>
      <c r="W4" s="2059"/>
      <c r="X4" s="2059"/>
      <c r="Y4" s="2059"/>
      <c r="Z4" s="2060"/>
    </row>
    <row r="5" spans="1:38" ht="26.25" customHeight="1">
      <c r="A5" s="2025"/>
      <c r="B5" s="2026"/>
      <c r="C5" s="2026"/>
      <c r="D5" s="2026"/>
      <c r="E5" s="2026"/>
      <c r="F5" s="2026"/>
      <c r="G5" s="2027"/>
      <c r="H5" s="1074" t="s">
        <v>2</v>
      </c>
      <c r="I5" s="2036" t="s">
        <v>696</v>
      </c>
      <c r="J5" s="2036"/>
      <c r="K5" s="2037"/>
      <c r="L5" s="2061"/>
      <c r="M5" s="2062"/>
      <c r="N5" s="2062"/>
      <c r="O5" s="2062"/>
      <c r="P5" s="2062"/>
      <c r="Q5" s="2062"/>
      <c r="R5" s="2062"/>
      <c r="S5" s="2062"/>
      <c r="T5" s="2062"/>
      <c r="U5" s="2062"/>
      <c r="V5" s="2062"/>
      <c r="W5" s="2062"/>
      <c r="X5" s="2062"/>
      <c r="Y5" s="2062"/>
      <c r="Z5" s="2063"/>
    </row>
    <row r="6" spans="1:38" ht="13.5" customHeight="1">
      <c r="A6" s="1920" t="s">
        <v>0</v>
      </c>
      <c r="B6" s="1921"/>
      <c r="C6" s="1921"/>
      <c r="D6" s="1921"/>
      <c r="E6" s="1921"/>
      <c r="F6" s="1921"/>
      <c r="G6" s="2020"/>
      <c r="H6" s="1975" t="s">
        <v>698</v>
      </c>
      <c r="I6" s="1923"/>
      <c r="J6" s="1923"/>
      <c r="K6" s="1923"/>
      <c r="L6" s="2021"/>
      <c r="M6" s="2021"/>
      <c r="N6" s="2021"/>
      <c r="O6" s="2021"/>
      <c r="P6" s="2021"/>
      <c r="Q6" s="2021"/>
      <c r="R6" s="2021"/>
      <c r="S6" s="2021"/>
      <c r="T6" s="2021"/>
      <c r="U6" s="2021"/>
      <c r="V6" s="2021"/>
      <c r="W6" s="2021"/>
      <c r="X6" s="2021"/>
      <c r="Y6" s="2021"/>
      <c r="Z6" s="2022"/>
    </row>
    <row r="7" spans="1:38" ht="33.75" customHeight="1" thickBot="1">
      <c r="A7" s="1925" t="s">
        <v>246</v>
      </c>
      <c r="B7" s="1926"/>
      <c r="C7" s="1926"/>
      <c r="D7" s="1926"/>
      <c r="E7" s="1926"/>
      <c r="F7" s="1926"/>
      <c r="G7" s="2023"/>
      <c r="H7" s="1980" t="s">
        <v>697</v>
      </c>
      <c r="I7" s="1928"/>
      <c r="J7" s="1928"/>
      <c r="K7" s="1928"/>
      <c r="L7" s="1928"/>
      <c r="M7" s="1928"/>
      <c r="N7" s="1928"/>
      <c r="O7" s="1928"/>
      <c r="P7" s="1928"/>
      <c r="Q7" s="1928"/>
      <c r="R7" s="1928"/>
      <c r="S7" s="1928"/>
      <c r="T7" s="1928"/>
      <c r="U7" s="1928"/>
      <c r="V7" s="1928"/>
      <c r="W7" s="1928"/>
      <c r="X7" s="1928"/>
      <c r="Y7" s="1928"/>
      <c r="Z7" s="1929"/>
    </row>
    <row r="8" spans="1:38" ht="20.25" customHeight="1">
      <c r="A8" s="1916"/>
      <c r="B8" s="1916"/>
      <c r="C8" s="1916"/>
      <c r="D8" s="1916"/>
      <c r="E8" s="1916"/>
      <c r="F8" s="1916"/>
      <c r="G8" s="1916"/>
      <c r="H8" s="1916"/>
      <c r="I8" s="1916"/>
      <c r="J8" s="1916"/>
      <c r="K8" s="1916"/>
      <c r="L8" s="1916"/>
      <c r="M8" s="1916"/>
      <c r="N8" s="1916"/>
      <c r="O8" s="1916"/>
      <c r="P8" s="1916"/>
      <c r="Q8" s="1916"/>
      <c r="R8" s="1916"/>
      <c r="S8" s="1916"/>
      <c r="T8" s="1916"/>
      <c r="U8" s="1916"/>
      <c r="V8" s="1916"/>
      <c r="W8" s="1916"/>
      <c r="X8" s="1916"/>
      <c r="Y8" s="1916"/>
      <c r="Z8" s="1916"/>
    </row>
    <row r="9" spans="1:38" ht="20.25" customHeight="1">
      <c r="A9" s="1930" t="s">
        <v>325</v>
      </c>
      <c r="B9" s="1930"/>
      <c r="C9" s="1930"/>
      <c r="D9" s="1930"/>
      <c r="E9" s="1930"/>
      <c r="F9" s="1930"/>
      <c r="G9" s="1930"/>
      <c r="H9" s="1930"/>
      <c r="I9" s="1930"/>
      <c r="J9" s="1930"/>
      <c r="K9" s="1930"/>
      <c r="L9" s="1930"/>
      <c r="M9" s="1930"/>
      <c r="N9" s="1930"/>
      <c r="O9" s="1930"/>
      <c r="P9" s="1930"/>
      <c r="Q9" s="1930"/>
      <c r="R9" s="1930"/>
      <c r="S9" s="1930"/>
      <c r="T9" s="1930"/>
      <c r="U9" s="1930"/>
      <c r="V9" s="1930"/>
      <c r="W9" s="1930"/>
      <c r="X9" s="1930"/>
      <c r="Y9" s="1930"/>
      <c r="Z9" s="1930"/>
    </row>
    <row r="10" spans="1:38" ht="30" customHeight="1">
      <c r="A10" s="9" t="s">
        <v>382</v>
      </c>
      <c r="B10" s="9"/>
      <c r="C10" s="9"/>
      <c r="D10" s="9"/>
      <c r="E10" s="9"/>
      <c r="F10" s="9"/>
      <c r="G10" s="9"/>
      <c r="H10" s="9"/>
      <c r="I10" s="9"/>
      <c r="J10" s="9"/>
      <c r="K10" s="9"/>
      <c r="L10" s="9"/>
      <c r="M10" s="9"/>
      <c r="N10" s="9"/>
      <c r="O10" s="9"/>
      <c r="P10" s="9"/>
      <c r="Q10" s="9"/>
      <c r="R10" s="9"/>
      <c r="S10" s="9"/>
      <c r="T10" s="9"/>
      <c r="U10" s="9"/>
      <c r="V10" s="1931" t="s">
        <v>791</v>
      </c>
      <c r="W10" s="1932"/>
      <c r="X10" s="1932"/>
      <c r="Y10" s="1932"/>
      <c r="Z10" s="1933"/>
    </row>
    <row r="11" spans="1:38" ht="20.25" customHeight="1">
      <c r="A11" s="453"/>
      <c r="B11" s="453"/>
      <c r="C11" s="453"/>
      <c r="D11" s="453"/>
      <c r="E11" s="453"/>
      <c r="F11" s="453"/>
      <c r="G11" s="453"/>
      <c r="H11" s="453"/>
      <c r="I11" s="453"/>
      <c r="J11" s="453"/>
      <c r="K11" s="453"/>
      <c r="L11" s="453"/>
      <c r="M11" s="453"/>
      <c r="N11" s="453"/>
      <c r="O11" s="453"/>
      <c r="P11" s="453"/>
      <c r="Q11" s="453"/>
      <c r="R11" s="453"/>
      <c r="S11" s="453"/>
      <c r="T11" s="453"/>
      <c r="U11" s="453"/>
      <c r="V11" s="1883" t="str">
        <f>'★別紙1-1（実績）'!$G$4</f>
        <v>(基準：Ｒ６.５.31）</v>
      </c>
      <c r="W11" s="1883"/>
      <c r="X11" s="1883"/>
      <c r="Y11" s="1883"/>
      <c r="Z11" s="1883"/>
    </row>
    <row r="12" spans="1:38" ht="20.25" customHeight="1">
      <c r="A12" s="1897" t="s">
        <v>43</v>
      </c>
      <c r="B12" s="1898"/>
      <c r="C12" s="1898"/>
      <c r="D12" s="1898"/>
      <c r="E12" s="1898"/>
      <c r="F12" s="1898"/>
      <c r="G12" s="1899"/>
      <c r="H12" s="1863" t="s">
        <v>288</v>
      </c>
      <c r="I12" s="1864"/>
      <c r="J12" s="1864"/>
      <c r="K12" s="1864"/>
      <c r="L12" s="1865"/>
      <c r="M12" s="1863" t="s">
        <v>247</v>
      </c>
      <c r="N12" s="1864"/>
      <c r="O12" s="1864"/>
      <c r="P12" s="1864"/>
      <c r="Q12" s="1864"/>
      <c r="R12" s="1864"/>
      <c r="S12" s="1864"/>
      <c r="T12" s="1863" t="s">
        <v>289</v>
      </c>
      <c r="U12" s="1864"/>
      <c r="V12" s="1863" t="s">
        <v>248</v>
      </c>
      <c r="W12" s="1864"/>
      <c r="X12" s="1864"/>
      <c r="Y12" s="1864"/>
      <c r="Z12" s="1865"/>
      <c r="AL12" s="7"/>
    </row>
    <row r="13" spans="1:38" ht="25.5" customHeight="1">
      <c r="A13" s="1986" t="s">
        <v>330</v>
      </c>
      <c r="B13" s="1987"/>
      <c r="C13" s="1987"/>
      <c r="D13" s="1987"/>
      <c r="E13" s="1987"/>
      <c r="F13" s="1987"/>
      <c r="G13" s="1988"/>
      <c r="H13" s="277" t="s">
        <v>32</v>
      </c>
      <c r="I13" s="37" t="s">
        <v>249</v>
      </c>
      <c r="J13" s="278" t="s">
        <v>33</v>
      </c>
      <c r="K13" s="1907" t="s">
        <v>250</v>
      </c>
      <c r="L13" s="1908"/>
      <c r="M13" s="2055" t="s">
        <v>1063</v>
      </c>
      <c r="N13" s="2056"/>
      <c r="O13" s="2056"/>
      <c r="P13" s="2056"/>
      <c r="Q13" s="2056"/>
      <c r="R13" s="2056"/>
      <c r="S13" s="2057"/>
      <c r="T13" s="2064" t="s">
        <v>1064</v>
      </c>
      <c r="U13" s="2065"/>
      <c r="V13" s="2066" t="s">
        <v>1065</v>
      </c>
      <c r="W13" s="2067"/>
      <c r="X13" s="2067"/>
      <c r="Y13" s="2067"/>
      <c r="Z13" s="2068"/>
      <c r="AL13" s="7"/>
    </row>
    <row r="14" spans="1:38" ht="29.25" customHeight="1">
      <c r="A14" s="1960" t="s">
        <v>321</v>
      </c>
      <c r="B14" s="1961"/>
      <c r="C14" s="1961"/>
      <c r="D14" s="1961"/>
      <c r="E14" s="1961"/>
      <c r="F14" s="1961"/>
      <c r="G14" s="1962"/>
      <c r="H14" s="277" t="s">
        <v>322</v>
      </c>
      <c r="I14" s="37" t="s">
        <v>249</v>
      </c>
      <c r="J14" s="278" t="s">
        <v>33</v>
      </c>
      <c r="K14" s="1869" t="s">
        <v>250</v>
      </c>
      <c r="L14" s="1870"/>
      <c r="M14" s="2052" t="s">
        <v>1067</v>
      </c>
      <c r="N14" s="2053"/>
      <c r="O14" s="2053"/>
      <c r="P14" s="2053"/>
      <c r="Q14" s="2053"/>
      <c r="R14" s="2053"/>
      <c r="S14" s="2054"/>
      <c r="T14" s="1966" t="s">
        <v>1068</v>
      </c>
      <c r="U14" s="1967"/>
      <c r="V14" s="1968" t="s">
        <v>1066</v>
      </c>
      <c r="W14" s="1969"/>
      <c r="X14" s="1969"/>
      <c r="Y14" s="1969"/>
      <c r="Z14" s="1970"/>
      <c r="AL14" s="7"/>
    </row>
    <row r="15" spans="1:38" ht="28.5" customHeight="1">
      <c r="A15" s="1960" t="s">
        <v>855</v>
      </c>
      <c r="B15" s="1961"/>
      <c r="C15" s="1961"/>
      <c r="D15" s="1961"/>
      <c r="E15" s="1961"/>
      <c r="F15" s="1961"/>
      <c r="G15" s="1962"/>
      <c r="H15" s="410" t="s">
        <v>856</v>
      </c>
      <c r="I15" s="37" t="s">
        <v>249</v>
      </c>
      <c r="J15" s="411" t="s">
        <v>322</v>
      </c>
      <c r="K15" s="1869" t="s">
        <v>250</v>
      </c>
      <c r="L15" s="1870"/>
      <c r="M15" s="1963" t="s">
        <v>1060</v>
      </c>
      <c r="N15" s="1964"/>
      <c r="O15" s="1964"/>
      <c r="P15" s="1964"/>
      <c r="Q15" s="1964"/>
      <c r="R15" s="1964"/>
      <c r="S15" s="1965"/>
      <c r="T15" s="1966" t="s">
        <v>1061</v>
      </c>
      <c r="U15" s="1967"/>
      <c r="V15" s="1968" t="s">
        <v>1069</v>
      </c>
      <c r="W15" s="1969"/>
      <c r="X15" s="1969"/>
      <c r="Y15" s="1969"/>
      <c r="Z15" s="1970"/>
      <c r="AL15" s="7"/>
    </row>
    <row r="16" spans="1:38" ht="25.5" customHeight="1">
      <c r="A16" s="2011"/>
      <c r="B16" s="2012"/>
      <c r="C16" s="2012"/>
      <c r="D16" s="2012"/>
      <c r="E16" s="2012"/>
      <c r="F16" s="2012"/>
      <c r="G16" s="2013"/>
      <c r="H16" s="410" t="s">
        <v>858</v>
      </c>
      <c r="I16" s="37" t="s">
        <v>249</v>
      </c>
      <c r="J16" s="411" t="s">
        <v>322</v>
      </c>
      <c r="K16" s="1869" t="s">
        <v>250</v>
      </c>
      <c r="L16" s="1870"/>
      <c r="M16" s="2049" t="s">
        <v>329</v>
      </c>
      <c r="N16" s="2050"/>
      <c r="O16" s="2050"/>
      <c r="P16" s="2050"/>
      <c r="Q16" s="2050"/>
      <c r="R16" s="2050"/>
      <c r="S16" s="2051"/>
      <c r="T16" s="1856"/>
      <c r="U16" s="1857"/>
      <c r="V16" s="2011"/>
      <c r="W16" s="2012"/>
      <c r="X16" s="2012"/>
      <c r="Y16" s="2012"/>
      <c r="Z16" s="2013"/>
      <c r="AL16" s="7"/>
    </row>
    <row r="17" spans="1:38" ht="25.5" customHeight="1">
      <c r="A17" s="2011"/>
      <c r="B17" s="2012"/>
      <c r="C17" s="2012"/>
      <c r="D17" s="2012"/>
      <c r="E17" s="2012"/>
      <c r="F17" s="2012"/>
      <c r="G17" s="2013"/>
      <c r="H17" s="36"/>
      <c r="I17" s="37" t="s">
        <v>249</v>
      </c>
      <c r="J17" s="38"/>
      <c r="K17" s="1869" t="s">
        <v>250</v>
      </c>
      <c r="L17" s="1870"/>
      <c r="M17" s="1909"/>
      <c r="N17" s="1910"/>
      <c r="O17" s="1910"/>
      <c r="P17" s="1910"/>
      <c r="Q17" s="1910"/>
      <c r="R17" s="1910"/>
      <c r="S17" s="1910"/>
      <c r="T17" s="1856"/>
      <c r="U17" s="1857"/>
      <c r="V17" s="2011"/>
      <c r="W17" s="2012"/>
      <c r="X17" s="2012"/>
      <c r="Y17" s="2012"/>
      <c r="Z17" s="2013"/>
      <c r="AL17" s="7"/>
    </row>
    <row r="18" spans="1:38" ht="25.5" customHeight="1">
      <c r="A18" s="2011"/>
      <c r="B18" s="2012"/>
      <c r="C18" s="2012"/>
      <c r="D18" s="2012"/>
      <c r="E18" s="2012"/>
      <c r="F18" s="2012"/>
      <c r="G18" s="2013"/>
      <c r="H18" s="36"/>
      <c r="I18" s="37" t="s">
        <v>249</v>
      </c>
      <c r="J18" s="38"/>
      <c r="K18" s="1869" t="s">
        <v>250</v>
      </c>
      <c r="L18" s="1870"/>
      <c r="M18" s="1909"/>
      <c r="N18" s="1910"/>
      <c r="O18" s="1910"/>
      <c r="P18" s="1910"/>
      <c r="Q18" s="1910"/>
      <c r="R18" s="1910"/>
      <c r="S18" s="1910"/>
      <c r="T18" s="1856"/>
      <c r="U18" s="1857"/>
      <c r="V18" s="2011"/>
      <c r="W18" s="2012"/>
      <c r="X18" s="2012"/>
      <c r="Y18" s="2012"/>
      <c r="Z18" s="2013"/>
      <c r="AL18" s="7"/>
    </row>
    <row r="19" spans="1:38" ht="25.5" customHeight="1">
      <c r="A19" s="2011"/>
      <c r="B19" s="2012"/>
      <c r="C19" s="2012"/>
      <c r="D19" s="2012"/>
      <c r="E19" s="2012"/>
      <c r="F19" s="2012"/>
      <c r="G19" s="2013"/>
      <c r="H19" s="36"/>
      <c r="I19" s="37" t="s">
        <v>249</v>
      </c>
      <c r="J19" s="38"/>
      <c r="K19" s="1869" t="s">
        <v>250</v>
      </c>
      <c r="L19" s="1870"/>
      <c r="M19" s="1911"/>
      <c r="N19" s="1912"/>
      <c r="O19" s="1912"/>
      <c r="P19" s="1912"/>
      <c r="Q19" s="1912"/>
      <c r="R19" s="1912"/>
      <c r="S19" s="1912"/>
      <c r="T19" s="1856"/>
      <c r="U19" s="1857"/>
      <c r="V19" s="2011"/>
      <c r="W19" s="2012"/>
      <c r="X19" s="2012"/>
      <c r="Y19" s="2012"/>
      <c r="Z19" s="2013"/>
      <c r="AL19" s="7"/>
    </row>
    <row r="20" spans="1:38" ht="25.5" customHeight="1" thickBot="1">
      <c r="A20" s="2008"/>
      <c r="B20" s="2009"/>
      <c r="C20" s="2009"/>
      <c r="D20" s="2009"/>
      <c r="E20" s="2009"/>
      <c r="F20" s="2009"/>
      <c r="G20" s="2010"/>
      <c r="H20" s="41"/>
      <c r="I20" s="279" t="s">
        <v>249</v>
      </c>
      <c r="J20" s="42"/>
      <c r="K20" s="1890" t="s">
        <v>250</v>
      </c>
      <c r="L20" s="1891"/>
      <c r="M20" s="1892"/>
      <c r="N20" s="1893"/>
      <c r="O20" s="1893"/>
      <c r="P20" s="1893"/>
      <c r="Q20" s="1893"/>
      <c r="R20" s="1893"/>
      <c r="S20" s="1893"/>
      <c r="T20" s="1859"/>
      <c r="U20" s="1860"/>
      <c r="V20" s="1997"/>
      <c r="W20" s="1998"/>
      <c r="X20" s="1998"/>
      <c r="Y20" s="1998"/>
      <c r="Z20" s="1999"/>
    </row>
    <row r="21" spans="1:38" ht="20.25" customHeight="1" thickTop="1">
      <c r="A21" s="1948" t="s">
        <v>857</v>
      </c>
      <c r="B21" s="1949"/>
      <c r="C21" s="1949"/>
      <c r="D21" s="1949"/>
      <c r="E21" s="1949"/>
      <c r="F21" s="1949"/>
      <c r="G21" s="1950"/>
      <c r="H21" s="412" t="s">
        <v>858</v>
      </c>
      <c r="I21" s="281" t="s">
        <v>249</v>
      </c>
      <c r="J21" s="413" t="s">
        <v>322</v>
      </c>
      <c r="K21" s="1874" t="s">
        <v>250</v>
      </c>
      <c r="L21" s="1875"/>
      <c r="M21" s="1876" t="s">
        <v>319</v>
      </c>
      <c r="N21" s="1877"/>
      <c r="O21" s="1877"/>
      <c r="P21" s="1877"/>
      <c r="Q21" s="1877"/>
      <c r="R21" s="1877"/>
      <c r="S21" s="1877"/>
      <c r="T21" s="1877"/>
      <c r="U21" s="1877"/>
      <c r="V21" s="1877"/>
      <c r="W21" s="1877"/>
      <c r="X21" s="1877"/>
      <c r="Y21" s="1877"/>
      <c r="Z21" s="1896"/>
    </row>
    <row r="22" spans="1:38" s="309" customFormat="1" ht="30" customHeight="1">
      <c r="A22" s="2000" t="s">
        <v>256</v>
      </c>
      <c r="B22" s="2001"/>
      <c r="C22" s="2001"/>
      <c r="D22" s="2001"/>
      <c r="E22" s="943" t="s">
        <v>53</v>
      </c>
      <c r="F22" s="942" t="s">
        <v>331</v>
      </c>
      <c r="G22" s="942"/>
      <c r="H22" s="306" t="s">
        <v>856</v>
      </c>
      <c r="I22" s="307" t="s">
        <v>249</v>
      </c>
      <c r="J22" s="306" t="s">
        <v>322</v>
      </c>
      <c r="K22" s="2002" t="s">
        <v>250</v>
      </c>
      <c r="L22" s="2002"/>
      <c r="M22" s="308" t="s">
        <v>11</v>
      </c>
      <c r="N22" s="303" t="s">
        <v>2</v>
      </c>
      <c r="O22" s="2003" t="s">
        <v>746</v>
      </c>
      <c r="P22" s="2003"/>
      <c r="Q22" s="2003"/>
      <c r="R22" s="2003"/>
      <c r="S22" s="2003"/>
      <c r="T22" s="2003"/>
      <c r="U22" s="2003"/>
      <c r="V22" s="2003"/>
      <c r="W22" s="2003"/>
      <c r="X22" s="2003"/>
      <c r="Y22" s="2003"/>
      <c r="Z22" s="2004"/>
    </row>
    <row r="23" spans="1:38" ht="20.25" customHeight="1">
      <c r="A23" s="1996" t="s">
        <v>474</v>
      </c>
      <c r="B23" s="1996"/>
      <c r="C23" s="1996"/>
      <c r="D23" s="1996"/>
      <c r="E23" s="1996"/>
      <c r="F23" s="1996"/>
      <c r="G23" s="1996"/>
      <c r="H23" s="1996"/>
      <c r="I23" s="1996"/>
      <c r="J23" s="1996"/>
      <c r="K23" s="1996"/>
      <c r="L23" s="1996"/>
      <c r="M23" s="1996"/>
      <c r="N23" s="1996"/>
      <c r="O23" s="1996"/>
      <c r="P23" s="1996"/>
      <c r="Q23" s="1996"/>
      <c r="R23" s="1996"/>
      <c r="S23" s="1996"/>
      <c r="T23" s="455"/>
      <c r="U23" s="455"/>
      <c r="V23" s="1934" t="str">
        <f>V11</f>
        <v>(基準：Ｒ６.５.31）</v>
      </c>
      <c r="W23" s="1934"/>
      <c r="X23" s="1934"/>
      <c r="Y23" s="1934"/>
      <c r="Z23" s="1934"/>
    </row>
    <row r="24" spans="1:38" ht="20.25" customHeight="1">
      <c r="A24" s="1863" t="s">
        <v>253</v>
      </c>
      <c r="B24" s="1864"/>
      <c r="C24" s="1864"/>
      <c r="D24" s="1864"/>
      <c r="E24" s="1864"/>
      <c r="F24" s="1864"/>
      <c r="G24" s="1864"/>
      <c r="H24" s="1864"/>
      <c r="I24" s="1864"/>
      <c r="J24" s="1864"/>
      <c r="K24" s="1864"/>
      <c r="L24" s="1864"/>
      <c r="M24" s="1864"/>
      <c r="N24" s="1864"/>
      <c r="O24" s="1864"/>
      <c r="P24" s="1864"/>
      <c r="Q24" s="1864"/>
      <c r="R24" s="1864"/>
      <c r="S24" s="1864"/>
      <c r="T24" s="1863" t="s">
        <v>257</v>
      </c>
      <c r="U24" s="1864"/>
      <c r="V24" s="1864"/>
      <c r="W24" s="1864"/>
      <c r="X24" s="1864"/>
      <c r="Y24" s="1864"/>
      <c r="Z24" s="1865"/>
    </row>
    <row r="25" spans="1:38" ht="20.25" customHeight="1">
      <c r="A25" s="2046" t="s">
        <v>1062</v>
      </c>
      <c r="B25" s="2047"/>
      <c r="C25" s="2047"/>
      <c r="D25" s="2047"/>
      <c r="E25" s="2047"/>
      <c r="F25" s="2047"/>
      <c r="G25" s="2047"/>
      <c r="H25" s="2047"/>
      <c r="I25" s="2047"/>
      <c r="J25" s="2047"/>
      <c r="K25" s="2047"/>
      <c r="L25" s="2047"/>
      <c r="M25" s="2047"/>
      <c r="N25" s="2047"/>
      <c r="O25" s="2047"/>
      <c r="P25" s="2047"/>
      <c r="Q25" s="2047"/>
      <c r="R25" s="2047"/>
      <c r="S25" s="2048"/>
      <c r="T25" s="2046" t="s">
        <v>28</v>
      </c>
      <c r="U25" s="2047"/>
      <c r="V25" s="2047"/>
      <c r="W25" s="2047"/>
      <c r="X25" s="2047"/>
      <c r="Y25" s="2047"/>
      <c r="Z25" s="2048"/>
    </row>
    <row r="26" spans="1:38" ht="20.25" customHeight="1">
      <c r="A26" s="1939" t="s">
        <v>49</v>
      </c>
      <c r="B26" s="1940"/>
      <c r="C26" s="1940"/>
      <c r="D26" s="1940"/>
      <c r="E26" s="1940"/>
      <c r="F26" s="1940"/>
      <c r="G26" s="1940"/>
      <c r="H26" s="1940"/>
      <c r="I26" s="1940"/>
      <c r="J26" s="1940"/>
      <c r="K26" s="1940"/>
      <c r="L26" s="1940"/>
      <c r="M26" s="1940"/>
      <c r="N26" s="1940"/>
      <c r="O26" s="1940"/>
      <c r="P26" s="1940"/>
      <c r="Q26" s="1940"/>
      <c r="R26" s="1940"/>
      <c r="S26" s="1941"/>
      <c r="T26" s="1939" t="s">
        <v>28</v>
      </c>
      <c r="U26" s="1940"/>
      <c r="V26" s="1940"/>
      <c r="W26" s="1940"/>
      <c r="X26" s="1940"/>
      <c r="Y26" s="1940"/>
      <c r="Z26" s="1941"/>
    </row>
    <row r="27" spans="1:38" ht="20.25" customHeight="1">
      <c r="A27" s="1939" t="s">
        <v>50</v>
      </c>
      <c r="B27" s="1940"/>
      <c r="C27" s="1940"/>
      <c r="D27" s="1940"/>
      <c r="E27" s="1940"/>
      <c r="F27" s="1940"/>
      <c r="G27" s="1940"/>
      <c r="H27" s="1940"/>
      <c r="I27" s="1940"/>
      <c r="J27" s="1940"/>
      <c r="K27" s="1940"/>
      <c r="L27" s="1940"/>
      <c r="M27" s="1940"/>
      <c r="N27" s="1940"/>
      <c r="O27" s="1940"/>
      <c r="P27" s="1940"/>
      <c r="Q27" s="1940"/>
      <c r="R27" s="1940"/>
      <c r="S27" s="1941"/>
      <c r="T27" s="1939" t="s">
        <v>29</v>
      </c>
      <c r="U27" s="1940"/>
      <c r="V27" s="1940"/>
      <c r="W27" s="1940"/>
      <c r="X27" s="1940"/>
      <c r="Y27" s="1940"/>
      <c r="Z27" s="1941"/>
    </row>
    <row r="28" spans="1:38" ht="20.25" customHeight="1">
      <c r="A28" s="1866"/>
      <c r="B28" s="1867"/>
      <c r="C28" s="1867"/>
      <c r="D28" s="1867"/>
      <c r="E28" s="1867"/>
      <c r="F28" s="1867"/>
      <c r="G28" s="1867"/>
      <c r="H28" s="1867"/>
      <c r="I28" s="1867"/>
      <c r="J28" s="1867"/>
      <c r="K28" s="1867"/>
      <c r="L28" s="1867"/>
      <c r="M28" s="1867"/>
      <c r="N28" s="1867"/>
      <c r="O28" s="1867"/>
      <c r="P28" s="1867"/>
      <c r="Q28" s="1867"/>
      <c r="R28" s="1867"/>
      <c r="S28" s="1867"/>
      <c r="T28" s="1866"/>
      <c r="U28" s="1867"/>
      <c r="V28" s="1867"/>
      <c r="W28" s="1867"/>
      <c r="X28" s="1867"/>
      <c r="Y28" s="1867"/>
      <c r="Z28" s="1868"/>
    </row>
    <row r="29" spans="1:38" ht="20.25" customHeight="1">
      <c r="A29" s="1994" t="s">
        <v>475</v>
      </c>
      <c r="B29" s="1994"/>
      <c r="C29" s="1994"/>
      <c r="D29" s="1994"/>
      <c r="E29" s="1994"/>
      <c r="F29" s="1994"/>
      <c r="G29" s="1994"/>
      <c r="H29" s="1994"/>
      <c r="I29" s="1994"/>
      <c r="J29" s="1994"/>
      <c r="K29" s="1994"/>
      <c r="L29" s="1994"/>
      <c r="M29" s="1994"/>
      <c r="N29" s="1994"/>
      <c r="O29" s="1994"/>
      <c r="P29" s="1994"/>
      <c r="Q29" s="1994"/>
      <c r="R29" s="1994"/>
      <c r="S29" s="1994"/>
      <c r="T29" s="455"/>
      <c r="U29" s="455"/>
      <c r="V29" s="1934" t="str">
        <f>V11</f>
        <v>(基準：Ｒ６.５.31）</v>
      </c>
      <c r="W29" s="1934"/>
      <c r="X29" s="1934"/>
      <c r="Y29" s="1934"/>
      <c r="Z29" s="1934"/>
    </row>
    <row r="30" spans="1:38" ht="20.25" customHeight="1">
      <c r="A30" s="286" t="s">
        <v>862</v>
      </c>
      <c r="B30" s="4"/>
      <c r="C30" s="4"/>
      <c r="D30" s="4"/>
      <c r="E30" s="4"/>
      <c r="F30" s="4"/>
      <c r="G30" s="4"/>
      <c r="H30" s="4"/>
      <c r="I30" s="4"/>
      <c r="J30" s="4"/>
      <c r="K30" s="4"/>
      <c r="L30" s="4"/>
      <c r="M30" s="4"/>
      <c r="N30" s="4"/>
      <c r="O30" s="4"/>
      <c r="P30" s="4"/>
      <c r="Q30" s="4"/>
      <c r="R30" s="4"/>
      <c r="S30" s="4"/>
      <c r="T30" s="4"/>
      <c r="U30" s="4"/>
      <c r="V30" s="4"/>
      <c r="W30" s="4"/>
      <c r="X30" s="4"/>
      <c r="Y30" s="4"/>
      <c r="Z30" s="12"/>
    </row>
    <row r="31" spans="1:38" ht="20.25" customHeight="1">
      <c r="A31" s="210"/>
      <c r="B31" s="372" t="s">
        <v>53</v>
      </c>
      <c r="C31" s="1840" t="s">
        <v>275</v>
      </c>
      <c r="D31" s="1840"/>
      <c r="E31" s="1840"/>
      <c r="F31" s="1840"/>
      <c r="G31" s="2069" t="s">
        <v>190</v>
      </c>
      <c r="H31" s="2069"/>
      <c r="I31" s="283">
        <v>24</v>
      </c>
      <c r="J31" s="2" t="s">
        <v>191</v>
      </c>
      <c r="K31" s="283">
        <v>10</v>
      </c>
      <c r="L31" s="2" t="s">
        <v>192</v>
      </c>
      <c r="M31" s="283">
        <v>1</v>
      </c>
      <c r="N31" s="2" t="s">
        <v>199</v>
      </c>
      <c r="O31" s="17"/>
      <c r="P31" s="17"/>
      <c r="Q31" s="17"/>
      <c r="R31" s="17"/>
      <c r="S31" s="17"/>
      <c r="T31" s="17"/>
      <c r="U31" s="17"/>
      <c r="V31" s="17"/>
      <c r="W31" s="17"/>
      <c r="X31" s="17"/>
      <c r="Y31" s="17"/>
      <c r="Z31" s="199"/>
    </row>
    <row r="32" spans="1:38" ht="20.25" customHeight="1">
      <c r="A32" s="210"/>
      <c r="B32" s="22" t="s">
        <v>471</v>
      </c>
      <c r="C32" s="1840" t="s">
        <v>276</v>
      </c>
      <c r="D32" s="1840"/>
      <c r="E32" s="1840"/>
      <c r="F32" s="1840"/>
      <c r="G32" s="1862" t="s">
        <v>814</v>
      </c>
      <c r="H32" s="1862"/>
      <c r="I32" s="22"/>
      <c r="J32" s="2" t="s">
        <v>191</v>
      </c>
      <c r="K32" s="22"/>
      <c r="L32" s="2" t="s">
        <v>192</v>
      </c>
      <c r="M32" s="22"/>
      <c r="N32" s="2" t="s">
        <v>199</v>
      </c>
      <c r="O32" s="1862" t="s">
        <v>817</v>
      </c>
      <c r="P32" s="1862"/>
      <c r="Q32" s="22"/>
      <c r="R32" s="2" t="s">
        <v>191</v>
      </c>
      <c r="S32" s="22"/>
      <c r="T32" s="2" t="s">
        <v>192</v>
      </c>
      <c r="U32" s="22"/>
      <c r="V32" s="2" t="s">
        <v>199</v>
      </c>
      <c r="W32" s="9" t="s">
        <v>30</v>
      </c>
      <c r="X32" s="9"/>
      <c r="Y32" s="9"/>
      <c r="Z32" s="199"/>
    </row>
    <row r="33" spans="1:26" ht="20.25" customHeight="1">
      <c r="A33" s="210"/>
      <c r="B33" s="22" t="s">
        <v>471</v>
      </c>
      <c r="C33" s="1840" t="s">
        <v>287</v>
      </c>
      <c r="D33" s="1840"/>
      <c r="E33" s="1840"/>
      <c r="F33" s="1840"/>
      <c r="G33" s="17"/>
      <c r="H33" s="17"/>
      <c r="I33" s="17"/>
      <c r="J33" s="17"/>
      <c r="K33" s="17"/>
      <c r="L33" s="17"/>
      <c r="M33" s="17"/>
      <c r="N33" s="17"/>
      <c r="O33" s="17"/>
      <c r="P33" s="17"/>
      <c r="Q33" s="17"/>
      <c r="R33" s="17"/>
      <c r="S33" s="17"/>
      <c r="T33" s="17"/>
      <c r="U33" s="17"/>
      <c r="V33" s="17"/>
      <c r="W33" s="17"/>
      <c r="X33" s="17"/>
      <c r="Y33" s="17"/>
      <c r="Z33" s="199"/>
    </row>
    <row r="34" spans="1:26" ht="20.25" customHeight="1">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c r="A35" s="210"/>
      <c r="B35" s="22" t="s">
        <v>471</v>
      </c>
      <c r="C35" s="1840" t="s">
        <v>275</v>
      </c>
      <c r="D35" s="1840"/>
      <c r="E35" s="1840"/>
      <c r="F35" s="1840"/>
      <c r="G35" s="1862" t="s">
        <v>814</v>
      </c>
      <c r="H35" s="1862"/>
      <c r="I35" s="22"/>
      <c r="J35" s="2" t="s">
        <v>191</v>
      </c>
      <c r="K35" s="22"/>
      <c r="L35" s="2" t="s">
        <v>192</v>
      </c>
      <c r="M35" s="22"/>
      <c r="N35" s="2" t="s">
        <v>199</v>
      </c>
      <c r="O35" s="17"/>
      <c r="P35" s="17"/>
      <c r="Q35" s="17"/>
      <c r="R35" s="17"/>
      <c r="S35" s="17"/>
      <c r="T35" s="17"/>
      <c r="U35" s="17"/>
      <c r="V35" s="17"/>
      <c r="W35" s="17"/>
      <c r="X35" s="17"/>
      <c r="Y35" s="17"/>
      <c r="Z35" s="199"/>
    </row>
    <row r="36" spans="1:26" ht="20.25" customHeight="1">
      <c r="A36" s="210"/>
      <c r="B36" s="372" t="s">
        <v>53</v>
      </c>
      <c r="C36" s="1840" t="s">
        <v>276</v>
      </c>
      <c r="D36" s="1840"/>
      <c r="E36" s="1840"/>
      <c r="F36" s="1840"/>
      <c r="G36" s="2069" t="s">
        <v>835</v>
      </c>
      <c r="H36" s="2069"/>
      <c r="I36" s="372" t="s">
        <v>31</v>
      </c>
      <c r="J36" s="2" t="s">
        <v>191</v>
      </c>
      <c r="K36" s="372" t="s">
        <v>31</v>
      </c>
      <c r="L36" s="2" t="s">
        <v>192</v>
      </c>
      <c r="M36" s="283" t="s">
        <v>31</v>
      </c>
      <c r="N36" s="2" t="s">
        <v>199</v>
      </c>
      <c r="O36" s="2070" t="s">
        <v>834</v>
      </c>
      <c r="P36" s="2070"/>
      <c r="Q36" s="372" t="s">
        <v>31</v>
      </c>
      <c r="R36" s="2" t="s">
        <v>191</v>
      </c>
      <c r="S36" s="283" t="s">
        <v>31</v>
      </c>
      <c r="T36" s="2" t="s">
        <v>192</v>
      </c>
      <c r="U36" s="283" t="s">
        <v>31</v>
      </c>
      <c r="V36" s="2" t="s">
        <v>199</v>
      </c>
      <c r="W36" s="9" t="s">
        <v>30</v>
      </c>
      <c r="X36" s="9"/>
      <c r="Y36" s="9"/>
      <c r="Z36" s="199"/>
    </row>
    <row r="37" spans="1:26" ht="20.25" customHeight="1">
      <c r="A37" s="210"/>
      <c r="B37" s="22" t="s">
        <v>471</v>
      </c>
      <c r="C37" s="1840" t="s">
        <v>287</v>
      </c>
      <c r="D37" s="1840"/>
      <c r="E37" s="1840"/>
      <c r="F37" s="1840"/>
      <c r="G37" s="17"/>
      <c r="H37" s="17"/>
      <c r="I37" s="17"/>
      <c r="J37" s="17"/>
      <c r="K37" s="17"/>
      <c r="L37" s="17"/>
      <c r="M37" s="17"/>
      <c r="N37" s="17"/>
      <c r="O37" s="17"/>
      <c r="P37" s="17"/>
      <c r="Q37" s="17"/>
      <c r="R37" s="17"/>
      <c r="S37" s="17"/>
      <c r="T37" s="17"/>
      <c r="U37" s="17"/>
      <c r="V37" s="17"/>
      <c r="W37" s="17"/>
      <c r="X37" s="17"/>
      <c r="Y37" s="17"/>
      <c r="Z37" s="199"/>
    </row>
    <row r="38" spans="1:26" ht="5.25" customHeight="1">
      <c r="A38" s="210"/>
      <c r="B38" s="17"/>
      <c r="C38" s="17"/>
      <c r="D38" s="17"/>
      <c r="E38" s="17"/>
      <c r="F38" s="940"/>
      <c r="G38" s="940"/>
      <c r="H38" s="940"/>
      <c r="I38" s="940"/>
      <c r="J38" s="9"/>
      <c r="K38" s="9"/>
      <c r="L38" s="9"/>
      <c r="M38" s="9"/>
      <c r="N38" s="9"/>
      <c r="O38" s="9"/>
      <c r="P38" s="9"/>
      <c r="Q38" s="9"/>
      <c r="R38" s="9"/>
      <c r="S38" s="9"/>
      <c r="T38" s="9"/>
      <c r="U38" s="9"/>
      <c r="V38" s="17"/>
      <c r="W38" s="17"/>
      <c r="X38" s="17"/>
      <c r="Y38" s="17"/>
      <c r="Z38" s="199"/>
    </row>
    <row r="39" spans="1:26" ht="18" customHeight="1">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969" customFormat="1" ht="20.25" customHeight="1">
      <c r="A41" s="2041" t="s">
        <v>1106</v>
      </c>
      <c r="B41" s="2042"/>
      <c r="C41" s="2042"/>
      <c r="D41" s="2042"/>
      <c r="E41" s="2042"/>
      <c r="F41" s="2042"/>
      <c r="G41" s="2042"/>
      <c r="H41" s="2042"/>
      <c r="I41" s="2042"/>
      <c r="J41" s="2042"/>
      <c r="K41" s="2042"/>
      <c r="L41" s="2042"/>
      <c r="M41" s="2042"/>
      <c r="N41" s="2042"/>
      <c r="O41" s="2042"/>
      <c r="P41" s="2042"/>
      <c r="Q41" s="2042"/>
      <c r="R41" s="2042"/>
      <c r="S41" s="2042"/>
      <c r="T41" s="1075"/>
      <c r="U41" s="1075"/>
      <c r="V41" s="2043" t="str">
        <f>V11</f>
        <v>(基準：Ｒ６.５.31）</v>
      </c>
      <c r="W41" s="2043"/>
      <c r="X41" s="2043"/>
      <c r="Y41" s="2043"/>
      <c r="Z41" s="2043"/>
    </row>
    <row r="42" spans="1:26" ht="20.25" customHeight="1">
      <c r="A42" s="2045" t="s">
        <v>1109</v>
      </c>
      <c r="B42" s="2042"/>
      <c r="C42" s="2042"/>
      <c r="D42" s="2042"/>
      <c r="E42" s="2042"/>
      <c r="F42" s="2042"/>
      <c r="G42" s="2042"/>
      <c r="H42" s="2042"/>
      <c r="I42" s="2042"/>
      <c r="J42" s="2042"/>
      <c r="K42" s="2042"/>
      <c r="L42" s="2042"/>
      <c r="M42" s="2042"/>
      <c r="N42" s="2042"/>
      <c r="O42" s="2042"/>
      <c r="P42" s="2042"/>
      <c r="Q42" s="2042"/>
      <c r="R42" s="2042"/>
      <c r="S42" s="2042"/>
      <c r="T42" s="2042"/>
      <c r="U42" s="1069" t="s">
        <v>2</v>
      </c>
      <c r="V42" s="1076" t="s">
        <v>54</v>
      </c>
      <c r="W42" s="941"/>
      <c r="X42" s="941" t="s">
        <v>53</v>
      </c>
      <c r="Y42" s="1076" t="s">
        <v>1108</v>
      </c>
      <c r="Z42" s="1077"/>
    </row>
    <row r="43" spans="1:26" ht="20.25" customHeight="1">
      <c r="A43" s="2044" t="s">
        <v>1107</v>
      </c>
      <c r="B43" s="2041"/>
      <c r="C43" s="2041"/>
      <c r="D43" s="2041"/>
      <c r="E43" s="2041"/>
      <c r="F43" s="2041"/>
      <c r="G43" s="2041"/>
      <c r="H43" s="2041"/>
      <c r="I43" s="2041"/>
      <c r="J43" s="2041"/>
      <c r="K43" s="2041"/>
      <c r="L43" s="2041"/>
      <c r="M43" s="2041"/>
      <c r="N43" s="941" t="s">
        <v>53</v>
      </c>
      <c r="O43" s="1071" t="s">
        <v>54</v>
      </c>
      <c r="P43" s="1071"/>
      <c r="Q43" s="1076" t="s">
        <v>2</v>
      </c>
      <c r="R43" s="1071" t="s">
        <v>1108</v>
      </c>
      <c r="S43" s="1071"/>
      <c r="T43" s="1071"/>
      <c r="U43" s="1071"/>
      <c r="V43" s="1071"/>
      <c r="W43" s="1071"/>
      <c r="X43" s="941"/>
      <c r="Y43" s="941"/>
      <c r="Z43" s="1077"/>
    </row>
    <row r="44" spans="1:26" ht="20.25" customHeight="1">
      <c r="A44" s="2038" t="s">
        <v>1111</v>
      </c>
      <c r="B44" s="2039"/>
      <c r="C44" s="2039"/>
      <c r="D44" s="2039"/>
      <c r="E44" s="2039"/>
      <c r="F44" s="2039"/>
      <c r="G44" s="2039"/>
      <c r="H44" s="2039"/>
      <c r="I44" s="2039"/>
      <c r="J44" s="2039"/>
      <c r="K44" s="2039"/>
      <c r="L44" s="2039"/>
      <c r="M44" s="2039"/>
      <c r="N44" s="2039"/>
      <c r="O44" s="2039"/>
      <c r="P44" s="2039"/>
      <c r="Q44" s="2039"/>
      <c r="R44" s="2039"/>
      <c r="S44" s="2039"/>
      <c r="T44" s="2039"/>
      <c r="U44" s="2039"/>
      <c r="V44" s="2039"/>
      <c r="W44" s="2039"/>
      <c r="X44" s="2039"/>
      <c r="Y44" s="2039"/>
      <c r="Z44" s="2040"/>
    </row>
    <row r="45" spans="1:26" ht="20.25" customHeight="1">
      <c r="A45" s="2038"/>
      <c r="B45" s="2039"/>
      <c r="C45" s="2039"/>
      <c r="D45" s="2039"/>
      <c r="E45" s="2039"/>
      <c r="F45" s="2039"/>
      <c r="G45" s="2039"/>
      <c r="H45" s="2039"/>
      <c r="I45" s="2039"/>
      <c r="J45" s="2039"/>
      <c r="K45" s="2039"/>
      <c r="L45" s="2039"/>
      <c r="M45" s="2039"/>
      <c r="N45" s="2039"/>
      <c r="O45" s="2039"/>
      <c r="P45" s="2039"/>
      <c r="Q45" s="2039"/>
      <c r="R45" s="2039"/>
      <c r="S45" s="2039"/>
      <c r="T45" s="2039"/>
      <c r="U45" s="2039"/>
      <c r="V45" s="2039"/>
      <c r="W45" s="2039"/>
      <c r="X45" s="2039"/>
      <c r="Y45" s="2039"/>
      <c r="Z45" s="2040"/>
    </row>
    <row r="46" spans="1:26" ht="20.25" customHeight="1">
      <c r="A46" s="2038"/>
      <c r="B46" s="2039"/>
      <c r="C46" s="2039"/>
      <c r="D46" s="2039"/>
      <c r="E46" s="2039"/>
      <c r="F46" s="2039"/>
      <c r="G46" s="2039"/>
      <c r="H46" s="2039"/>
      <c r="I46" s="2039"/>
      <c r="J46" s="2039"/>
      <c r="K46" s="2039"/>
      <c r="L46" s="2039"/>
      <c r="M46" s="2039"/>
      <c r="N46" s="2039"/>
      <c r="O46" s="2039"/>
      <c r="P46" s="2039"/>
      <c r="Q46" s="2039"/>
      <c r="R46" s="2039"/>
      <c r="S46" s="2039"/>
      <c r="T46" s="2039"/>
      <c r="U46" s="2039"/>
      <c r="V46" s="2039"/>
      <c r="W46" s="2039"/>
      <c r="X46" s="2039"/>
      <c r="Y46" s="2039"/>
      <c r="Z46" s="2040"/>
    </row>
    <row r="47" spans="1:26" ht="20.25" customHeight="1">
      <c r="A47" s="9"/>
      <c r="B47" s="2"/>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row>
    <row r="48" spans="1:26" ht="20.25" customHeight="1">
      <c r="A48" s="17"/>
      <c r="B48" s="2"/>
      <c r="C48" s="9"/>
      <c r="D48" s="9"/>
      <c r="E48" s="9"/>
      <c r="F48" s="9"/>
      <c r="G48" s="9"/>
      <c r="H48" s="9"/>
      <c r="I48" s="9"/>
      <c r="J48" s="17"/>
      <c r="K48" s="17"/>
      <c r="L48" s="17"/>
      <c r="M48" s="17"/>
      <c r="N48" s="17"/>
      <c r="O48" s="17"/>
      <c r="P48" s="17"/>
      <c r="Q48" s="17"/>
      <c r="R48" s="17"/>
      <c r="S48" s="17"/>
      <c r="T48" s="17"/>
      <c r="U48" s="17"/>
      <c r="V48" s="17"/>
      <c r="W48" s="17"/>
      <c r="X48" s="17"/>
      <c r="Y48" s="17"/>
      <c r="Z48" s="17"/>
    </row>
    <row r="49" spans="1:26" ht="20.2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20.2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20.2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20.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20.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20.25" customHeight="1">
      <c r="A54" s="34"/>
      <c r="B54" s="34"/>
      <c r="C54" s="34"/>
      <c r="D54" s="34"/>
      <c r="E54" s="34"/>
      <c r="F54" s="34"/>
      <c r="G54" s="34"/>
      <c r="H54" s="11"/>
      <c r="I54" s="11"/>
      <c r="J54" s="11"/>
      <c r="K54" s="11"/>
      <c r="L54" s="11"/>
      <c r="M54" s="11"/>
      <c r="N54" s="11"/>
      <c r="O54" s="11"/>
      <c r="P54" s="11"/>
      <c r="Q54" s="11"/>
      <c r="R54" s="11"/>
      <c r="S54" s="11"/>
      <c r="T54" s="11"/>
      <c r="U54" s="11"/>
      <c r="V54" s="11"/>
      <c r="W54" s="11"/>
      <c r="X54" s="11"/>
      <c r="Y54" s="11"/>
      <c r="Z54" s="11"/>
    </row>
    <row r="55" spans="1:26" ht="20.25" customHeight="1">
      <c r="A55" s="34"/>
      <c r="B55" s="34"/>
      <c r="C55" s="34"/>
      <c r="D55" s="34"/>
      <c r="E55" s="34"/>
      <c r="F55" s="34"/>
      <c r="G55" s="34"/>
      <c r="H55" s="11"/>
      <c r="I55" s="11"/>
      <c r="J55" s="11"/>
      <c r="K55" s="11"/>
      <c r="L55" s="11"/>
      <c r="M55" s="11"/>
      <c r="N55" s="11"/>
      <c r="O55" s="11"/>
      <c r="P55" s="11"/>
      <c r="Q55" s="11"/>
      <c r="R55" s="11"/>
      <c r="S55" s="11"/>
      <c r="T55" s="11"/>
      <c r="U55" s="11"/>
      <c r="V55" s="11"/>
      <c r="W55" s="11"/>
      <c r="X55" s="11"/>
      <c r="Y55" s="11"/>
      <c r="Z55" s="11"/>
    </row>
    <row r="56" spans="1:26" ht="20.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20.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0.25" customHeight="1">
      <c r="A58" s="11"/>
      <c r="B58" s="11"/>
      <c r="C58" s="11"/>
      <c r="D58" s="11"/>
      <c r="E58" s="11"/>
      <c r="F58" s="11"/>
      <c r="G58" s="11"/>
      <c r="H58" s="34"/>
      <c r="I58" s="34"/>
      <c r="J58" s="34"/>
      <c r="K58" s="34"/>
      <c r="L58" s="34"/>
      <c r="M58" s="34"/>
      <c r="N58" s="34"/>
      <c r="O58" s="34"/>
      <c r="P58" s="34"/>
      <c r="Q58" s="34"/>
      <c r="R58" s="34"/>
      <c r="S58" s="34"/>
      <c r="T58" s="34"/>
      <c r="U58" s="34"/>
      <c r="V58" s="34"/>
      <c r="W58" s="34"/>
      <c r="X58" s="34"/>
      <c r="Y58" s="34"/>
      <c r="Z58" s="34"/>
    </row>
    <row r="59" spans="1:26" ht="20.25" customHeight="1">
      <c r="A59" s="49"/>
      <c r="B59" s="50"/>
      <c r="C59" s="50"/>
      <c r="D59" s="50"/>
      <c r="E59" s="51"/>
      <c r="F59" s="51"/>
      <c r="G59" s="51"/>
      <c r="H59" s="50"/>
      <c r="I59" s="52"/>
      <c r="J59" s="34"/>
      <c r="K59" s="53"/>
      <c r="L59" s="53"/>
      <c r="M59" s="51"/>
      <c r="N59" s="51"/>
      <c r="O59" s="51"/>
      <c r="P59" s="51"/>
      <c r="Q59" s="51"/>
      <c r="R59" s="51"/>
      <c r="S59" s="51"/>
      <c r="T59" s="51"/>
      <c r="U59" s="51"/>
      <c r="V59" s="51"/>
      <c r="W59" s="34"/>
      <c r="X59" s="34"/>
      <c r="Y59" s="34"/>
      <c r="Z59" s="51"/>
    </row>
    <row r="60" spans="1:26" ht="20.25" customHeight="1">
      <c r="A60" s="49"/>
      <c r="B60" s="49"/>
      <c r="C60" s="49"/>
      <c r="D60" s="49"/>
      <c r="E60" s="49"/>
      <c r="F60" s="49"/>
      <c r="G60" s="49"/>
      <c r="H60" s="34"/>
      <c r="I60" s="52"/>
      <c r="J60" s="54"/>
      <c r="K60" s="53"/>
      <c r="L60" s="53"/>
      <c r="M60" s="55"/>
      <c r="N60" s="55"/>
      <c r="O60" s="55"/>
      <c r="P60" s="55"/>
      <c r="Q60" s="55"/>
      <c r="R60" s="55"/>
      <c r="S60" s="55"/>
      <c r="T60" s="55"/>
      <c r="U60" s="55"/>
      <c r="V60" s="55"/>
      <c r="W60" s="34"/>
      <c r="X60" s="34"/>
      <c r="Y60" s="34"/>
      <c r="Z60" s="55"/>
    </row>
    <row r="61" spans="1:26" ht="20.25" customHeight="1">
      <c r="A61" s="49"/>
      <c r="B61" s="50"/>
      <c r="C61" s="50"/>
      <c r="D61" s="50"/>
      <c r="E61" s="51"/>
      <c r="F61" s="51"/>
      <c r="G61" s="51"/>
      <c r="H61" s="50"/>
      <c r="I61" s="52"/>
      <c r="J61" s="34"/>
      <c r="K61" s="53"/>
      <c r="L61" s="53"/>
      <c r="M61" s="51"/>
      <c r="N61" s="51"/>
      <c r="O61" s="51"/>
      <c r="P61" s="51"/>
      <c r="Q61" s="51"/>
      <c r="R61" s="51"/>
      <c r="S61" s="51"/>
      <c r="T61" s="51"/>
      <c r="U61" s="51"/>
      <c r="V61" s="51"/>
      <c r="W61" s="34"/>
      <c r="X61" s="34"/>
      <c r="Y61" s="34"/>
      <c r="Z61" s="51"/>
    </row>
    <row r="62" spans="1:26" ht="20.25" customHeight="1">
      <c r="A62" s="40"/>
      <c r="B62" s="50"/>
      <c r="C62" s="50"/>
      <c r="D62" s="50"/>
      <c r="E62" s="11"/>
      <c r="F62" s="11"/>
      <c r="G62" s="11"/>
      <c r="H62" s="34"/>
      <c r="I62" s="52"/>
      <c r="J62" s="34"/>
      <c r="K62" s="53"/>
      <c r="L62" s="53"/>
      <c r="M62" s="11"/>
      <c r="N62" s="11"/>
      <c r="O62" s="11"/>
      <c r="P62" s="11"/>
      <c r="Q62" s="11"/>
      <c r="R62" s="11"/>
      <c r="S62" s="11"/>
      <c r="T62" s="11"/>
      <c r="U62" s="11"/>
      <c r="V62" s="11"/>
      <c r="W62" s="34"/>
      <c r="X62" s="34"/>
      <c r="Y62" s="34"/>
      <c r="Z62" s="11"/>
    </row>
    <row r="63" spans="1:26" ht="20.25" customHeight="1">
      <c r="A63" s="40"/>
      <c r="B63" s="40"/>
      <c r="C63" s="40"/>
      <c r="D63" s="40"/>
      <c r="E63" s="40"/>
      <c r="F63" s="40"/>
      <c r="G63" s="40"/>
      <c r="H63" s="34"/>
      <c r="I63" s="52"/>
      <c r="J63" s="54"/>
      <c r="K63" s="53"/>
      <c r="L63" s="53"/>
      <c r="M63" s="40"/>
      <c r="N63" s="40"/>
      <c r="O63" s="40"/>
      <c r="P63" s="40"/>
      <c r="Q63" s="40"/>
      <c r="R63" s="40"/>
      <c r="S63" s="40"/>
      <c r="T63" s="40"/>
      <c r="U63" s="40"/>
      <c r="V63" s="40"/>
      <c r="W63" s="34"/>
      <c r="X63" s="34"/>
      <c r="Y63" s="34"/>
      <c r="Z63" s="40"/>
    </row>
    <row r="64" spans="1:26" ht="20.25" customHeight="1">
      <c r="A64" s="40"/>
      <c r="B64" s="40"/>
      <c r="C64" s="40"/>
      <c r="D64" s="40"/>
      <c r="E64" s="40"/>
      <c r="F64" s="40"/>
      <c r="G64" s="40"/>
      <c r="H64" s="34"/>
      <c r="I64" s="52"/>
      <c r="J64" s="54"/>
      <c r="K64" s="53"/>
      <c r="L64" s="53"/>
      <c r="M64" s="40"/>
      <c r="N64" s="40"/>
      <c r="O64" s="40"/>
      <c r="P64" s="40"/>
      <c r="Q64" s="40"/>
      <c r="R64" s="40"/>
      <c r="S64" s="40"/>
      <c r="T64" s="40"/>
      <c r="U64" s="40"/>
      <c r="V64" s="40"/>
      <c r="W64" s="34"/>
      <c r="X64" s="34"/>
      <c r="Y64" s="34"/>
      <c r="Z64" s="40"/>
    </row>
    <row r="65" spans="1:26" ht="20.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0.25" customHeight="1">
      <c r="A66" s="11"/>
      <c r="B66" s="11"/>
      <c r="C66" s="11"/>
      <c r="D66" s="11"/>
      <c r="E66" s="11"/>
      <c r="F66" s="11"/>
      <c r="G66" s="11"/>
      <c r="H66" s="34"/>
      <c r="I66" s="34"/>
      <c r="J66" s="34"/>
      <c r="K66" s="34"/>
      <c r="L66" s="34"/>
      <c r="M66" s="34"/>
      <c r="N66" s="34"/>
      <c r="O66" s="34"/>
      <c r="P66" s="34"/>
      <c r="Q66" s="34"/>
      <c r="R66" s="34"/>
      <c r="S66" s="34"/>
      <c r="T66" s="34"/>
      <c r="U66" s="34"/>
      <c r="V66" s="34"/>
      <c r="W66" s="34"/>
      <c r="X66" s="34"/>
      <c r="Y66" s="34"/>
      <c r="Z66" s="34"/>
    </row>
    <row r="67" spans="1:26" ht="20.25" customHeight="1">
      <c r="A67" s="51"/>
      <c r="B67" s="51"/>
      <c r="C67" s="51"/>
      <c r="D67" s="51"/>
      <c r="E67" s="51"/>
      <c r="F67" s="51"/>
      <c r="G67" s="51"/>
      <c r="H67" s="50"/>
      <c r="I67" s="52"/>
      <c r="J67" s="34"/>
      <c r="K67" s="53"/>
      <c r="L67" s="53"/>
      <c r="M67" s="49"/>
      <c r="N67" s="49"/>
      <c r="O67" s="49"/>
      <c r="P67" s="49"/>
      <c r="Q67" s="49"/>
      <c r="R67" s="49"/>
      <c r="S67" s="49"/>
      <c r="T67" s="49"/>
      <c r="U67" s="49"/>
      <c r="V67" s="49"/>
      <c r="W67" s="49"/>
      <c r="X67" s="49"/>
      <c r="Y67" s="49"/>
      <c r="Z67" s="49"/>
    </row>
    <row r="68" spans="1:26" ht="20.25" customHeight="1">
      <c r="A68" s="40"/>
      <c r="B68" s="40"/>
      <c r="C68" s="40"/>
      <c r="D68" s="40"/>
      <c r="E68" s="40"/>
      <c r="F68" s="40"/>
      <c r="G68" s="40"/>
      <c r="H68" s="34"/>
      <c r="I68" s="52"/>
      <c r="J68" s="34"/>
      <c r="K68" s="53"/>
      <c r="L68" s="53"/>
      <c r="M68" s="40"/>
      <c r="N68" s="40"/>
      <c r="O68" s="40"/>
      <c r="P68" s="40"/>
      <c r="Q68" s="40"/>
      <c r="R68" s="40"/>
      <c r="S68" s="40"/>
      <c r="T68" s="40"/>
      <c r="U68" s="40"/>
      <c r="V68" s="40"/>
      <c r="W68" s="40"/>
      <c r="X68" s="40"/>
      <c r="Y68" s="40"/>
      <c r="Z68" s="40"/>
    </row>
    <row r="69" spans="1:26" ht="20.25" customHeight="1">
      <c r="A69" s="40"/>
      <c r="B69" s="40"/>
      <c r="C69" s="40"/>
      <c r="D69" s="40"/>
      <c r="E69" s="40"/>
      <c r="F69" s="40"/>
      <c r="G69" s="40"/>
      <c r="H69" s="34"/>
      <c r="I69" s="52"/>
      <c r="J69" s="34"/>
      <c r="K69" s="53"/>
      <c r="L69" s="53"/>
      <c r="M69" s="40"/>
      <c r="N69" s="40"/>
      <c r="O69" s="40"/>
      <c r="P69" s="40"/>
      <c r="Q69" s="40"/>
      <c r="R69" s="40"/>
      <c r="S69" s="40"/>
      <c r="T69" s="40"/>
      <c r="U69" s="40"/>
      <c r="V69" s="40"/>
      <c r="W69" s="40"/>
      <c r="X69" s="40"/>
      <c r="Y69" s="40"/>
      <c r="Z69" s="40"/>
    </row>
    <row r="70" spans="1:26" ht="20.25" customHeight="1">
      <c r="A70" s="40"/>
      <c r="B70" s="50"/>
      <c r="C70" s="50"/>
      <c r="D70" s="50"/>
      <c r="E70" s="56"/>
      <c r="F70" s="56"/>
      <c r="G70" s="40"/>
      <c r="H70" s="34"/>
      <c r="I70" s="52"/>
      <c r="J70" s="34"/>
      <c r="K70" s="53"/>
      <c r="L70" s="53"/>
      <c r="M70" s="40"/>
      <c r="N70" s="40"/>
      <c r="O70" s="40"/>
      <c r="P70" s="40"/>
      <c r="Q70" s="40"/>
      <c r="R70" s="40"/>
      <c r="S70" s="40"/>
      <c r="T70" s="40"/>
      <c r="U70" s="40"/>
      <c r="V70" s="40"/>
      <c r="W70" s="40"/>
      <c r="X70" s="40"/>
      <c r="Y70" s="40"/>
      <c r="Z70" s="40"/>
    </row>
    <row r="71" spans="1:26" ht="20.25" customHeight="1">
      <c r="A71" s="40"/>
      <c r="B71" s="50"/>
      <c r="C71" s="50"/>
      <c r="D71" s="50"/>
      <c r="E71" s="40"/>
      <c r="F71" s="40"/>
      <c r="G71" s="40"/>
      <c r="H71" s="34"/>
      <c r="I71" s="52"/>
      <c r="J71" s="34"/>
      <c r="K71" s="53"/>
      <c r="L71" s="53"/>
      <c r="M71" s="40"/>
      <c r="N71" s="40"/>
      <c r="O71" s="40"/>
      <c r="P71" s="40"/>
      <c r="Q71" s="40"/>
      <c r="R71" s="40"/>
      <c r="S71" s="40"/>
      <c r="T71" s="40"/>
      <c r="U71" s="40"/>
      <c r="V71" s="40"/>
      <c r="W71" s="40"/>
      <c r="X71" s="40"/>
      <c r="Y71" s="40"/>
      <c r="Z71" s="40"/>
    </row>
    <row r="72" spans="1:26" ht="20.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0.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20.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0.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0.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20.25" customHeight="1">
      <c r="A81" s="40"/>
      <c r="B81" s="40"/>
      <c r="C81" s="34"/>
      <c r="D81" s="34"/>
      <c r="E81" s="34"/>
      <c r="F81" s="40"/>
      <c r="G81" s="40"/>
      <c r="H81" s="40"/>
      <c r="I81" s="40"/>
      <c r="J81" s="40"/>
      <c r="K81" s="40"/>
      <c r="L81" s="40"/>
      <c r="M81" s="40"/>
      <c r="N81" s="40"/>
      <c r="O81" s="40"/>
      <c r="P81" s="40"/>
      <c r="Q81" s="40"/>
      <c r="R81" s="40"/>
      <c r="S81" s="40"/>
      <c r="T81" s="40"/>
      <c r="U81" s="40"/>
      <c r="V81" s="40"/>
      <c r="W81" s="40"/>
      <c r="X81" s="40"/>
      <c r="Y81" s="40"/>
      <c r="Z81" s="40"/>
    </row>
    <row r="82" spans="1:26" ht="20.25" customHeight="1">
      <c r="A82" s="40"/>
      <c r="B82" s="40"/>
      <c r="C82" s="34"/>
      <c r="D82" s="34"/>
      <c r="E82" s="34"/>
      <c r="F82" s="25"/>
      <c r="G82" s="25"/>
      <c r="H82" s="34"/>
      <c r="I82" s="34"/>
      <c r="J82" s="11"/>
      <c r="K82" s="11"/>
      <c r="L82" s="11"/>
      <c r="M82" s="11"/>
      <c r="N82" s="11"/>
      <c r="O82" s="11"/>
      <c r="P82" s="11"/>
      <c r="Q82" s="11"/>
      <c r="R82" s="11"/>
      <c r="S82" s="11"/>
      <c r="T82" s="11"/>
      <c r="U82" s="11"/>
      <c r="V82" s="11"/>
      <c r="W82" s="11"/>
      <c r="X82" s="11"/>
      <c r="Y82" s="11"/>
      <c r="Z82" s="11"/>
    </row>
    <row r="83" spans="1:26" ht="20.25" customHeight="1">
      <c r="A83" s="40"/>
      <c r="B83" s="40"/>
      <c r="C83" s="40"/>
      <c r="D83" s="40"/>
      <c r="E83" s="40"/>
      <c r="F83" s="40"/>
      <c r="G83" s="34"/>
      <c r="H83" s="34"/>
      <c r="I83" s="11"/>
      <c r="J83" s="11"/>
      <c r="K83" s="11"/>
      <c r="L83" s="11"/>
      <c r="M83" s="11"/>
      <c r="N83" s="11"/>
      <c r="O83" s="11"/>
      <c r="P83" s="11"/>
      <c r="Q83" s="11"/>
      <c r="R83" s="11"/>
      <c r="S83" s="11"/>
      <c r="T83" s="11"/>
      <c r="U83" s="11"/>
      <c r="V83" s="11"/>
      <c r="W83" s="11"/>
      <c r="X83" s="11"/>
      <c r="Y83" s="11"/>
      <c r="Z83" s="11"/>
    </row>
    <row r="84" spans="1:26" ht="20.25" customHeight="1">
      <c r="A84" s="11"/>
      <c r="B84" s="34"/>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20.25" customHeight="1">
      <c r="A85" s="11"/>
      <c r="B85" s="34"/>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20.25" customHeight="1">
      <c r="A86" s="40"/>
      <c r="B86" s="34"/>
      <c r="C86" s="40"/>
      <c r="D86" s="40"/>
      <c r="E86" s="40"/>
      <c r="F86" s="40"/>
      <c r="G86" s="40"/>
      <c r="H86" s="40"/>
      <c r="I86" s="40"/>
      <c r="J86" s="40"/>
      <c r="K86" s="40"/>
      <c r="L86" s="40"/>
      <c r="M86" s="40"/>
      <c r="N86" s="40"/>
      <c r="O86" s="40"/>
      <c r="P86" s="40"/>
      <c r="Q86" s="40"/>
      <c r="R86" s="40"/>
      <c r="S86" s="40"/>
      <c r="T86" s="40"/>
      <c r="U86" s="40"/>
      <c r="V86" s="40"/>
      <c r="W86" s="40"/>
      <c r="X86" s="40"/>
      <c r="Y86" s="40"/>
      <c r="Z86" s="40"/>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86" orientation="portrait" r:id="rId1"/>
      <headerFooter alignWithMargins="0"/>
    </customSheetView>
  </customSheetViews>
  <mergeCells count="95">
    <mergeCell ref="C37:F37"/>
    <mergeCell ref="G31:H31"/>
    <mergeCell ref="C31:F31"/>
    <mergeCell ref="A27:S27"/>
    <mergeCell ref="C36:F36"/>
    <mergeCell ref="C35:F35"/>
    <mergeCell ref="O36:P36"/>
    <mergeCell ref="O32:P32"/>
    <mergeCell ref="G36:H36"/>
    <mergeCell ref="G35:H35"/>
    <mergeCell ref="C33:F33"/>
    <mergeCell ref="C32:F32"/>
    <mergeCell ref="G32:H32"/>
    <mergeCell ref="A29:S29"/>
    <mergeCell ref="K21:L21"/>
    <mergeCell ref="M21:Z21"/>
    <mergeCell ref="K22:L22"/>
    <mergeCell ref="A24:S24"/>
    <mergeCell ref="T24:Z24"/>
    <mergeCell ref="T27:Z27"/>
    <mergeCell ref="A22:D22"/>
    <mergeCell ref="A28:S28"/>
    <mergeCell ref="T28:Z28"/>
    <mergeCell ref="A25:S25"/>
    <mergeCell ref="A26:S26"/>
    <mergeCell ref="T26:Z26"/>
    <mergeCell ref="T13:U13"/>
    <mergeCell ref="V13:Z13"/>
    <mergeCell ref="T15:U15"/>
    <mergeCell ref="V15:Z15"/>
    <mergeCell ref="T19:U19"/>
    <mergeCell ref="V19:Z19"/>
    <mergeCell ref="T17:U17"/>
    <mergeCell ref="V17:Z17"/>
    <mergeCell ref="T18:U18"/>
    <mergeCell ref="V18:Z18"/>
    <mergeCell ref="I4:K4"/>
    <mergeCell ref="L4:Z5"/>
    <mergeCell ref="I5:K5"/>
    <mergeCell ref="V12:Z12"/>
    <mergeCell ref="V11:Z11"/>
    <mergeCell ref="V10:Z10"/>
    <mergeCell ref="H12:L12"/>
    <mergeCell ref="A16:G16"/>
    <mergeCell ref="M17:S17"/>
    <mergeCell ref="A17:G17"/>
    <mergeCell ref="M18:S18"/>
    <mergeCell ref="A2:Z2"/>
    <mergeCell ref="A6:G6"/>
    <mergeCell ref="H6:Z6"/>
    <mergeCell ref="H7:Z7"/>
    <mergeCell ref="A8:Z8"/>
    <mergeCell ref="A9:Z9"/>
    <mergeCell ref="A4:G5"/>
    <mergeCell ref="A7:G7"/>
    <mergeCell ref="M12:S12"/>
    <mergeCell ref="T14:U14"/>
    <mergeCell ref="V14:Z14"/>
    <mergeCell ref="T12:U12"/>
    <mergeCell ref="A12:G12"/>
    <mergeCell ref="K14:L14"/>
    <mergeCell ref="M14:S14"/>
    <mergeCell ref="A15:G15"/>
    <mergeCell ref="K13:L13"/>
    <mergeCell ref="M13:S13"/>
    <mergeCell ref="A14:G14"/>
    <mergeCell ref="A13:G13"/>
    <mergeCell ref="K15:L15"/>
    <mergeCell ref="M15:S15"/>
    <mergeCell ref="K16:L16"/>
    <mergeCell ref="M16:S16"/>
    <mergeCell ref="T16:U16"/>
    <mergeCell ref="V16:Z16"/>
    <mergeCell ref="K17:L17"/>
    <mergeCell ref="A19:G19"/>
    <mergeCell ref="A18:G18"/>
    <mergeCell ref="K19:L19"/>
    <mergeCell ref="M19:S19"/>
    <mergeCell ref="K18:L18"/>
    <mergeCell ref="A44:Z46"/>
    <mergeCell ref="A21:G21"/>
    <mergeCell ref="A20:G20"/>
    <mergeCell ref="A41:S41"/>
    <mergeCell ref="V41:Z41"/>
    <mergeCell ref="A43:M43"/>
    <mergeCell ref="A42:T42"/>
    <mergeCell ref="V23:Z23"/>
    <mergeCell ref="V29:Z29"/>
    <mergeCell ref="K20:L20"/>
    <mergeCell ref="M20:S20"/>
    <mergeCell ref="T20:U20"/>
    <mergeCell ref="V20:Z20"/>
    <mergeCell ref="T25:Z25"/>
    <mergeCell ref="O22:Z22"/>
    <mergeCell ref="A23:S23"/>
  </mergeCells>
  <phoneticPr fontId="3"/>
  <dataValidations disablePrompts="1" count="3">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6"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5"/>
  </sheetPr>
  <dimension ref="A1:AL79"/>
  <sheetViews>
    <sheetView view="pageBreakPreview" zoomScale="75" zoomScaleNormal="100" zoomScaleSheetLayoutView="75" workbookViewId="0"/>
  </sheetViews>
  <sheetFormatPr defaultColWidth="3.375" defaultRowHeight="20.25" customHeight="1"/>
  <cols>
    <col min="1" max="12" width="3.375" style="15"/>
    <col min="13" max="19" width="4" style="15" customWidth="1"/>
    <col min="20" max="21" width="7.375" style="15" customWidth="1"/>
    <col min="22" max="25" width="4.5" style="15" customWidth="1"/>
    <col min="26" max="26" width="4.875" style="15" customWidth="1"/>
    <col min="27" max="16384" width="3.375" style="15"/>
  </cols>
  <sheetData>
    <row r="1" spans="1:38" ht="20.25" customHeight="1">
      <c r="A1" s="276"/>
      <c r="B1" s="9"/>
      <c r="C1" s="9"/>
      <c r="D1" s="9"/>
      <c r="E1" s="9"/>
      <c r="F1" s="9"/>
      <c r="G1" s="9"/>
      <c r="H1" s="9"/>
      <c r="I1" s="9"/>
      <c r="J1" s="9"/>
      <c r="K1" s="9"/>
      <c r="L1" s="9"/>
      <c r="M1" s="9"/>
      <c r="N1" s="9"/>
      <c r="O1" s="9"/>
      <c r="P1" s="9"/>
      <c r="Q1" s="9"/>
      <c r="R1" s="9"/>
      <c r="S1" s="9"/>
      <c r="T1" s="9"/>
      <c r="U1" s="9"/>
      <c r="V1" s="9"/>
      <c r="W1" s="9"/>
      <c r="X1" s="9"/>
      <c r="Y1" s="9"/>
      <c r="Z1" s="357" t="s">
        <v>258</v>
      </c>
    </row>
    <row r="2" spans="1:38" ht="20.25" customHeight="1">
      <c r="A2" s="1850" t="s">
        <v>15</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row>
    <row r="3" spans="1:38"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8" ht="33.75" customHeight="1">
      <c r="A4" s="1915" t="s">
        <v>743</v>
      </c>
      <c r="B4" s="1916"/>
      <c r="C4" s="1916"/>
      <c r="D4" s="1916"/>
      <c r="E4" s="1916"/>
      <c r="F4" s="1916"/>
      <c r="G4" s="1916"/>
      <c r="H4" s="1917"/>
      <c r="I4" s="1918"/>
      <c r="J4" s="1918"/>
      <c r="K4" s="1918"/>
      <c r="L4" s="1918"/>
      <c r="M4" s="1918"/>
      <c r="N4" s="1918"/>
      <c r="O4" s="1918"/>
      <c r="P4" s="1918"/>
      <c r="Q4" s="1918"/>
      <c r="R4" s="1918"/>
      <c r="S4" s="1918"/>
      <c r="T4" s="1918"/>
      <c r="U4" s="1918"/>
      <c r="V4" s="1918"/>
      <c r="W4" s="1918"/>
      <c r="X4" s="1918"/>
      <c r="Y4" s="1918"/>
      <c r="Z4" s="1919"/>
    </row>
    <row r="5" spans="1:38" ht="13.5" customHeight="1">
      <c r="A5" s="1920" t="s">
        <v>0</v>
      </c>
      <c r="B5" s="1921"/>
      <c r="C5" s="1921"/>
      <c r="D5" s="1921"/>
      <c r="E5" s="1921"/>
      <c r="F5" s="1921"/>
      <c r="G5" s="1921"/>
      <c r="H5" s="1922"/>
      <c r="I5" s="1923"/>
      <c r="J5" s="1923"/>
      <c r="K5" s="1923"/>
      <c r="L5" s="1923"/>
      <c r="M5" s="1923"/>
      <c r="N5" s="1923"/>
      <c r="O5" s="1923"/>
      <c r="P5" s="1923"/>
      <c r="Q5" s="1923"/>
      <c r="R5" s="1923"/>
      <c r="S5" s="1923"/>
      <c r="T5" s="1923"/>
      <c r="U5" s="1923"/>
      <c r="V5" s="1923"/>
      <c r="W5" s="1923"/>
      <c r="X5" s="1923"/>
      <c r="Y5" s="1923"/>
      <c r="Z5" s="1924"/>
    </row>
    <row r="6" spans="1:38" ht="33.75" customHeight="1" thickBot="1">
      <c r="A6" s="1925" t="s">
        <v>246</v>
      </c>
      <c r="B6" s="1926"/>
      <c r="C6" s="1926"/>
      <c r="D6" s="1926"/>
      <c r="E6" s="1926"/>
      <c r="F6" s="1926"/>
      <c r="G6" s="1926"/>
      <c r="H6" s="1927"/>
      <c r="I6" s="1928"/>
      <c r="J6" s="1928"/>
      <c r="K6" s="1928"/>
      <c r="L6" s="1928"/>
      <c r="M6" s="1928"/>
      <c r="N6" s="1928"/>
      <c r="O6" s="1928"/>
      <c r="P6" s="1928"/>
      <c r="Q6" s="1928"/>
      <c r="R6" s="1928"/>
      <c r="S6" s="1928"/>
      <c r="T6" s="1928"/>
      <c r="U6" s="1928"/>
      <c r="V6" s="1928"/>
      <c r="W6" s="1928"/>
      <c r="X6" s="1928"/>
      <c r="Y6" s="1928"/>
      <c r="Z6" s="1929"/>
    </row>
    <row r="7" spans="1:38" ht="20.25" customHeight="1">
      <c r="A7" s="1916"/>
      <c r="B7" s="1916"/>
      <c r="C7" s="1916"/>
      <c r="D7" s="1916"/>
      <c r="E7" s="1916"/>
      <c r="F7" s="1916"/>
      <c r="G7" s="1916"/>
      <c r="H7" s="1916"/>
      <c r="I7" s="1916"/>
      <c r="J7" s="1916"/>
      <c r="K7" s="1916"/>
      <c r="L7" s="1916"/>
      <c r="M7" s="1916"/>
      <c r="N7" s="1916"/>
      <c r="O7" s="1916"/>
      <c r="P7" s="1916"/>
      <c r="Q7" s="1916"/>
      <c r="R7" s="1916"/>
      <c r="S7" s="1916"/>
      <c r="T7" s="1916"/>
      <c r="U7" s="1916"/>
      <c r="V7" s="1916"/>
      <c r="W7" s="1916"/>
      <c r="X7" s="1916"/>
      <c r="Y7" s="1916"/>
      <c r="Z7" s="1916"/>
    </row>
    <row r="8" spans="1:38" ht="20.25" customHeight="1">
      <c r="A8" s="1930" t="s">
        <v>325</v>
      </c>
      <c r="B8" s="1930"/>
      <c r="C8" s="1930"/>
      <c r="D8" s="1930"/>
      <c r="E8" s="1930"/>
      <c r="F8" s="1930"/>
      <c r="G8" s="1930"/>
      <c r="H8" s="1930"/>
      <c r="I8" s="1930"/>
      <c r="J8" s="1930"/>
      <c r="K8" s="1930"/>
      <c r="L8" s="1930"/>
      <c r="M8" s="1930"/>
      <c r="N8" s="1930"/>
      <c r="O8" s="1930"/>
      <c r="P8" s="1930"/>
      <c r="Q8" s="1930"/>
      <c r="R8" s="1930"/>
      <c r="S8" s="1930"/>
      <c r="T8" s="1930"/>
      <c r="U8" s="1930"/>
      <c r="V8" s="1930"/>
      <c r="W8" s="1930"/>
      <c r="X8" s="1930"/>
      <c r="Y8" s="1930"/>
      <c r="Z8" s="1930"/>
    </row>
    <row r="9" spans="1:38" ht="28.5" customHeight="1">
      <c r="A9" s="11" t="s">
        <v>382</v>
      </c>
      <c r="B9" s="11"/>
      <c r="C9" s="11"/>
      <c r="D9" s="11"/>
      <c r="E9" s="11"/>
      <c r="F9" s="11"/>
      <c r="G9" s="11"/>
      <c r="H9" s="11"/>
      <c r="I9" s="11"/>
      <c r="J9" s="11"/>
      <c r="K9" s="11"/>
      <c r="L9" s="11"/>
      <c r="M9" s="11"/>
      <c r="N9" s="11"/>
      <c r="O9" s="11"/>
      <c r="P9" s="11"/>
      <c r="Q9" s="11"/>
      <c r="R9" s="11"/>
      <c r="S9" s="11"/>
      <c r="T9" s="11"/>
      <c r="U9" s="11"/>
      <c r="V9" s="1931" t="s">
        <v>791</v>
      </c>
      <c r="W9" s="1932"/>
      <c r="X9" s="1932"/>
      <c r="Y9" s="1932"/>
      <c r="Z9" s="1933"/>
    </row>
    <row r="10" spans="1:38" ht="20.25" customHeight="1">
      <c r="A10" s="453"/>
      <c r="B10" s="453"/>
      <c r="C10" s="453"/>
      <c r="D10" s="453"/>
      <c r="E10" s="453"/>
      <c r="F10" s="453"/>
      <c r="G10" s="453"/>
      <c r="H10" s="453"/>
      <c r="I10" s="453"/>
      <c r="J10" s="453"/>
      <c r="K10" s="453"/>
      <c r="L10" s="453"/>
      <c r="M10" s="453"/>
      <c r="N10" s="453"/>
      <c r="O10" s="453"/>
      <c r="P10" s="453"/>
      <c r="Q10" s="453"/>
      <c r="R10" s="453"/>
      <c r="S10" s="453"/>
      <c r="T10" s="453"/>
      <c r="U10" s="453"/>
      <c r="V10" s="1883" t="str">
        <f>'別紙1-1（実績）'!G4</f>
        <v>(基準：Ｒ６.５.31）</v>
      </c>
      <c r="W10" s="1883"/>
      <c r="X10" s="1883"/>
      <c r="Y10" s="1883"/>
      <c r="Z10" s="1883"/>
    </row>
    <row r="11" spans="1:38" ht="20.25" customHeight="1">
      <c r="A11" s="1897" t="s">
        <v>43</v>
      </c>
      <c r="B11" s="1898"/>
      <c r="C11" s="1898"/>
      <c r="D11" s="1898"/>
      <c r="E11" s="1898"/>
      <c r="F11" s="1898"/>
      <c r="G11" s="1899"/>
      <c r="H11" s="1863" t="s">
        <v>288</v>
      </c>
      <c r="I11" s="1864"/>
      <c r="J11" s="1864"/>
      <c r="K11" s="1864"/>
      <c r="L11" s="1865"/>
      <c r="M11" s="1863" t="s">
        <v>247</v>
      </c>
      <c r="N11" s="1864"/>
      <c r="O11" s="1864"/>
      <c r="P11" s="1864"/>
      <c r="Q11" s="1864"/>
      <c r="R11" s="1864"/>
      <c r="S11" s="1864"/>
      <c r="T11" s="1863" t="s">
        <v>289</v>
      </c>
      <c r="U11" s="1864"/>
      <c r="V11" s="1863" t="s">
        <v>248</v>
      </c>
      <c r="W11" s="1864"/>
      <c r="X11" s="1864"/>
      <c r="Y11" s="1864"/>
      <c r="Z11" s="1865"/>
    </row>
    <row r="12" spans="1:38" ht="25.5" customHeight="1">
      <c r="A12" s="2017"/>
      <c r="B12" s="2018"/>
      <c r="C12" s="2018"/>
      <c r="D12" s="2018"/>
      <c r="E12" s="2018"/>
      <c r="F12" s="2018"/>
      <c r="G12" s="2019"/>
      <c r="H12" s="36"/>
      <c r="I12" s="37" t="s">
        <v>249</v>
      </c>
      <c r="J12" s="38"/>
      <c r="K12" s="1869" t="s">
        <v>250</v>
      </c>
      <c r="L12" s="1870"/>
      <c r="M12" s="1937"/>
      <c r="N12" s="1938"/>
      <c r="O12" s="1938"/>
      <c r="P12" s="1938"/>
      <c r="Q12" s="1938"/>
      <c r="R12" s="1938"/>
      <c r="S12" s="1938"/>
      <c r="T12" s="1894"/>
      <c r="U12" s="1895"/>
      <c r="V12" s="2017"/>
      <c r="W12" s="2018"/>
      <c r="X12" s="2018"/>
      <c r="Y12" s="2018"/>
      <c r="Z12" s="2019"/>
    </row>
    <row r="13" spans="1:38" ht="25.5" customHeight="1">
      <c r="A13" s="2011"/>
      <c r="B13" s="2012"/>
      <c r="C13" s="2012"/>
      <c r="D13" s="2012"/>
      <c r="E13" s="2012"/>
      <c r="F13" s="2012"/>
      <c r="G13" s="2013"/>
      <c r="H13" s="36"/>
      <c r="I13" s="37" t="s">
        <v>249</v>
      </c>
      <c r="J13" s="38"/>
      <c r="K13" s="1869" t="s">
        <v>250</v>
      </c>
      <c r="L13" s="1870"/>
      <c r="M13" s="1913"/>
      <c r="N13" s="1914"/>
      <c r="O13" s="1914"/>
      <c r="P13" s="1914"/>
      <c r="Q13" s="1914"/>
      <c r="R13" s="1914"/>
      <c r="S13" s="1914"/>
      <c r="T13" s="1856"/>
      <c r="U13" s="1857"/>
      <c r="V13" s="2011"/>
      <c r="W13" s="2012"/>
      <c r="X13" s="2012"/>
      <c r="Y13" s="2012"/>
      <c r="Z13" s="2013"/>
      <c r="AL13" s="7"/>
    </row>
    <row r="14" spans="1:38" ht="25.5" customHeight="1">
      <c r="A14" s="2011"/>
      <c r="B14" s="2012"/>
      <c r="C14" s="2012"/>
      <c r="D14" s="2012"/>
      <c r="E14" s="2012"/>
      <c r="F14" s="2012"/>
      <c r="G14" s="2013"/>
      <c r="H14" s="36"/>
      <c r="I14" s="279" t="s">
        <v>249</v>
      </c>
      <c r="J14" s="42"/>
      <c r="K14" s="1890" t="s">
        <v>250</v>
      </c>
      <c r="L14" s="1891"/>
      <c r="M14" s="1913"/>
      <c r="N14" s="1914"/>
      <c r="O14" s="1914"/>
      <c r="P14" s="1914"/>
      <c r="Q14" s="1914"/>
      <c r="R14" s="1914"/>
      <c r="S14" s="1914"/>
      <c r="T14" s="1856"/>
      <c r="U14" s="1857"/>
      <c r="V14" s="2011"/>
      <c r="W14" s="2012"/>
      <c r="X14" s="2012"/>
      <c r="Y14" s="2012"/>
      <c r="Z14" s="2013"/>
      <c r="AL14" s="7"/>
    </row>
    <row r="15" spans="1:38" ht="25.5" customHeight="1">
      <c r="A15" s="2011"/>
      <c r="B15" s="2012"/>
      <c r="C15" s="2012"/>
      <c r="D15" s="2012"/>
      <c r="E15" s="2012"/>
      <c r="F15" s="2012"/>
      <c r="G15" s="2013"/>
      <c r="H15" s="36"/>
      <c r="I15" s="37" t="s">
        <v>249</v>
      </c>
      <c r="J15" s="38"/>
      <c r="K15" s="1869" t="s">
        <v>250</v>
      </c>
      <c r="L15" s="1870"/>
      <c r="M15" s="2014"/>
      <c r="N15" s="2015"/>
      <c r="O15" s="2015"/>
      <c r="P15" s="2015"/>
      <c r="Q15" s="2015"/>
      <c r="R15" s="2015"/>
      <c r="S15" s="2016"/>
      <c r="T15" s="1856"/>
      <c r="U15" s="1857"/>
      <c r="V15" s="2011"/>
      <c r="W15" s="2012"/>
      <c r="X15" s="2012"/>
      <c r="Y15" s="2012"/>
      <c r="Z15" s="2013"/>
      <c r="AL15" s="7"/>
    </row>
    <row r="16" spans="1:38" ht="25.5" customHeight="1">
      <c r="A16" s="2011"/>
      <c r="B16" s="2012"/>
      <c r="C16" s="2012"/>
      <c r="D16" s="2012"/>
      <c r="E16" s="2012"/>
      <c r="F16" s="2012"/>
      <c r="G16" s="2013"/>
      <c r="H16" s="36"/>
      <c r="I16" s="279" t="s">
        <v>249</v>
      </c>
      <c r="J16" s="42"/>
      <c r="K16" s="1890" t="s">
        <v>250</v>
      </c>
      <c r="L16" s="1891"/>
      <c r="M16" s="1909"/>
      <c r="N16" s="1910"/>
      <c r="O16" s="1910"/>
      <c r="P16" s="1910"/>
      <c r="Q16" s="1910"/>
      <c r="R16" s="1910"/>
      <c r="S16" s="1910"/>
      <c r="T16" s="1856"/>
      <c r="U16" s="1857"/>
      <c r="V16" s="2011"/>
      <c r="W16" s="2012"/>
      <c r="X16" s="2012"/>
      <c r="Y16" s="2012"/>
      <c r="Z16" s="2013"/>
      <c r="AL16" s="7"/>
    </row>
    <row r="17" spans="1:38" ht="25.5" customHeight="1">
      <c r="A17" s="2011"/>
      <c r="B17" s="2012"/>
      <c r="C17" s="2012"/>
      <c r="D17" s="2012"/>
      <c r="E17" s="2012"/>
      <c r="F17" s="2012"/>
      <c r="G17" s="2013"/>
      <c r="H17" s="36"/>
      <c r="I17" s="37" t="s">
        <v>249</v>
      </c>
      <c r="J17" s="38"/>
      <c r="K17" s="1869" t="s">
        <v>250</v>
      </c>
      <c r="L17" s="1870"/>
      <c r="M17" s="1909"/>
      <c r="N17" s="1910"/>
      <c r="O17" s="1910"/>
      <c r="P17" s="1910"/>
      <c r="Q17" s="1910"/>
      <c r="R17" s="1910"/>
      <c r="S17" s="1910"/>
      <c r="T17" s="1856"/>
      <c r="U17" s="1857"/>
      <c r="V17" s="2011"/>
      <c r="W17" s="2012"/>
      <c r="X17" s="2012"/>
      <c r="Y17" s="2012"/>
      <c r="Z17" s="2013"/>
      <c r="AL17" s="7"/>
    </row>
    <row r="18" spans="1:38" ht="25.5" customHeight="1">
      <c r="A18" s="2011"/>
      <c r="B18" s="2012"/>
      <c r="C18" s="2012"/>
      <c r="D18" s="2012"/>
      <c r="E18" s="2012"/>
      <c r="F18" s="2012"/>
      <c r="G18" s="2013"/>
      <c r="H18" s="36"/>
      <c r="I18" s="37" t="s">
        <v>249</v>
      </c>
      <c r="J18" s="38"/>
      <c r="K18" s="1869" t="s">
        <v>250</v>
      </c>
      <c r="L18" s="1870"/>
      <c r="M18" s="1911"/>
      <c r="N18" s="1912"/>
      <c r="O18" s="1912"/>
      <c r="P18" s="1912"/>
      <c r="Q18" s="1912"/>
      <c r="R18" s="1912"/>
      <c r="S18" s="1912"/>
      <c r="T18" s="1856"/>
      <c r="U18" s="1857"/>
      <c r="V18" s="2011"/>
      <c r="W18" s="2012"/>
      <c r="X18" s="2012"/>
      <c r="Y18" s="2012"/>
      <c r="Z18" s="2013"/>
      <c r="AL18" s="7"/>
    </row>
    <row r="19" spans="1:38" ht="25.5" customHeight="1" thickBot="1">
      <c r="A19" s="2008"/>
      <c r="B19" s="2009"/>
      <c r="C19" s="2009"/>
      <c r="D19" s="2009"/>
      <c r="E19" s="2009"/>
      <c r="F19" s="2009"/>
      <c r="G19" s="2010"/>
      <c r="H19" s="41"/>
      <c r="I19" s="279" t="s">
        <v>249</v>
      </c>
      <c r="J19" s="42"/>
      <c r="K19" s="1890" t="s">
        <v>250</v>
      </c>
      <c r="L19" s="1891"/>
      <c r="M19" s="1892"/>
      <c r="N19" s="1893"/>
      <c r="O19" s="1893"/>
      <c r="P19" s="1893"/>
      <c r="Q19" s="1893"/>
      <c r="R19" s="1893"/>
      <c r="S19" s="1893"/>
      <c r="T19" s="1859"/>
      <c r="U19" s="1860"/>
      <c r="V19" s="1997"/>
      <c r="W19" s="1998"/>
      <c r="X19" s="1998"/>
      <c r="Y19" s="1998"/>
      <c r="Z19" s="1999"/>
      <c r="AL19" s="7"/>
    </row>
    <row r="20" spans="1:38" ht="20.25" customHeight="1" thickTop="1">
      <c r="A20" s="2005"/>
      <c r="B20" s="2006"/>
      <c r="C20" s="2006"/>
      <c r="D20" s="2006"/>
      <c r="E20" s="2006"/>
      <c r="F20" s="2006"/>
      <c r="G20" s="2007"/>
      <c r="H20" s="288"/>
      <c r="I20" s="281" t="s">
        <v>249</v>
      </c>
      <c r="J20" s="289"/>
      <c r="K20" s="1874" t="s">
        <v>250</v>
      </c>
      <c r="L20" s="1875"/>
      <c r="M20" s="1876" t="s">
        <v>319</v>
      </c>
      <c r="N20" s="1877"/>
      <c r="O20" s="1877"/>
      <c r="P20" s="1877"/>
      <c r="Q20" s="1877"/>
      <c r="R20" s="1877"/>
      <c r="S20" s="1877"/>
      <c r="T20" s="1877"/>
      <c r="U20" s="1877"/>
      <c r="V20" s="1877"/>
      <c r="W20" s="1877"/>
      <c r="X20" s="1877"/>
      <c r="Y20" s="1877"/>
      <c r="Z20" s="1896"/>
      <c r="AL20" s="7"/>
    </row>
    <row r="21" spans="1:38" s="309" customFormat="1" ht="30" customHeight="1">
      <c r="A21" s="2071" t="s">
        <v>256</v>
      </c>
      <c r="B21" s="2072"/>
      <c r="C21" s="2072"/>
      <c r="D21" s="2072"/>
      <c r="E21" s="303" t="s">
        <v>2</v>
      </c>
      <c r="F21" s="304" t="s">
        <v>331</v>
      </c>
      <c r="G21" s="305"/>
      <c r="H21" s="306"/>
      <c r="I21" s="307" t="s">
        <v>249</v>
      </c>
      <c r="J21" s="306"/>
      <c r="K21" s="2002" t="s">
        <v>250</v>
      </c>
      <c r="L21" s="2002"/>
      <c r="M21" s="308" t="s">
        <v>11</v>
      </c>
      <c r="N21" s="303" t="s">
        <v>2</v>
      </c>
      <c r="O21" s="2003" t="s">
        <v>746</v>
      </c>
      <c r="P21" s="2003"/>
      <c r="Q21" s="2003"/>
      <c r="R21" s="2003"/>
      <c r="S21" s="2003"/>
      <c r="T21" s="2003"/>
      <c r="U21" s="2003"/>
      <c r="V21" s="2003"/>
      <c r="W21" s="2003"/>
      <c r="X21" s="2003"/>
      <c r="Y21" s="2003"/>
      <c r="Z21" s="2004"/>
    </row>
    <row r="22" spans="1:38" ht="20.25" customHeight="1">
      <c r="A22" s="1996" t="s">
        <v>474</v>
      </c>
      <c r="B22" s="1996"/>
      <c r="C22" s="1996"/>
      <c r="D22" s="1996"/>
      <c r="E22" s="1996"/>
      <c r="F22" s="1996"/>
      <c r="G22" s="1996"/>
      <c r="H22" s="1996"/>
      <c r="I22" s="1996"/>
      <c r="J22" s="1996"/>
      <c r="K22" s="1996"/>
      <c r="L22" s="1996"/>
      <c r="M22" s="1996"/>
      <c r="N22" s="1996"/>
      <c r="O22" s="1996"/>
      <c r="P22" s="1996"/>
      <c r="Q22" s="1996"/>
      <c r="R22" s="1996"/>
      <c r="S22" s="1996"/>
      <c r="T22" s="455"/>
      <c r="U22" s="455"/>
      <c r="V22" s="1934" t="str">
        <f>V10</f>
        <v>(基準：Ｒ６.５.31）</v>
      </c>
      <c r="W22" s="1934"/>
      <c r="X22" s="1934"/>
      <c r="Y22" s="1934"/>
      <c r="Z22" s="1934"/>
    </row>
    <row r="23" spans="1:38" ht="20.25" customHeight="1">
      <c r="A23" s="1863" t="s">
        <v>253</v>
      </c>
      <c r="B23" s="1864"/>
      <c r="C23" s="1864"/>
      <c r="D23" s="1864"/>
      <c r="E23" s="1864"/>
      <c r="F23" s="1864"/>
      <c r="G23" s="1864"/>
      <c r="H23" s="1864"/>
      <c r="I23" s="1864"/>
      <c r="J23" s="1864"/>
      <c r="K23" s="1864"/>
      <c r="L23" s="1864"/>
      <c r="M23" s="1864"/>
      <c r="N23" s="1864"/>
      <c r="O23" s="1864"/>
      <c r="P23" s="1864"/>
      <c r="Q23" s="1864"/>
      <c r="R23" s="1864"/>
      <c r="S23" s="1864"/>
      <c r="T23" s="1863" t="s">
        <v>75</v>
      </c>
      <c r="U23" s="1864"/>
      <c r="V23" s="1864"/>
      <c r="W23" s="1864"/>
      <c r="X23" s="1864"/>
      <c r="Y23" s="1864"/>
      <c r="Z23" s="1865"/>
    </row>
    <row r="24" spans="1:38" ht="20.25" customHeight="1">
      <c r="A24" s="1884"/>
      <c r="B24" s="1885"/>
      <c r="C24" s="1885"/>
      <c r="D24" s="1885"/>
      <c r="E24" s="1885"/>
      <c r="F24" s="1885"/>
      <c r="G24" s="1885"/>
      <c r="H24" s="1885"/>
      <c r="I24" s="1885"/>
      <c r="J24" s="1885"/>
      <c r="K24" s="1885"/>
      <c r="L24" s="1885"/>
      <c r="M24" s="1885"/>
      <c r="N24" s="1885"/>
      <c r="O24" s="1885"/>
      <c r="P24" s="1885"/>
      <c r="Q24" s="1885"/>
      <c r="R24" s="1885"/>
      <c r="S24" s="1885"/>
      <c r="T24" s="1884"/>
      <c r="U24" s="1885"/>
      <c r="V24" s="1885"/>
      <c r="W24" s="1885"/>
      <c r="X24" s="1885"/>
      <c r="Y24" s="1885"/>
      <c r="Z24" s="1886"/>
    </row>
    <row r="25" spans="1:38" ht="20.25" customHeight="1">
      <c r="A25" s="1880"/>
      <c r="B25" s="1881"/>
      <c r="C25" s="1881"/>
      <c r="D25" s="1881"/>
      <c r="E25" s="1881"/>
      <c r="F25" s="1881"/>
      <c r="G25" s="1881"/>
      <c r="H25" s="1881"/>
      <c r="I25" s="1881"/>
      <c r="J25" s="1881"/>
      <c r="K25" s="1881"/>
      <c r="L25" s="1881"/>
      <c r="M25" s="1881"/>
      <c r="N25" s="1881"/>
      <c r="O25" s="1881"/>
      <c r="P25" s="1881"/>
      <c r="Q25" s="1881"/>
      <c r="R25" s="1881"/>
      <c r="S25" s="1881"/>
      <c r="T25" s="1880"/>
      <c r="U25" s="1881"/>
      <c r="V25" s="1881"/>
      <c r="W25" s="1881"/>
      <c r="X25" s="1881"/>
      <c r="Y25" s="1881"/>
      <c r="Z25" s="1882"/>
    </row>
    <row r="26" spans="1:38" ht="20.25" customHeight="1">
      <c r="A26" s="1880"/>
      <c r="B26" s="1881"/>
      <c r="C26" s="1881"/>
      <c r="D26" s="1881"/>
      <c r="E26" s="1881"/>
      <c r="F26" s="1881"/>
      <c r="G26" s="1881"/>
      <c r="H26" s="1881"/>
      <c r="I26" s="1881"/>
      <c r="J26" s="1881"/>
      <c r="K26" s="1881"/>
      <c r="L26" s="1881"/>
      <c r="M26" s="1881"/>
      <c r="N26" s="1881"/>
      <c r="O26" s="1881"/>
      <c r="P26" s="1881"/>
      <c r="Q26" s="1881"/>
      <c r="R26" s="1881"/>
      <c r="S26" s="1881"/>
      <c r="T26" s="1880"/>
      <c r="U26" s="1881"/>
      <c r="V26" s="1881"/>
      <c r="W26" s="1881"/>
      <c r="X26" s="1881"/>
      <c r="Y26" s="1881"/>
      <c r="Z26" s="1882"/>
    </row>
    <row r="27" spans="1:38" ht="20.25" customHeight="1">
      <c r="A27" s="1866"/>
      <c r="B27" s="1867"/>
      <c r="C27" s="1867"/>
      <c r="D27" s="1867"/>
      <c r="E27" s="1867"/>
      <c r="F27" s="1867"/>
      <c r="G27" s="1867"/>
      <c r="H27" s="1867"/>
      <c r="I27" s="1867"/>
      <c r="J27" s="1867"/>
      <c r="K27" s="1867"/>
      <c r="L27" s="1867"/>
      <c r="M27" s="1867"/>
      <c r="N27" s="1867"/>
      <c r="O27" s="1867"/>
      <c r="P27" s="1867"/>
      <c r="Q27" s="1867"/>
      <c r="R27" s="1867"/>
      <c r="S27" s="1867"/>
      <c r="T27" s="1866"/>
      <c r="U27" s="1867"/>
      <c r="V27" s="1867"/>
      <c r="W27" s="1867"/>
      <c r="X27" s="1867"/>
      <c r="Y27" s="1867"/>
      <c r="Z27" s="1868"/>
    </row>
    <row r="28" spans="1:38" ht="20.25" customHeight="1">
      <c r="A28" s="1994" t="s">
        <v>475</v>
      </c>
      <c r="B28" s="1994"/>
      <c r="C28" s="1994"/>
      <c r="D28" s="1994"/>
      <c r="E28" s="1994"/>
      <c r="F28" s="1994"/>
      <c r="G28" s="1994"/>
      <c r="H28" s="1994"/>
      <c r="I28" s="1994"/>
      <c r="J28" s="1994"/>
      <c r="K28" s="1994"/>
      <c r="L28" s="1994"/>
      <c r="M28" s="1994"/>
      <c r="N28" s="1994"/>
      <c r="O28" s="1994"/>
      <c r="P28" s="1994"/>
      <c r="Q28" s="1994"/>
      <c r="R28" s="1994"/>
      <c r="S28" s="1994"/>
      <c r="T28" s="456"/>
      <c r="U28" s="456"/>
      <c r="V28" s="1934" t="str">
        <f>V10</f>
        <v>(基準：Ｒ６.５.31）</v>
      </c>
      <c r="W28" s="1934"/>
      <c r="X28" s="1934"/>
      <c r="Y28" s="1934"/>
      <c r="Z28" s="1934"/>
    </row>
    <row r="29" spans="1:38" ht="20.25" customHeight="1">
      <c r="A29" s="286" t="s">
        <v>862</v>
      </c>
      <c r="B29" s="4"/>
      <c r="C29" s="4"/>
      <c r="D29" s="4"/>
      <c r="E29" s="4"/>
      <c r="F29" s="4"/>
      <c r="G29" s="4"/>
      <c r="H29" s="4"/>
      <c r="I29" s="4"/>
      <c r="J29" s="4"/>
      <c r="K29" s="4"/>
      <c r="L29" s="4"/>
      <c r="M29" s="4"/>
      <c r="N29" s="4"/>
      <c r="O29" s="4"/>
      <c r="P29" s="4"/>
      <c r="Q29" s="4"/>
      <c r="R29" s="4"/>
      <c r="S29" s="4"/>
      <c r="T29" s="4"/>
      <c r="U29" s="4"/>
      <c r="V29" s="4"/>
      <c r="W29" s="4"/>
      <c r="X29" s="4"/>
      <c r="Y29" s="4"/>
      <c r="Z29" s="12"/>
    </row>
    <row r="30" spans="1:38" ht="20.25" customHeight="1">
      <c r="A30" s="210"/>
      <c r="B30" s="22" t="s">
        <v>471</v>
      </c>
      <c r="C30" s="1840" t="s">
        <v>275</v>
      </c>
      <c r="D30" s="1840"/>
      <c r="E30" s="1840"/>
      <c r="F30" s="1840"/>
      <c r="G30" s="1862" t="s">
        <v>814</v>
      </c>
      <c r="H30" s="1862"/>
      <c r="I30" s="22"/>
      <c r="J30" s="2" t="s">
        <v>191</v>
      </c>
      <c r="K30" s="22"/>
      <c r="L30" s="2" t="s">
        <v>192</v>
      </c>
      <c r="M30" s="22"/>
      <c r="N30" s="2" t="s">
        <v>199</v>
      </c>
      <c r="O30" s="17"/>
      <c r="P30" s="17"/>
      <c r="Q30" s="17"/>
      <c r="R30" s="17"/>
      <c r="S30" s="17"/>
      <c r="T30" s="17"/>
      <c r="U30" s="17"/>
      <c r="V30" s="17"/>
      <c r="W30" s="17"/>
      <c r="X30" s="17"/>
      <c r="Y30" s="17"/>
      <c r="Z30" s="199"/>
    </row>
    <row r="31" spans="1:38" ht="20.25" customHeight="1">
      <c r="A31" s="210"/>
      <c r="B31" s="22" t="s">
        <v>471</v>
      </c>
      <c r="C31" s="1840" t="s">
        <v>276</v>
      </c>
      <c r="D31" s="1840"/>
      <c r="E31" s="1840"/>
      <c r="F31" s="1840"/>
      <c r="G31" s="1862" t="s">
        <v>814</v>
      </c>
      <c r="H31" s="1862"/>
      <c r="I31" s="22"/>
      <c r="J31" s="2" t="s">
        <v>191</v>
      </c>
      <c r="K31" s="22"/>
      <c r="L31" s="2" t="s">
        <v>192</v>
      </c>
      <c r="M31" s="22"/>
      <c r="N31" s="2" t="s">
        <v>199</v>
      </c>
      <c r="O31" s="1862" t="s">
        <v>817</v>
      </c>
      <c r="P31" s="1862"/>
      <c r="Q31" s="22"/>
      <c r="R31" s="2" t="s">
        <v>191</v>
      </c>
      <c r="S31" s="22"/>
      <c r="T31" s="2" t="s">
        <v>192</v>
      </c>
      <c r="U31" s="22"/>
      <c r="V31" s="2" t="s">
        <v>199</v>
      </c>
      <c r="W31" s="9" t="s">
        <v>30</v>
      </c>
      <c r="X31" s="9"/>
      <c r="Y31" s="9"/>
      <c r="Z31" s="199"/>
    </row>
    <row r="32" spans="1:38" ht="20.25" customHeight="1">
      <c r="A32" s="210"/>
      <c r="B32" s="22" t="s">
        <v>471</v>
      </c>
      <c r="C32" s="1840" t="s">
        <v>287</v>
      </c>
      <c r="D32" s="1840"/>
      <c r="E32" s="1840"/>
      <c r="F32" s="1840"/>
      <c r="G32" s="17"/>
      <c r="H32" s="17"/>
      <c r="I32" s="17"/>
      <c r="J32" s="17"/>
      <c r="K32" s="17"/>
      <c r="L32" s="17"/>
      <c r="M32" s="17"/>
      <c r="N32" s="17"/>
      <c r="O32" s="17"/>
      <c r="P32" s="17"/>
      <c r="Q32" s="17"/>
      <c r="R32" s="17"/>
      <c r="S32" s="17"/>
      <c r="T32" s="17"/>
      <c r="U32" s="17"/>
      <c r="V32" s="17"/>
      <c r="W32" s="17"/>
      <c r="X32" s="17"/>
      <c r="Y32" s="17"/>
      <c r="Z32" s="199"/>
    </row>
    <row r="33" spans="1:26" ht="20.25" customHeight="1">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99"/>
    </row>
    <row r="34" spans="1:26" ht="20.25" customHeight="1">
      <c r="A34" s="210"/>
      <c r="B34" s="22" t="s">
        <v>471</v>
      </c>
      <c r="C34" s="1840" t="s">
        <v>275</v>
      </c>
      <c r="D34" s="1840"/>
      <c r="E34" s="1840"/>
      <c r="F34" s="1840"/>
      <c r="G34" s="1862" t="s">
        <v>819</v>
      </c>
      <c r="H34" s="1862"/>
      <c r="I34" s="22"/>
      <c r="J34" s="2" t="s">
        <v>191</v>
      </c>
      <c r="K34" s="22"/>
      <c r="L34" s="2" t="s">
        <v>192</v>
      </c>
      <c r="M34" s="22"/>
      <c r="N34" s="2" t="s">
        <v>199</v>
      </c>
      <c r="O34" s="17"/>
      <c r="P34" s="17"/>
      <c r="Q34" s="17"/>
      <c r="R34" s="17"/>
      <c r="S34" s="17"/>
      <c r="T34" s="17"/>
      <c r="U34" s="17"/>
      <c r="V34" s="17"/>
      <c r="W34" s="17"/>
      <c r="X34" s="17"/>
      <c r="Y34" s="17"/>
      <c r="Z34" s="199"/>
    </row>
    <row r="35" spans="1:26" ht="20.25" customHeight="1">
      <c r="A35" s="210"/>
      <c r="B35" s="22" t="s">
        <v>471</v>
      </c>
      <c r="C35" s="1840" t="s">
        <v>276</v>
      </c>
      <c r="D35" s="1840"/>
      <c r="E35" s="1840"/>
      <c r="F35" s="1840"/>
      <c r="G35" s="1862" t="s">
        <v>814</v>
      </c>
      <c r="H35" s="1862"/>
      <c r="I35" s="22"/>
      <c r="J35" s="2" t="s">
        <v>191</v>
      </c>
      <c r="K35" s="22"/>
      <c r="L35" s="2" t="s">
        <v>192</v>
      </c>
      <c r="M35" s="22"/>
      <c r="N35" s="2" t="s">
        <v>199</v>
      </c>
      <c r="O35" s="1862" t="s">
        <v>817</v>
      </c>
      <c r="P35" s="1862"/>
      <c r="Q35" s="22"/>
      <c r="R35" s="2" t="s">
        <v>191</v>
      </c>
      <c r="S35" s="22"/>
      <c r="T35" s="2" t="s">
        <v>192</v>
      </c>
      <c r="U35" s="22"/>
      <c r="V35" s="2" t="s">
        <v>199</v>
      </c>
      <c r="W35" s="9" t="s">
        <v>30</v>
      </c>
      <c r="X35" s="9"/>
      <c r="Y35" s="9"/>
      <c r="Z35" s="199"/>
    </row>
    <row r="36" spans="1:26" ht="20.25" customHeight="1">
      <c r="A36" s="210"/>
      <c r="B36" s="22" t="s">
        <v>471</v>
      </c>
      <c r="C36" s="1840" t="s">
        <v>287</v>
      </c>
      <c r="D36" s="1840"/>
      <c r="E36" s="1840"/>
      <c r="F36" s="1840"/>
      <c r="G36" s="17"/>
      <c r="H36" s="17"/>
      <c r="I36" s="17"/>
      <c r="J36" s="17"/>
      <c r="K36" s="17"/>
      <c r="L36" s="17"/>
      <c r="M36" s="17"/>
      <c r="N36" s="17"/>
      <c r="O36" s="17"/>
      <c r="P36" s="17"/>
      <c r="Q36" s="17"/>
      <c r="R36" s="17"/>
      <c r="S36" s="17"/>
      <c r="T36" s="17"/>
      <c r="U36" s="17"/>
      <c r="V36" s="17"/>
      <c r="W36" s="17"/>
      <c r="X36" s="17"/>
      <c r="Y36" s="17"/>
      <c r="Z36" s="199"/>
    </row>
    <row r="37" spans="1:26" ht="20.25" customHeight="1">
      <c r="A37" s="210"/>
      <c r="B37" s="17"/>
      <c r="C37" s="17"/>
      <c r="D37" s="17"/>
      <c r="E37" s="17"/>
      <c r="F37" s="2"/>
      <c r="G37" s="2"/>
      <c r="H37" s="2"/>
      <c r="I37" s="2"/>
      <c r="J37" s="9"/>
      <c r="K37" s="9"/>
      <c r="L37" s="9"/>
      <c r="M37" s="9"/>
      <c r="N37" s="9"/>
      <c r="O37" s="9"/>
      <c r="P37" s="9"/>
      <c r="Q37" s="9"/>
      <c r="R37" s="9"/>
      <c r="S37" s="9"/>
      <c r="T37" s="9"/>
      <c r="U37" s="9"/>
      <c r="V37" s="17"/>
      <c r="W37" s="17"/>
      <c r="X37" s="17"/>
      <c r="Y37" s="17"/>
      <c r="Z37" s="199"/>
    </row>
    <row r="38" spans="1:26" ht="20.25" customHeight="1">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99"/>
    </row>
    <row r="39" spans="1:26" ht="20.25" customHeight="1">
      <c r="A39" s="287"/>
      <c r="B39" s="284" t="s">
        <v>52</v>
      </c>
      <c r="C39" s="285" t="s">
        <v>277</v>
      </c>
      <c r="D39" s="200"/>
      <c r="E39" s="200"/>
      <c r="F39" s="211"/>
      <c r="G39" s="211"/>
      <c r="H39" s="211"/>
      <c r="I39" s="211"/>
      <c r="J39" s="24"/>
      <c r="K39" s="24"/>
      <c r="L39" s="24"/>
      <c r="M39" s="24"/>
      <c r="N39" s="24"/>
      <c r="O39" s="24"/>
      <c r="P39" s="24"/>
      <c r="Q39" s="24"/>
      <c r="R39" s="24"/>
      <c r="S39" s="24"/>
      <c r="T39" s="24"/>
      <c r="U39" s="24"/>
      <c r="V39" s="200"/>
      <c r="W39" s="200"/>
      <c r="X39" s="200"/>
      <c r="Y39" s="200"/>
      <c r="Z39" s="19"/>
    </row>
    <row r="40" spans="1:26" ht="20.25" customHeight="1">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row>
    <row r="41" spans="1:26" ht="20.25" customHeight="1">
      <c r="A41" s="17"/>
      <c r="B41" s="2"/>
      <c r="C41" s="9"/>
      <c r="D41" s="9"/>
      <c r="E41" s="9"/>
      <c r="F41" s="9"/>
      <c r="G41" s="9"/>
      <c r="H41" s="9"/>
      <c r="I41" s="9"/>
      <c r="J41" s="17"/>
      <c r="K41" s="17"/>
      <c r="L41" s="17"/>
      <c r="M41" s="17"/>
      <c r="N41" s="17"/>
      <c r="O41" s="17"/>
      <c r="P41" s="17"/>
      <c r="Q41" s="17"/>
      <c r="R41" s="17"/>
      <c r="S41" s="17"/>
      <c r="T41" s="17"/>
      <c r="U41" s="17"/>
      <c r="V41" s="17"/>
      <c r="W41" s="17"/>
      <c r="X41" s="17"/>
      <c r="Y41" s="17"/>
      <c r="Z41" s="17"/>
    </row>
    <row r="42" spans="1:26" ht="20.2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20.2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20.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20.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20.25" customHeight="1">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row>
    <row r="48" spans="1:26" ht="20.25" customHeight="1">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row>
    <row r="49" spans="1:26" ht="20.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20.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0.25" customHeight="1">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row>
    <row r="52" spans="1:26" ht="20.25" customHeight="1">
      <c r="A52" s="49"/>
      <c r="B52" s="50"/>
      <c r="C52" s="50"/>
      <c r="D52" s="50"/>
      <c r="E52" s="51"/>
      <c r="F52" s="51"/>
      <c r="G52" s="51"/>
      <c r="H52" s="50"/>
      <c r="I52" s="52"/>
      <c r="J52" s="34"/>
      <c r="K52" s="53"/>
      <c r="L52" s="53"/>
      <c r="M52" s="51"/>
      <c r="N52" s="51"/>
      <c r="O52" s="51"/>
      <c r="P52" s="51"/>
      <c r="Q52" s="51"/>
      <c r="R52" s="51"/>
      <c r="S52" s="51"/>
      <c r="T52" s="51"/>
      <c r="U52" s="51"/>
      <c r="V52" s="51"/>
      <c r="W52" s="34"/>
      <c r="X52" s="34"/>
      <c r="Y52" s="34"/>
      <c r="Z52" s="51"/>
    </row>
    <row r="53" spans="1:26" ht="20.25" customHeight="1">
      <c r="A53" s="49"/>
      <c r="B53" s="49"/>
      <c r="C53" s="49"/>
      <c r="D53" s="49"/>
      <c r="E53" s="49"/>
      <c r="F53" s="49"/>
      <c r="G53" s="49"/>
      <c r="H53" s="34"/>
      <c r="I53" s="52"/>
      <c r="J53" s="54"/>
      <c r="K53" s="53"/>
      <c r="L53" s="53"/>
      <c r="M53" s="55"/>
      <c r="N53" s="55"/>
      <c r="O53" s="55"/>
      <c r="P53" s="55"/>
      <c r="Q53" s="55"/>
      <c r="R53" s="55"/>
      <c r="S53" s="55"/>
      <c r="T53" s="55"/>
      <c r="U53" s="55"/>
      <c r="V53" s="55"/>
      <c r="W53" s="34"/>
      <c r="X53" s="34"/>
      <c r="Y53" s="34"/>
      <c r="Z53" s="55"/>
    </row>
    <row r="54" spans="1:26" ht="20.25" customHeight="1">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c r="A55" s="40"/>
      <c r="B55" s="50"/>
      <c r="C55" s="50"/>
      <c r="D55" s="50"/>
      <c r="E55" s="11"/>
      <c r="F55" s="11"/>
      <c r="G55" s="11"/>
      <c r="H55" s="34"/>
      <c r="I55" s="52"/>
      <c r="J55" s="34"/>
      <c r="K55" s="53"/>
      <c r="L55" s="53"/>
      <c r="M55" s="11"/>
      <c r="N55" s="11"/>
      <c r="O55" s="11"/>
      <c r="P55" s="11"/>
      <c r="Q55" s="11"/>
      <c r="R55" s="11"/>
      <c r="S55" s="11"/>
      <c r="T55" s="11"/>
      <c r="U55" s="11"/>
      <c r="V55" s="11"/>
      <c r="W55" s="34"/>
      <c r="X55" s="34"/>
      <c r="Y55" s="34"/>
      <c r="Z55" s="11"/>
    </row>
    <row r="56" spans="1:26" ht="20.25" customHeight="1">
      <c r="A56" s="40"/>
      <c r="B56" s="40"/>
      <c r="C56" s="40"/>
      <c r="D56" s="40"/>
      <c r="E56" s="40"/>
      <c r="F56" s="40"/>
      <c r="G56" s="40"/>
      <c r="H56" s="34"/>
      <c r="I56" s="52"/>
      <c r="J56" s="54"/>
      <c r="K56" s="53"/>
      <c r="L56" s="53"/>
      <c r="M56" s="40"/>
      <c r="N56" s="40"/>
      <c r="O56" s="40"/>
      <c r="P56" s="40"/>
      <c r="Q56" s="40"/>
      <c r="R56" s="40"/>
      <c r="S56" s="40"/>
      <c r="T56" s="40"/>
      <c r="U56" s="40"/>
      <c r="V56" s="40"/>
      <c r="W56" s="34"/>
      <c r="X56" s="34"/>
      <c r="Y56" s="34"/>
      <c r="Z56" s="40"/>
    </row>
    <row r="57" spans="1:26" ht="20.25" customHeight="1">
      <c r="A57" s="40"/>
      <c r="B57" s="40"/>
      <c r="C57" s="40"/>
      <c r="D57" s="40"/>
      <c r="E57" s="40"/>
      <c r="F57" s="40"/>
      <c r="G57" s="40"/>
      <c r="H57" s="34"/>
      <c r="I57" s="52"/>
      <c r="J57" s="54"/>
      <c r="K57" s="53"/>
      <c r="L57" s="53"/>
      <c r="M57" s="40"/>
      <c r="N57" s="40"/>
      <c r="O57" s="40"/>
      <c r="P57" s="40"/>
      <c r="Q57" s="40"/>
      <c r="R57" s="40"/>
      <c r="S57" s="40"/>
      <c r="T57" s="40"/>
      <c r="U57" s="40"/>
      <c r="V57" s="40"/>
      <c r="W57" s="34"/>
      <c r="X57" s="34"/>
      <c r="Y57" s="34"/>
      <c r="Z57" s="40"/>
    </row>
    <row r="58" spans="1:26" ht="20.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20.25" customHeight="1">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row>
    <row r="60" spans="1:26" ht="20.25" customHeight="1">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row>
    <row r="61" spans="1:26" ht="20.25" customHeight="1">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row>
    <row r="62" spans="1:26" ht="20.25" customHeight="1">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row>
    <row r="63" spans="1:26" ht="20.25" customHeight="1">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row>
    <row r="64" spans="1:26" ht="20.25" customHeight="1">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0.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20.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0.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row>
    <row r="76" spans="1:26" ht="20.25" customHeight="1">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row>
    <row r="77" spans="1:26" ht="20.25" customHeight="1">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20.25" customHeight="1">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94" orientation="portrait" r:id="rId1"/>
      <headerFooter alignWithMargins="0"/>
    </customSheetView>
  </customSheetViews>
  <mergeCells count="88">
    <mergeCell ref="A2:Z2"/>
    <mergeCell ref="A4:G4"/>
    <mergeCell ref="H4:Z4"/>
    <mergeCell ref="A5:G5"/>
    <mergeCell ref="H5:Z5"/>
    <mergeCell ref="A6:G6"/>
    <mergeCell ref="H6:Z6"/>
    <mergeCell ref="V9:Z9"/>
    <mergeCell ref="A12:G12"/>
    <mergeCell ref="K12:L12"/>
    <mergeCell ref="M12:S12"/>
    <mergeCell ref="T12:U12"/>
    <mergeCell ref="V12:Z12"/>
    <mergeCell ref="A11:G11"/>
    <mergeCell ref="H11:L11"/>
    <mergeCell ref="A7:Z7"/>
    <mergeCell ref="A8:Z8"/>
    <mergeCell ref="V11:Z11"/>
    <mergeCell ref="V10:Z10"/>
    <mergeCell ref="M11:S11"/>
    <mergeCell ref="T11:U11"/>
    <mergeCell ref="A13:G13"/>
    <mergeCell ref="K13:L13"/>
    <mergeCell ref="M13:S13"/>
    <mergeCell ref="T13:U13"/>
    <mergeCell ref="V13:Z13"/>
    <mergeCell ref="A14:G14"/>
    <mergeCell ref="K14:L14"/>
    <mergeCell ref="M14:S14"/>
    <mergeCell ref="T14:U14"/>
    <mergeCell ref="V14:Z14"/>
    <mergeCell ref="M19:S19"/>
    <mergeCell ref="T19:U19"/>
    <mergeCell ref="V19:Z19"/>
    <mergeCell ref="A15:G15"/>
    <mergeCell ref="K15:L15"/>
    <mergeCell ref="M15:S15"/>
    <mergeCell ref="T15:U15"/>
    <mergeCell ref="V15:Z15"/>
    <mergeCell ref="A16:G16"/>
    <mergeCell ref="K16:L16"/>
    <mergeCell ref="M16:S16"/>
    <mergeCell ref="T16:U16"/>
    <mergeCell ref="V16:Z16"/>
    <mergeCell ref="A25:S25"/>
    <mergeCell ref="T25:Z25"/>
    <mergeCell ref="V22:Z22"/>
    <mergeCell ref="M20:Z20"/>
    <mergeCell ref="A17:G17"/>
    <mergeCell ref="K17:L17"/>
    <mergeCell ref="M17:S17"/>
    <mergeCell ref="T17:U17"/>
    <mergeCell ref="V17:Z17"/>
    <mergeCell ref="A18:G18"/>
    <mergeCell ref="K18:L18"/>
    <mergeCell ref="M18:S18"/>
    <mergeCell ref="T18:U18"/>
    <mergeCell ref="V18:Z18"/>
    <mergeCell ref="A19:G19"/>
    <mergeCell ref="K19:L19"/>
    <mergeCell ref="O21:Z21"/>
    <mergeCell ref="A22:S22"/>
    <mergeCell ref="A23:S23"/>
    <mergeCell ref="T23:Z23"/>
    <mergeCell ref="A24:S24"/>
    <mergeCell ref="T24:Z24"/>
    <mergeCell ref="A20:G20"/>
    <mergeCell ref="K20:L20"/>
    <mergeCell ref="A27:S27"/>
    <mergeCell ref="T27:Z27"/>
    <mergeCell ref="O35:P35"/>
    <mergeCell ref="A28:S28"/>
    <mergeCell ref="C30:F30"/>
    <mergeCell ref="G30:H30"/>
    <mergeCell ref="C31:F31"/>
    <mergeCell ref="G31:H31"/>
    <mergeCell ref="O31:P31"/>
    <mergeCell ref="V28:Z28"/>
    <mergeCell ref="A26:S26"/>
    <mergeCell ref="T26:Z26"/>
    <mergeCell ref="A21:D21"/>
    <mergeCell ref="K21:L21"/>
    <mergeCell ref="C36:F36"/>
    <mergeCell ref="C32:F32"/>
    <mergeCell ref="C34:F34"/>
    <mergeCell ref="G34:H34"/>
    <mergeCell ref="C35:F35"/>
    <mergeCell ref="G35:H35"/>
  </mergeCells>
  <phoneticPr fontId="3"/>
  <dataValidations count="2">
    <dataValidation type="custom" allowBlank="1" showInputMessage="1" showErrorMessage="1" sqref="V22:Z22">
      <formula1>V10</formula1>
    </dataValidation>
    <dataValidation type="custom" allowBlank="1" showInputMessage="1" showErrorMessage="1" sqref="V28:Z28">
      <formula1>V10</formula1>
    </dataValidation>
  </dataValidations>
  <printOptions horizontalCentered="1" verticalCentered="1"/>
  <pageMargins left="0.39370078740157483" right="0" top="0.39370078740157483" bottom="0.39370078740157483" header="0" footer="0"/>
  <pageSetup paperSize="9" scale="94"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AL79"/>
  <sheetViews>
    <sheetView view="pageBreakPreview" zoomScale="75" zoomScaleNormal="100" zoomScaleSheetLayoutView="75" workbookViewId="0"/>
  </sheetViews>
  <sheetFormatPr defaultColWidth="3.375" defaultRowHeight="20.25" customHeight="1"/>
  <cols>
    <col min="1" max="12" width="3.375" style="15"/>
    <col min="13" max="20" width="4" style="15" customWidth="1"/>
    <col min="21" max="22" width="7.375" style="15" customWidth="1"/>
    <col min="23" max="26" width="4.375" style="15" customWidth="1"/>
    <col min="27" max="27" width="5.5" style="15" customWidth="1"/>
    <col min="28" max="16384" width="3.375" style="15"/>
  </cols>
  <sheetData>
    <row r="1" spans="1:38" ht="20.25" customHeight="1">
      <c r="A1" s="276"/>
      <c r="B1" s="9"/>
      <c r="C1" s="9"/>
      <c r="D1" s="9"/>
      <c r="E1" s="9"/>
      <c r="F1" s="9"/>
      <c r="G1" s="9"/>
      <c r="H1" s="9"/>
      <c r="I1" s="9"/>
      <c r="J1" s="9"/>
      <c r="K1" s="9"/>
      <c r="L1" s="9"/>
      <c r="M1" s="9"/>
      <c r="N1" s="9"/>
      <c r="O1" s="9"/>
      <c r="P1" s="9"/>
      <c r="Q1" s="9"/>
      <c r="R1" s="9"/>
      <c r="S1" s="9"/>
      <c r="T1" s="9"/>
      <c r="U1" s="9"/>
      <c r="V1" s="9"/>
      <c r="W1" s="9"/>
      <c r="X1" s="9"/>
      <c r="Y1" s="9"/>
      <c r="Z1" s="9"/>
      <c r="AA1" s="357" t="s">
        <v>258</v>
      </c>
    </row>
    <row r="2" spans="1:38" ht="20.25" customHeight="1">
      <c r="A2" s="1850" t="s">
        <v>15</v>
      </c>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row>
    <row r="3" spans="1:38" ht="20.25" customHeight="1" thickBot="1">
      <c r="A3" s="2"/>
      <c r="B3" s="2"/>
      <c r="C3" s="2"/>
      <c r="D3" s="2"/>
      <c r="E3" s="2"/>
      <c r="F3" s="2"/>
      <c r="G3" s="2"/>
      <c r="H3" s="2"/>
      <c r="I3" s="2"/>
      <c r="J3" s="2"/>
      <c r="K3" s="2"/>
      <c r="M3" s="2"/>
      <c r="N3" s="2"/>
      <c r="O3" s="2"/>
      <c r="P3" s="14"/>
      <c r="Q3" s="2"/>
      <c r="R3" s="2"/>
      <c r="S3" s="14"/>
      <c r="U3" s="14"/>
      <c r="V3" s="14"/>
      <c r="W3" s="14"/>
      <c r="X3" s="14"/>
      <c r="Y3" s="14"/>
      <c r="Z3" s="14"/>
      <c r="AA3" s="33" t="s">
        <v>245</v>
      </c>
    </row>
    <row r="4" spans="1:38" ht="33.75" customHeight="1">
      <c r="A4" s="1915" t="s">
        <v>743</v>
      </c>
      <c r="B4" s="1916"/>
      <c r="C4" s="1916"/>
      <c r="D4" s="1916"/>
      <c r="E4" s="1916"/>
      <c r="F4" s="1916"/>
      <c r="G4" s="1916"/>
      <c r="H4" s="1917"/>
      <c r="I4" s="1918"/>
      <c r="J4" s="1918"/>
      <c r="K4" s="1918"/>
      <c r="L4" s="1918"/>
      <c r="M4" s="1918"/>
      <c r="N4" s="1918"/>
      <c r="O4" s="1918"/>
      <c r="P4" s="1918"/>
      <c r="Q4" s="1918"/>
      <c r="R4" s="1918"/>
      <c r="S4" s="1918"/>
      <c r="T4" s="1918"/>
      <c r="U4" s="1918"/>
      <c r="V4" s="1918"/>
      <c r="W4" s="1918"/>
      <c r="X4" s="1918"/>
      <c r="Y4" s="1918"/>
      <c r="Z4" s="1918"/>
      <c r="AA4" s="1919"/>
    </row>
    <row r="5" spans="1:38" ht="13.5" customHeight="1">
      <c r="A5" s="1920" t="s">
        <v>0</v>
      </c>
      <c r="B5" s="1921"/>
      <c r="C5" s="1921"/>
      <c r="D5" s="1921"/>
      <c r="E5" s="1921"/>
      <c r="F5" s="1921"/>
      <c r="G5" s="1921"/>
      <c r="H5" s="1922"/>
      <c r="I5" s="1923"/>
      <c r="J5" s="1923"/>
      <c r="K5" s="1923"/>
      <c r="L5" s="1923"/>
      <c r="M5" s="1923"/>
      <c r="N5" s="1923"/>
      <c r="O5" s="1923"/>
      <c r="P5" s="1923"/>
      <c r="Q5" s="1923"/>
      <c r="R5" s="1923"/>
      <c r="S5" s="1923"/>
      <c r="T5" s="1923"/>
      <c r="U5" s="1923"/>
      <c r="V5" s="1923"/>
      <c r="W5" s="1923"/>
      <c r="X5" s="1923"/>
      <c r="Y5" s="1923"/>
      <c r="Z5" s="1923"/>
      <c r="AA5" s="1924"/>
    </row>
    <row r="6" spans="1:38" ht="33.75" customHeight="1" thickBot="1">
      <c r="A6" s="1925" t="s">
        <v>246</v>
      </c>
      <c r="B6" s="1926"/>
      <c r="C6" s="1926"/>
      <c r="D6" s="1926"/>
      <c r="E6" s="1926"/>
      <c r="F6" s="1926"/>
      <c r="G6" s="1926"/>
      <c r="H6" s="1927"/>
      <c r="I6" s="1928"/>
      <c r="J6" s="1928"/>
      <c r="K6" s="1928"/>
      <c r="L6" s="1928"/>
      <c r="M6" s="1928"/>
      <c r="N6" s="1928"/>
      <c r="O6" s="1928"/>
      <c r="P6" s="1928"/>
      <c r="Q6" s="1928"/>
      <c r="R6" s="1928"/>
      <c r="S6" s="1928"/>
      <c r="T6" s="1928"/>
      <c r="U6" s="1928"/>
      <c r="V6" s="1928"/>
      <c r="W6" s="1928"/>
      <c r="X6" s="1928"/>
      <c r="Y6" s="1928"/>
      <c r="Z6" s="1928"/>
      <c r="AA6" s="1929"/>
    </row>
    <row r="7" spans="1:38" ht="20.25" customHeight="1">
      <c r="A7" s="1916"/>
      <c r="B7" s="1916"/>
      <c r="C7" s="1916"/>
      <c r="D7" s="1916"/>
      <c r="E7" s="1916"/>
      <c r="F7" s="1916"/>
      <c r="G7" s="1916"/>
      <c r="H7" s="1916"/>
      <c r="I7" s="1916"/>
      <c r="J7" s="1916"/>
      <c r="K7" s="1916"/>
      <c r="L7" s="1916"/>
      <c r="M7" s="1916"/>
      <c r="N7" s="1916"/>
      <c r="O7" s="1916"/>
      <c r="P7" s="1916"/>
      <c r="Q7" s="1916"/>
      <c r="R7" s="1916"/>
      <c r="S7" s="1916"/>
      <c r="T7" s="1916"/>
      <c r="U7" s="1916"/>
      <c r="V7" s="1916"/>
      <c r="W7" s="1916"/>
      <c r="X7" s="1916"/>
      <c r="Y7" s="1916"/>
      <c r="Z7" s="1916"/>
      <c r="AA7" s="1916"/>
    </row>
    <row r="8" spans="1:38" ht="20.25" customHeight="1">
      <c r="A8" s="1930" t="s">
        <v>325</v>
      </c>
      <c r="B8" s="1930"/>
      <c r="C8" s="1930"/>
      <c r="D8" s="1930"/>
      <c r="E8" s="1930"/>
      <c r="F8" s="1930"/>
      <c r="G8" s="1930"/>
      <c r="H8" s="1930"/>
      <c r="I8" s="1930"/>
      <c r="J8" s="1930"/>
      <c r="K8" s="1930"/>
      <c r="L8" s="1930"/>
      <c r="M8" s="1930"/>
      <c r="N8" s="1930"/>
      <c r="O8" s="1930"/>
      <c r="P8" s="1930"/>
      <c r="Q8" s="1930"/>
      <c r="R8" s="1930"/>
      <c r="S8" s="1930"/>
      <c r="T8" s="1930"/>
      <c r="U8" s="1930"/>
      <c r="V8" s="1930"/>
      <c r="W8" s="1930"/>
      <c r="X8" s="1930"/>
      <c r="Y8" s="1930"/>
      <c r="Z8" s="1930"/>
      <c r="AA8" s="1930"/>
    </row>
    <row r="9" spans="1:38" ht="30" customHeight="1">
      <c r="A9" s="11" t="s">
        <v>382</v>
      </c>
      <c r="B9" s="11"/>
      <c r="C9" s="11"/>
      <c r="D9" s="11"/>
      <c r="E9" s="11"/>
      <c r="F9" s="11"/>
      <c r="G9" s="11"/>
      <c r="H9" s="11"/>
      <c r="I9" s="11"/>
      <c r="J9" s="11"/>
      <c r="K9" s="11"/>
      <c r="L9" s="11"/>
      <c r="M9" s="11"/>
      <c r="N9" s="11"/>
      <c r="O9" s="11"/>
      <c r="P9" s="11"/>
      <c r="Q9" s="11"/>
      <c r="R9" s="11"/>
      <c r="S9" s="11"/>
      <c r="T9" s="11"/>
      <c r="U9" s="11"/>
      <c r="V9" s="11"/>
      <c r="W9" s="1931" t="s">
        <v>791</v>
      </c>
      <c r="X9" s="1932"/>
      <c r="Y9" s="1932"/>
      <c r="Z9" s="1932"/>
      <c r="AA9" s="1933"/>
    </row>
    <row r="10" spans="1:38" ht="20.25" customHeight="1">
      <c r="A10" s="453"/>
      <c r="B10" s="453"/>
      <c r="C10" s="453"/>
      <c r="D10" s="453"/>
      <c r="E10" s="453"/>
      <c r="F10" s="453"/>
      <c r="G10" s="453"/>
      <c r="H10" s="453"/>
      <c r="I10" s="453"/>
      <c r="J10" s="453"/>
      <c r="K10" s="453"/>
      <c r="L10" s="453"/>
      <c r="M10" s="453"/>
      <c r="N10" s="453"/>
      <c r="O10" s="453"/>
      <c r="P10" s="453"/>
      <c r="Q10" s="453"/>
      <c r="R10" s="453"/>
      <c r="S10" s="453"/>
      <c r="T10" s="453"/>
      <c r="U10" s="453"/>
      <c r="V10" s="453"/>
      <c r="W10" s="1883" t="str">
        <f>'★別紙1-1（実績）'!$G$4</f>
        <v>(基準：Ｒ６.５.31）</v>
      </c>
      <c r="X10" s="1883"/>
      <c r="Y10" s="1883"/>
      <c r="Z10" s="1883"/>
      <c r="AA10" s="1883"/>
      <c r="AL10" s="7"/>
    </row>
    <row r="11" spans="1:38" ht="20.25" customHeight="1">
      <c r="A11" s="1897" t="s">
        <v>43</v>
      </c>
      <c r="B11" s="1898"/>
      <c r="C11" s="1898"/>
      <c r="D11" s="1898"/>
      <c r="E11" s="1898"/>
      <c r="F11" s="1898"/>
      <c r="G11" s="1899"/>
      <c r="H11" s="1863" t="s">
        <v>288</v>
      </c>
      <c r="I11" s="1864"/>
      <c r="J11" s="1864"/>
      <c r="K11" s="1864"/>
      <c r="L11" s="1865"/>
      <c r="M11" s="1863" t="s">
        <v>247</v>
      </c>
      <c r="N11" s="1864"/>
      <c r="O11" s="1864"/>
      <c r="P11" s="1864"/>
      <c r="Q11" s="1864"/>
      <c r="R11" s="1864"/>
      <c r="S11" s="1864"/>
      <c r="T11" s="1864"/>
      <c r="U11" s="1863" t="s">
        <v>289</v>
      </c>
      <c r="V11" s="1864"/>
      <c r="W11" s="1863" t="s">
        <v>248</v>
      </c>
      <c r="X11" s="1864"/>
      <c r="Y11" s="1864"/>
      <c r="Z11" s="1864"/>
      <c r="AA11" s="1865"/>
      <c r="AL11" s="7"/>
    </row>
    <row r="12" spans="1:38" ht="25.5" customHeight="1">
      <c r="A12" s="2017"/>
      <c r="B12" s="2018"/>
      <c r="C12" s="2018"/>
      <c r="D12" s="2018"/>
      <c r="E12" s="2018"/>
      <c r="F12" s="2018"/>
      <c r="G12" s="2019"/>
      <c r="H12" s="36"/>
      <c r="I12" s="37" t="s">
        <v>249</v>
      </c>
      <c r="J12" s="38"/>
      <c r="K12" s="1869" t="s">
        <v>250</v>
      </c>
      <c r="L12" s="1870"/>
      <c r="M12" s="1937"/>
      <c r="N12" s="1938"/>
      <c r="O12" s="1938"/>
      <c r="P12" s="1938"/>
      <c r="Q12" s="1938"/>
      <c r="R12" s="1938"/>
      <c r="S12" s="1938"/>
      <c r="T12" s="1938"/>
      <c r="U12" s="1894"/>
      <c r="V12" s="1895"/>
      <c r="W12" s="2017"/>
      <c r="X12" s="2018"/>
      <c r="Y12" s="2018"/>
      <c r="Z12" s="2018"/>
      <c r="AA12" s="2019"/>
      <c r="AL12" s="7"/>
    </row>
    <row r="13" spans="1:38" ht="25.5" customHeight="1">
      <c r="A13" s="2011"/>
      <c r="B13" s="2012"/>
      <c r="C13" s="2012"/>
      <c r="D13" s="2012"/>
      <c r="E13" s="2012"/>
      <c r="F13" s="2012"/>
      <c r="G13" s="2013"/>
      <c r="H13" s="36"/>
      <c r="I13" s="37" t="s">
        <v>249</v>
      </c>
      <c r="J13" s="38"/>
      <c r="K13" s="1869" t="s">
        <v>250</v>
      </c>
      <c r="L13" s="1870"/>
      <c r="M13" s="1913"/>
      <c r="N13" s="1914"/>
      <c r="O13" s="1914"/>
      <c r="P13" s="1914"/>
      <c r="Q13" s="1914"/>
      <c r="R13" s="1914"/>
      <c r="S13" s="1914"/>
      <c r="T13" s="1914"/>
      <c r="U13" s="1856"/>
      <c r="V13" s="1857"/>
      <c r="W13" s="2011"/>
      <c r="X13" s="2012"/>
      <c r="Y13" s="2012"/>
      <c r="Z13" s="2012"/>
      <c r="AA13" s="2013"/>
      <c r="AL13" s="7"/>
    </row>
    <row r="14" spans="1:38" ht="25.5" customHeight="1">
      <c r="A14" s="2011"/>
      <c r="B14" s="2012"/>
      <c r="C14" s="2012"/>
      <c r="D14" s="2012"/>
      <c r="E14" s="2012"/>
      <c r="F14" s="2012"/>
      <c r="G14" s="2013"/>
      <c r="H14" s="41"/>
      <c r="I14" s="279" t="s">
        <v>249</v>
      </c>
      <c r="J14" s="42"/>
      <c r="K14" s="1890" t="s">
        <v>250</v>
      </c>
      <c r="L14" s="1891"/>
      <c r="M14" s="1913"/>
      <c r="N14" s="1914"/>
      <c r="O14" s="1914"/>
      <c r="P14" s="1914"/>
      <c r="Q14" s="1914"/>
      <c r="R14" s="1914"/>
      <c r="S14" s="1914"/>
      <c r="T14" s="1914"/>
      <c r="U14" s="1856"/>
      <c r="V14" s="1857"/>
      <c r="W14" s="2011"/>
      <c r="X14" s="2012"/>
      <c r="Y14" s="2012"/>
      <c r="Z14" s="2012"/>
      <c r="AA14" s="2013"/>
      <c r="AL14" s="7"/>
    </row>
    <row r="15" spans="1:38" ht="25.5" customHeight="1">
      <c r="A15" s="2011"/>
      <c r="B15" s="2012"/>
      <c r="C15" s="2012"/>
      <c r="D15" s="2012"/>
      <c r="E15" s="2012"/>
      <c r="F15" s="2012"/>
      <c r="G15" s="2013"/>
      <c r="H15" s="36"/>
      <c r="I15" s="37" t="s">
        <v>249</v>
      </c>
      <c r="J15" s="38"/>
      <c r="K15" s="1869" t="s">
        <v>250</v>
      </c>
      <c r="L15" s="1870"/>
      <c r="M15" s="2014"/>
      <c r="N15" s="2015"/>
      <c r="O15" s="2015"/>
      <c r="P15" s="2015"/>
      <c r="Q15" s="2015"/>
      <c r="R15" s="2015"/>
      <c r="S15" s="2015"/>
      <c r="T15" s="2016"/>
      <c r="U15" s="1856"/>
      <c r="V15" s="1857"/>
      <c r="W15" s="2011"/>
      <c r="X15" s="2012"/>
      <c r="Y15" s="2012"/>
      <c r="Z15" s="2012"/>
      <c r="AA15" s="2013"/>
      <c r="AL15" s="7"/>
    </row>
    <row r="16" spans="1:38" ht="25.5" customHeight="1">
      <c r="A16" s="2011"/>
      <c r="B16" s="2012"/>
      <c r="C16" s="2012"/>
      <c r="D16" s="2012"/>
      <c r="E16" s="2012"/>
      <c r="F16" s="2012"/>
      <c r="G16" s="2013"/>
      <c r="H16" s="41"/>
      <c r="I16" s="279" t="s">
        <v>249</v>
      </c>
      <c r="J16" s="42"/>
      <c r="K16" s="1890" t="s">
        <v>250</v>
      </c>
      <c r="L16" s="1891"/>
      <c r="M16" s="1909"/>
      <c r="N16" s="1910"/>
      <c r="O16" s="1910"/>
      <c r="P16" s="1910"/>
      <c r="Q16" s="1910"/>
      <c r="R16" s="1910"/>
      <c r="S16" s="1910"/>
      <c r="T16" s="1910"/>
      <c r="U16" s="1856"/>
      <c r="V16" s="1857"/>
      <c r="W16" s="2011"/>
      <c r="X16" s="2012"/>
      <c r="Y16" s="2012"/>
      <c r="Z16" s="2012"/>
      <c r="AA16" s="2013"/>
      <c r="AL16" s="7"/>
    </row>
    <row r="17" spans="1:38" ht="25.5" customHeight="1">
      <c r="A17" s="2011"/>
      <c r="B17" s="2012"/>
      <c r="C17" s="2012"/>
      <c r="D17" s="2012"/>
      <c r="E17" s="2012"/>
      <c r="F17" s="2012"/>
      <c r="G17" s="2013"/>
      <c r="H17" s="36"/>
      <c r="I17" s="37" t="s">
        <v>249</v>
      </c>
      <c r="J17" s="38"/>
      <c r="K17" s="1869" t="s">
        <v>250</v>
      </c>
      <c r="L17" s="1870"/>
      <c r="M17" s="1909"/>
      <c r="N17" s="1910"/>
      <c r="O17" s="1910"/>
      <c r="P17" s="1910"/>
      <c r="Q17" s="1910"/>
      <c r="R17" s="1910"/>
      <c r="S17" s="1910"/>
      <c r="T17" s="1910"/>
      <c r="U17" s="1856"/>
      <c r="V17" s="1857"/>
      <c r="W17" s="2011"/>
      <c r="X17" s="2012"/>
      <c r="Y17" s="2012"/>
      <c r="Z17" s="2012"/>
      <c r="AA17" s="2013"/>
      <c r="AL17" s="7"/>
    </row>
    <row r="18" spans="1:38" ht="25.5" customHeight="1">
      <c r="A18" s="2011"/>
      <c r="B18" s="2012"/>
      <c r="C18" s="2012"/>
      <c r="D18" s="2012"/>
      <c r="E18" s="2012"/>
      <c r="F18" s="2012"/>
      <c r="G18" s="2013"/>
      <c r="H18" s="36"/>
      <c r="I18" s="37" t="s">
        <v>249</v>
      </c>
      <c r="J18" s="38"/>
      <c r="K18" s="1869" t="s">
        <v>250</v>
      </c>
      <c r="L18" s="1870"/>
      <c r="M18" s="1911"/>
      <c r="N18" s="1912"/>
      <c r="O18" s="1912"/>
      <c r="P18" s="1912"/>
      <c r="Q18" s="1912"/>
      <c r="R18" s="1912"/>
      <c r="S18" s="1912"/>
      <c r="T18" s="1912"/>
      <c r="U18" s="1856"/>
      <c r="V18" s="1857"/>
      <c r="W18" s="2011"/>
      <c r="X18" s="2012"/>
      <c r="Y18" s="2012"/>
      <c r="Z18" s="2012"/>
      <c r="AA18" s="2013"/>
    </row>
    <row r="19" spans="1:38" ht="25.5" customHeight="1" thickBot="1">
      <c r="A19" s="2008"/>
      <c r="B19" s="2009"/>
      <c r="C19" s="2009"/>
      <c r="D19" s="2009"/>
      <c r="E19" s="2009"/>
      <c r="F19" s="2009"/>
      <c r="G19" s="2010"/>
      <c r="H19" s="41"/>
      <c r="I19" s="279" t="s">
        <v>249</v>
      </c>
      <c r="J19" s="42"/>
      <c r="K19" s="1890" t="s">
        <v>250</v>
      </c>
      <c r="L19" s="1891"/>
      <c r="M19" s="1892"/>
      <c r="N19" s="1893"/>
      <c r="O19" s="1893"/>
      <c r="P19" s="1893"/>
      <c r="Q19" s="1893"/>
      <c r="R19" s="1893"/>
      <c r="S19" s="1893"/>
      <c r="T19" s="1893"/>
      <c r="U19" s="1859"/>
      <c r="V19" s="1860"/>
      <c r="W19" s="1997"/>
      <c r="X19" s="1998"/>
      <c r="Y19" s="1998"/>
      <c r="Z19" s="1998"/>
      <c r="AA19" s="1999"/>
    </row>
    <row r="20" spans="1:38" ht="20.25" customHeight="1" thickTop="1">
      <c r="A20" s="2005"/>
      <c r="B20" s="2006"/>
      <c r="C20" s="2006"/>
      <c r="D20" s="2006"/>
      <c r="E20" s="2006"/>
      <c r="F20" s="2006"/>
      <c r="G20" s="2007"/>
      <c r="H20" s="288"/>
      <c r="I20" s="281" t="s">
        <v>249</v>
      </c>
      <c r="J20" s="289"/>
      <c r="K20" s="1874" t="s">
        <v>250</v>
      </c>
      <c r="L20" s="1875"/>
      <c r="M20" s="1876" t="s">
        <v>319</v>
      </c>
      <c r="N20" s="1877"/>
      <c r="O20" s="1877"/>
      <c r="P20" s="1877"/>
      <c r="Q20" s="1877"/>
      <c r="R20" s="1877"/>
      <c r="S20" s="1877"/>
      <c r="T20" s="1877"/>
      <c r="U20" s="1877"/>
      <c r="V20" s="1877"/>
      <c r="W20" s="1877"/>
      <c r="X20" s="1877"/>
      <c r="Y20" s="1877"/>
      <c r="Z20" s="1877"/>
      <c r="AA20" s="1896"/>
    </row>
    <row r="21" spans="1:38" s="309" customFormat="1" ht="30" customHeight="1">
      <c r="A21" s="2071" t="s">
        <v>256</v>
      </c>
      <c r="B21" s="2072"/>
      <c r="C21" s="2072"/>
      <c r="D21" s="2072"/>
      <c r="E21" s="303" t="s">
        <v>2</v>
      </c>
      <c r="F21" s="304" t="s">
        <v>331</v>
      </c>
      <c r="G21" s="305"/>
      <c r="H21" s="306"/>
      <c r="I21" s="307" t="s">
        <v>249</v>
      </c>
      <c r="J21" s="306"/>
      <c r="K21" s="2002" t="s">
        <v>250</v>
      </c>
      <c r="L21" s="2002"/>
      <c r="M21" s="308" t="s">
        <v>11</v>
      </c>
      <c r="N21" s="303" t="s">
        <v>2</v>
      </c>
      <c r="O21" s="2003" t="s">
        <v>54</v>
      </c>
      <c r="P21" s="2003"/>
      <c r="Q21" s="2003"/>
      <c r="R21" s="2003"/>
      <c r="S21" s="2003"/>
      <c r="T21" s="2003"/>
      <c r="U21" s="2003"/>
      <c r="V21" s="2003"/>
      <c r="W21" s="2003"/>
      <c r="X21" s="2003"/>
      <c r="Y21" s="2003"/>
      <c r="Z21" s="2003"/>
      <c r="AA21" s="2004"/>
    </row>
    <row r="22" spans="1:38" ht="20.25" customHeight="1">
      <c r="A22" s="1996" t="s">
        <v>474</v>
      </c>
      <c r="B22" s="1996"/>
      <c r="C22" s="1996"/>
      <c r="D22" s="1996"/>
      <c r="E22" s="1996"/>
      <c r="F22" s="1996"/>
      <c r="G22" s="1996"/>
      <c r="H22" s="1996"/>
      <c r="I22" s="1996"/>
      <c r="J22" s="1996"/>
      <c r="K22" s="1996"/>
      <c r="L22" s="1996"/>
      <c r="M22" s="1996"/>
      <c r="N22" s="1996"/>
      <c r="O22" s="1996"/>
      <c r="P22" s="1996"/>
      <c r="Q22" s="1996"/>
      <c r="R22" s="1996"/>
      <c r="S22" s="1996"/>
      <c r="T22" s="1996"/>
      <c r="U22" s="455"/>
      <c r="V22" s="455"/>
      <c r="W22" s="1934" t="str">
        <f>W10</f>
        <v>(基準：Ｒ６.５.31）</v>
      </c>
      <c r="X22" s="1934"/>
      <c r="Y22" s="1934"/>
      <c r="Z22" s="1934"/>
      <c r="AA22" s="1934"/>
    </row>
    <row r="23" spans="1:38" ht="20.25" customHeight="1">
      <c r="A23" s="1863" t="s">
        <v>253</v>
      </c>
      <c r="B23" s="1864"/>
      <c r="C23" s="1864"/>
      <c r="D23" s="1864"/>
      <c r="E23" s="1864"/>
      <c r="F23" s="1864"/>
      <c r="G23" s="1864"/>
      <c r="H23" s="1864"/>
      <c r="I23" s="1864"/>
      <c r="J23" s="1864"/>
      <c r="K23" s="1864"/>
      <c r="L23" s="1864"/>
      <c r="M23" s="1864"/>
      <c r="N23" s="1864"/>
      <c r="O23" s="1864"/>
      <c r="P23" s="1864"/>
      <c r="Q23" s="1864"/>
      <c r="R23" s="1864"/>
      <c r="S23" s="1864"/>
      <c r="T23" s="1864"/>
      <c r="U23" s="1863" t="s">
        <v>75</v>
      </c>
      <c r="V23" s="1864"/>
      <c r="W23" s="1864"/>
      <c r="X23" s="1864"/>
      <c r="Y23" s="1864"/>
      <c r="Z23" s="1864"/>
      <c r="AA23" s="1865"/>
    </row>
    <row r="24" spans="1:38" ht="20.25" customHeight="1">
      <c r="A24" s="1884"/>
      <c r="B24" s="1885"/>
      <c r="C24" s="1885"/>
      <c r="D24" s="1885"/>
      <c r="E24" s="1885"/>
      <c r="F24" s="1885"/>
      <c r="G24" s="1885"/>
      <c r="H24" s="1885"/>
      <c r="I24" s="1885"/>
      <c r="J24" s="1885"/>
      <c r="K24" s="1885"/>
      <c r="L24" s="1885"/>
      <c r="M24" s="1885"/>
      <c r="N24" s="1885"/>
      <c r="O24" s="1885"/>
      <c r="P24" s="1885"/>
      <c r="Q24" s="1885"/>
      <c r="R24" s="1885"/>
      <c r="S24" s="1885"/>
      <c r="T24" s="1885"/>
      <c r="U24" s="1884"/>
      <c r="V24" s="1885"/>
      <c r="W24" s="1885"/>
      <c r="X24" s="1885"/>
      <c r="Y24" s="1885"/>
      <c r="Z24" s="1885"/>
      <c r="AA24" s="1886"/>
    </row>
    <row r="25" spans="1:38" ht="20.25" customHeight="1">
      <c r="A25" s="1880"/>
      <c r="B25" s="1881"/>
      <c r="C25" s="1881"/>
      <c r="D25" s="1881"/>
      <c r="E25" s="1881"/>
      <c r="F25" s="1881"/>
      <c r="G25" s="1881"/>
      <c r="H25" s="1881"/>
      <c r="I25" s="1881"/>
      <c r="J25" s="1881"/>
      <c r="K25" s="1881"/>
      <c r="L25" s="1881"/>
      <c r="M25" s="1881"/>
      <c r="N25" s="1881"/>
      <c r="O25" s="1881"/>
      <c r="P25" s="1881"/>
      <c r="Q25" s="1881"/>
      <c r="R25" s="1881"/>
      <c r="S25" s="1881"/>
      <c r="T25" s="1881"/>
      <c r="U25" s="1880"/>
      <c r="V25" s="1881"/>
      <c r="W25" s="1881"/>
      <c r="X25" s="1881"/>
      <c r="Y25" s="1881"/>
      <c r="Z25" s="1881"/>
      <c r="AA25" s="1882"/>
    </row>
    <row r="26" spans="1:38" ht="20.25" customHeight="1">
      <c r="A26" s="1880"/>
      <c r="B26" s="1881"/>
      <c r="C26" s="1881"/>
      <c r="D26" s="1881"/>
      <c r="E26" s="1881"/>
      <c r="F26" s="1881"/>
      <c r="G26" s="1881"/>
      <c r="H26" s="1881"/>
      <c r="I26" s="1881"/>
      <c r="J26" s="1881"/>
      <c r="K26" s="1881"/>
      <c r="L26" s="1881"/>
      <c r="M26" s="1881"/>
      <c r="N26" s="1881"/>
      <c r="O26" s="1881"/>
      <c r="P26" s="1881"/>
      <c r="Q26" s="1881"/>
      <c r="R26" s="1881"/>
      <c r="S26" s="1881"/>
      <c r="T26" s="1881"/>
      <c r="U26" s="1880"/>
      <c r="V26" s="1881"/>
      <c r="W26" s="1881"/>
      <c r="X26" s="1881"/>
      <c r="Y26" s="1881"/>
      <c r="Z26" s="1881"/>
      <c r="AA26" s="1882"/>
    </row>
    <row r="27" spans="1:38" ht="20.25" customHeight="1">
      <c r="A27" s="1866"/>
      <c r="B27" s="1867"/>
      <c r="C27" s="1867"/>
      <c r="D27" s="1867"/>
      <c r="E27" s="1867"/>
      <c r="F27" s="1867"/>
      <c r="G27" s="1867"/>
      <c r="H27" s="1867"/>
      <c r="I27" s="1867"/>
      <c r="J27" s="1867"/>
      <c r="K27" s="1867"/>
      <c r="L27" s="1867"/>
      <c r="M27" s="1867"/>
      <c r="N27" s="1867"/>
      <c r="O27" s="1867"/>
      <c r="P27" s="1867"/>
      <c r="Q27" s="1867"/>
      <c r="R27" s="1867"/>
      <c r="S27" s="1867"/>
      <c r="T27" s="1867"/>
      <c r="U27" s="1866"/>
      <c r="V27" s="1867"/>
      <c r="W27" s="1867"/>
      <c r="X27" s="1867"/>
      <c r="Y27" s="1867"/>
      <c r="Z27" s="1867"/>
      <c r="AA27" s="1868"/>
    </row>
    <row r="28" spans="1:38" ht="20.25" customHeight="1">
      <c r="A28" s="1994" t="s">
        <v>475</v>
      </c>
      <c r="B28" s="1994"/>
      <c r="C28" s="1994"/>
      <c r="D28" s="1994"/>
      <c r="E28" s="1994"/>
      <c r="F28" s="1994"/>
      <c r="G28" s="1994"/>
      <c r="H28" s="1994"/>
      <c r="I28" s="1994"/>
      <c r="J28" s="1994"/>
      <c r="K28" s="1994"/>
      <c r="L28" s="1994"/>
      <c r="M28" s="1994"/>
      <c r="N28" s="1994"/>
      <c r="O28" s="1994"/>
      <c r="P28" s="1994"/>
      <c r="Q28" s="1994"/>
      <c r="R28" s="1994"/>
      <c r="S28" s="1994"/>
      <c r="T28" s="1994"/>
      <c r="U28" s="455"/>
      <c r="V28" s="455"/>
      <c r="W28" s="1934" t="str">
        <f>W10</f>
        <v>(基準：Ｒ６.５.31）</v>
      </c>
      <c r="X28" s="1934"/>
      <c r="Y28" s="1934"/>
      <c r="Z28" s="1934"/>
      <c r="AA28" s="1934"/>
    </row>
    <row r="29" spans="1:38" ht="20.25" customHeight="1">
      <c r="A29" s="286" t="s">
        <v>862</v>
      </c>
      <c r="B29" s="4"/>
      <c r="C29" s="4"/>
      <c r="D29" s="4"/>
      <c r="E29" s="4"/>
      <c r="F29" s="4"/>
      <c r="G29" s="4"/>
      <c r="H29" s="4"/>
      <c r="I29" s="4"/>
      <c r="J29" s="4"/>
      <c r="K29" s="4"/>
      <c r="L29" s="4"/>
      <c r="M29" s="4"/>
      <c r="N29" s="4"/>
      <c r="O29" s="4"/>
      <c r="P29" s="4"/>
      <c r="Q29" s="4"/>
      <c r="R29" s="4"/>
      <c r="S29" s="4"/>
      <c r="T29" s="4"/>
      <c r="U29" s="4"/>
      <c r="V29" s="4"/>
      <c r="W29" s="4"/>
      <c r="X29" s="4"/>
      <c r="Y29" s="4"/>
      <c r="Z29" s="4"/>
      <c r="AA29" s="12"/>
    </row>
    <row r="30" spans="1:38" ht="20.25" customHeight="1">
      <c r="A30" s="210"/>
      <c r="B30" s="22" t="s">
        <v>471</v>
      </c>
      <c r="C30" s="1840" t="s">
        <v>275</v>
      </c>
      <c r="D30" s="1840"/>
      <c r="E30" s="1840"/>
      <c r="F30" s="1840"/>
      <c r="G30" s="1862" t="s">
        <v>814</v>
      </c>
      <c r="H30" s="1862"/>
      <c r="I30" s="22"/>
      <c r="J30" s="2" t="s">
        <v>191</v>
      </c>
      <c r="K30" s="22"/>
      <c r="L30" s="2" t="s">
        <v>192</v>
      </c>
      <c r="M30" s="22"/>
      <c r="N30" s="2" t="s">
        <v>199</v>
      </c>
      <c r="O30" s="17"/>
      <c r="P30" s="17"/>
      <c r="Q30" s="17"/>
      <c r="R30" s="17"/>
      <c r="S30" s="17"/>
      <c r="T30" s="17"/>
      <c r="U30" s="17"/>
      <c r="V30" s="17"/>
      <c r="W30" s="17"/>
      <c r="X30" s="17"/>
      <c r="Y30" s="17"/>
      <c r="Z30" s="17"/>
      <c r="AA30" s="199"/>
    </row>
    <row r="31" spans="1:38" ht="20.25" customHeight="1">
      <c r="A31" s="210"/>
      <c r="B31" s="22" t="s">
        <v>471</v>
      </c>
      <c r="C31" s="1840" t="s">
        <v>276</v>
      </c>
      <c r="D31" s="1840"/>
      <c r="E31" s="1840"/>
      <c r="F31" s="1840"/>
      <c r="G31" s="1862" t="s">
        <v>814</v>
      </c>
      <c r="H31" s="1862"/>
      <c r="I31" s="22"/>
      <c r="J31" s="2" t="s">
        <v>191</v>
      </c>
      <c r="K31" s="22"/>
      <c r="L31" s="2" t="s">
        <v>192</v>
      </c>
      <c r="M31" s="22"/>
      <c r="N31" s="2" t="s">
        <v>199</v>
      </c>
      <c r="O31" s="9"/>
      <c r="P31" s="1862" t="s">
        <v>817</v>
      </c>
      <c r="Q31" s="1862"/>
      <c r="R31" s="22"/>
      <c r="S31" s="2" t="s">
        <v>191</v>
      </c>
      <c r="T31" s="22"/>
      <c r="U31" s="2" t="s">
        <v>192</v>
      </c>
      <c r="V31" s="22"/>
      <c r="W31" s="2" t="s">
        <v>199</v>
      </c>
      <c r="X31" s="9" t="s">
        <v>30</v>
      </c>
      <c r="Y31" s="9"/>
      <c r="Z31" s="9"/>
      <c r="AA31" s="199"/>
    </row>
    <row r="32" spans="1:38" ht="20.25" customHeight="1">
      <c r="A32" s="210"/>
      <c r="B32" s="22" t="s">
        <v>471</v>
      </c>
      <c r="C32" s="1840" t="s">
        <v>287</v>
      </c>
      <c r="D32" s="1840"/>
      <c r="E32" s="1840"/>
      <c r="F32" s="1840"/>
      <c r="G32" s="17"/>
      <c r="H32" s="17"/>
      <c r="I32" s="17"/>
      <c r="J32" s="17"/>
      <c r="K32" s="17"/>
      <c r="L32" s="17"/>
      <c r="M32" s="17"/>
      <c r="N32" s="17"/>
      <c r="O32" s="17"/>
      <c r="P32" s="17"/>
      <c r="Q32" s="17"/>
      <c r="R32" s="17"/>
      <c r="S32" s="17"/>
      <c r="T32" s="17"/>
      <c r="U32" s="17"/>
      <c r="V32" s="17"/>
      <c r="W32" s="17"/>
      <c r="X32" s="17"/>
      <c r="Y32" s="17"/>
      <c r="Z32" s="17"/>
      <c r="AA32" s="199"/>
    </row>
    <row r="33" spans="1:27" ht="20.25" customHeight="1">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99"/>
    </row>
    <row r="34" spans="1:27" ht="20.25" customHeight="1">
      <c r="A34" s="210"/>
      <c r="B34" s="22" t="s">
        <v>471</v>
      </c>
      <c r="C34" s="1840" t="s">
        <v>275</v>
      </c>
      <c r="D34" s="1840"/>
      <c r="E34" s="1840"/>
      <c r="F34" s="1840"/>
      <c r="G34" s="1862" t="s">
        <v>819</v>
      </c>
      <c r="H34" s="1862"/>
      <c r="I34" s="22"/>
      <c r="J34" s="2" t="s">
        <v>191</v>
      </c>
      <c r="K34" s="22"/>
      <c r="L34" s="2" t="s">
        <v>192</v>
      </c>
      <c r="M34" s="22"/>
      <c r="N34" s="2" t="s">
        <v>199</v>
      </c>
      <c r="O34" s="17"/>
      <c r="P34" s="17"/>
      <c r="Q34" s="17"/>
      <c r="R34" s="17"/>
      <c r="S34" s="17"/>
      <c r="T34" s="17"/>
      <c r="U34" s="17"/>
      <c r="V34" s="17"/>
      <c r="W34" s="17"/>
      <c r="X34" s="17"/>
      <c r="Y34" s="17"/>
      <c r="Z34" s="17"/>
      <c r="AA34" s="199"/>
    </row>
    <row r="35" spans="1:27" ht="20.25" customHeight="1">
      <c r="A35" s="210"/>
      <c r="B35" s="22" t="s">
        <v>471</v>
      </c>
      <c r="C35" s="1840" t="s">
        <v>276</v>
      </c>
      <c r="D35" s="1840"/>
      <c r="E35" s="1840"/>
      <c r="F35" s="1840"/>
      <c r="G35" s="1862" t="s">
        <v>814</v>
      </c>
      <c r="H35" s="1862"/>
      <c r="I35" s="22"/>
      <c r="J35" s="2" t="s">
        <v>191</v>
      </c>
      <c r="K35" s="22"/>
      <c r="L35" s="2" t="s">
        <v>192</v>
      </c>
      <c r="M35" s="22"/>
      <c r="N35" s="2" t="s">
        <v>199</v>
      </c>
      <c r="O35" s="9"/>
      <c r="P35" s="1862" t="s">
        <v>817</v>
      </c>
      <c r="Q35" s="1862"/>
      <c r="R35" s="22"/>
      <c r="S35" s="2" t="s">
        <v>191</v>
      </c>
      <c r="T35" s="22"/>
      <c r="U35" s="2" t="s">
        <v>192</v>
      </c>
      <c r="V35" s="22"/>
      <c r="W35" s="2" t="s">
        <v>199</v>
      </c>
      <c r="X35" s="9" t="s">
        <v>30</v>
      </c>
      <c r="Y35" s="9"/>
      <c r="Z35" s="9"/>
      <c r="AA35" s="199"/>
    </row>
    <row r="36" spans="1:27" ht="20.25" customHeight="1">
      <c r="A36" s="210"/>
      <c r="B36" s="22" t="s">
        <v>471</v>
      </c>
      <c r="C36" s="1840" t="s">
        <v>287</v>
      </c>
      <c r="D36" s="1840"/>
      <c r="E36" s="1840"/>
      <c r="F36" s="1840"/>
      <c r="G36" s="17"/>
      <c r="H36" s="17"/>
      <c r="I36" s="17"/>
      <c r="J36" s="17"/>
      <c r="K36" s="17"/>
      <c r="L36" s="17"/>
      <c r="M36" s="17"/>
      <c r="N36" s="17"/>
      <c r="O36" s="17"/>
      <c r="P36" s="17"/>
      <c r="Q36" s="17"/>
      <c r="R36" s="17"/>
      <c r="S36" s="17"/>
      <c r="T36" s="17"/>
      <c r="U36" s="17"/>
      <c r="V36" s="17"/>
      <c r="W36" s="17"/>
      <c r="X36" s="17"/>
      <c r="Y36" s="17"/>
      <c r="Z36" s="17"/>
      <c r="AA36" s="199"/>
    </row>
    <row r="37" spans="1:27" ht="20.25" customHeight="1">
      <c r="A37" s="210"/>
      <c r="B37" s="17"/>
      <c r="C37" s="17"/>
      <c r="D37" s="17"/>
      <c r="E37" s="17"/>
      <c r="F37" s="2"/>
      <c r="G37" s="2"/>
      <c r="H37" s="2"/>
      <c r="I37" s="2"/>
      <c r="J37" s="9"/>
      <c r="K37" s="9"/>
      <c r="L37" s="9"/>
      <c r="M37" s="9"/>
      <c r="N37" s="9"/>
      <c r="O37" s="9"/>
      <c r="P37" s="9"/>
      <c r="Q37" s="9"/>
      <c r="R37" s="9"/>
      <c r="S37" s="9"/>
      <c r="T37" s="9"/>
      <c r="U37" s="9"/>
      <c r="V37" s="9"/>
      <c r="W37" s="17"/>
      <c r="X37" s="17"/>
      <c r="Y37" s="17"/>
      <c r="Z37" s="17"/>
      <c r="AA37" s="199"/>
    </row>
    <row r="38" spans="1:27" ht="20.25" customHeight="1">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7"/>
      <c r="AA38" s="199"/>
    </row>
    <row r="39" spans="1:27" ht="20.25" customHeight="1">
      <c r="A39" s="287"/>
      <c r="B39" s="284" t="s">
        <v>52</v>
      </c>
      <c r="C39" s="285" t="s">
        <v>277</v>
      </c>
      <c r="D39" s="200"/>
      <c r="E39" s="200"/>
      <c r="F39" s="211"/>
      <c r="G39" s="211"/>
      <c r="H39" s="211"/>
      <c r="I39" s="211"/>
      <c r="J39" s="24"/>
      <c r="K39" s="24"/>
      <c r="L39" s="24"/>
      <c r="M39" s="24"/>
      <c r="N39" s="24"/>
      <c r="O39" s="24"/>
      <c r="P39" s="24"/>
      <c r="Q39" s="24"/>
      <c r="R39" s="24"/>
      <c r="S39" s="24"/>
      <c r="T39" s="24"/>
      <c r="U39" s="24"/>
      <c r="V39" s="24"/>
      <c r="W39" s="200"/>
      <c r="X39" s="200"/>
      <c r="Y39" s="200"/>
      <c r="Z39" s="200"/>
      <c r="AA39" s="19"/>
    </row>
    <row r="40" spans="1:27" ht="20.25" customHeight="1">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20.25" customHeight="1">
      <c r="A41" s="17"/>
      <c r="B41" s="2"/>
      <c r="C41" s="9"/>
      <c r="D41" s="9"/>
      <c r="E41" s="9"/>
      <c r="F41" s="9"/>
      <c r="G41" s="9"/>
      <c r="H41" s="9"/>
      <c r="I41" s="9"/>
      <c r="J41" s="17"/>
      <c r="K41" s="17"/>
      <c r="L41" s="17"/>
      <c r="M41" s="17"/>
      <c r="N41" s="17"/>
      <c r="O41" s="17"/>
      <c r="P41" s="17"/>
      <c r="Q41" s="17"/>
      <c r="R41" s="17"/>
      <c r="S41" s="17"/>
      <c r="T41" s="17"/>
      <c r="U41" s="17"/>
      <c r="V41" s="17"/>
      <c r="W41" s="17"/>
      <c r="X41" s="17"/>
      <c r="Y41" s="17"/>
      <c r="Z41" s="17"/>
      <c r="AA41" s="17"/>
    </row>
    <row r="42" spans="1:27" ht="20.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0.2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0.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20.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20.25" customHeight="1">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c r="AA47" s="11"/>
    </row>
    <row r="48" spans="1:27" ht="20.25" customHeight="1">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c r="AA48" s="11"/>
    </row>
    <row r="49" spans="1:27" ht="20.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20.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20.25" customHeight="1">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c r="AA51" s="34"/>
    </row>
    <row r="52" spans="1:27" ht="20.25" customHeight="1">
      <c r="A52" s="49"/>
      <c r="B52" s="50"/>
      <c r="C52" s="50"/>
      <c r="D52" s="50"/>
      <c r="E52" s="51"/>
      <c r="F52" s="51"/>
      <c r="G52" s="51"/>
      <c r="H52" s="50"/>
      <c r="I52" s="52"/>
      <c r="J52" s="34"/>
      <c r="K52" s="53"/>
      <c r="L52" s="53"/>
      <c r="M52" s="51"/>
      <c r="N52" s="51"/>
      <c r="O52" s="51"/>
      <c r="P52" s="51"/>
      <c r="Q52" s="51"/>
      <c r="R52" s="51"/>
      <c r="S52" s="51"/>
      <c r="T52" s="51"/>
      <c r="U52" s="51"/>
      <c r="V52" s="51"/>
      <c r="W52" s="51"/>
      <c r="X52" s="34"/>
      <c r="Y52" s="34"/>
      <c r="Z52" s="34"/>
      <c r="AA52" s="51"/>
    </row>
    <row r="53" spans="1:27" ht="20.25" customHeight="1">
      <c r="A53" s="49"/>
      <c r="B53" s="49"/>
      <c r="C53" s="49"/>
      <c r="D53" s="49"/>
      <c r="E53" s="49"/>
      <c r="F53" s="49"/>
      <c r="G53" s="49"/>
      <c r="H53" s="34"/>
      <c r="I53" s="52"/>
      <c r="J53" s="54"/>
      <c r="K53" s="53"/>
      <c r="L53" s="53"/>
      <c r="M53" s="55"/>
      <c r="N53" s="55"/>
      <c r="O53" s="55"/>
      <c r="P53" s="55"/>
      <c r="Q53" s="55"/>
      <c r="R53" s="55"/>
      <c r="S53" s="55"/>
      <c r="T53" s="55"/>
      <c r="U53" s="55"/>
      <c r="V53" s="55"/>
      <c r="W53" s="55"/>
      <c r="X53" s="34"/>
      <c r="Y53" s="34"/>
      <c r="Z53" s="34"/>
      <c r="AA53" s="55"/>
    </row>
    <row r="54" spans="1:27" ht="20.25" customHeight="1">
      <c r="A54" s="49"/>
      <c r="B54" s="50"/>
      <c r="C54" s="50"/>
      <c r="D54" s="50"/>
      <c r="E54" s="51"/>
      <c r="F54" s="51"/>
      <c r="G54" s="51"/>
      <c r="H54" s="50"/>
      <c r="I54" s="52"/>
      <c r="J54" s="34"/>
      <c r="K54" s="53"/>
      <c r="L54" s="53"/>
      <c r="M54" s="51"/>
      <c r="N54" s="51"/>
      <c r="O54" s="51"/>
      <c r="P54" s="51"/>
      <c r="Q54" s="51"/>
      <c r="R54" s="51"/>
      <c r="S54" s="51"/>
      <c r="T54" s="51"/>
      <c r="U54" s="51"/>
      <c r="V54" s="51"/>
      <c r="W54" s="51"/>
      <c r="X54" s="34"/>
      <c r="Y54" s="34"/>
      <c r="Z54" s="34"/>
      <c r="AA54" s="51"/>
    </row>
    <row r="55" spans="1:27" ht="20.25" customHeight="1">
      <c r="A55" s="40"/>
      <c r="B55" s="50"/>
      <c r="C55" s="50"/>
      <c r="D55" s="50"/>
      <c r="E55" s="11"/>
      <c r="F55" s="11"/>
      <c r="G55" s="11"/>
      <c r="H55" s="34"/>
      <c r="I55" s="52"/>
      <c r="J55" s="34"/>
      <c r="K55" s="53"/>
      <c r="L55" s="53"/>
      <c r="M55" s="11"/>
      <c r="N55" s="11"/>
      <c r="O55" s="11"/>
      <c r="P55" s="11"/>
      <c r="Q55" s="11"/>
      <c r="R55" s="11"/>
      <c r="S55" s="11"/>
      <c r="T55" s="11"/>
      <c r="U55" s="11"/>
      <c r="V55" s="11"/>
      <c r="W55" s="11"/>
      <c r="X55" s="34"/>
      <c r="Y55" s="34"/>
      <c r="Z55" s="34"/>
      <c r="AA55" s="11"/>
    </row>
    <row r="56" spans="1:27" ht="20.25" customHeight="1">
      <c r="A56" s="40"/>
      <c r="B56" s="40"/>
      <c r="C56" s="40"/>
      <c r="D56" s="40"/>
      <c r="E56" s="40"/>
      <c r="F56" s="40"/>
      <c r="G56" s="40"/>
      <c r="H56" s="34"/>
      <c r="I56" s="52"/>
      <c r="J56" s="54"/>
      <c r="K56" s="53"/>
      <c r="L56" s="53"/>
      <c r="M56" s="40"/>
      <c r="N56" s="40"/>
      <c r="O56" s="40"/>
      <c r="P56" s="40"/>
      <c r="Q56" s="40"/>
      <c r="R56" s="40"/>
      <c r="S56" s="40"/>
      <c r="T56" s="40"/>
      <c r="U56" s="40"/>
      <c r="V56" s="40"/>
      <c r="W56" s="40"/>
      <c r="X56" s="34"/>
      <c r="Y56" s="34"/>
      <c r="Z56" s="34"/>
      <c r="AA56" s="40"/>
    </row>
    <row r="57" spans="1:27" ht="20.25" customHeight="1">
      <c r="A57" s="40"/>
      <c r="B57" s="40"/>
      <c r="C57" s="40"/>
      <c r="D57" s="40"/>
      <c r="E57" s="40"/>
      <c r="F57" s="40"/>
      <c r="G57" s="40"/>
      <c r="H57" s="34"/>
      <c r="I57" s="52"/>
      <c r="J57" s="54"/>
      <c r="K57" s="53"/>
      <c r="L57" s="53"/>
      <c r="M57" s="40"/>
      <c r="N57" s="40"/>
      <c r="O57" s="40"/>
      <c r="P57" s="40"/>
      <c r="Q57" s="40"/>
      <c r="R57" s="40"/>
      <c r="S57" s="40"/>
      <c r="T57" s="40"/>
      <c r="U57" s="40"/>
      <c r="V57" s="40"/>
      <c r="W57" s="40"/>
      <c r="X57" s="34"/>
      <c r="Y57" s="34"/>
      <c r="Z57" s="34"/>
      <c r="AA57" s="40"/>
    </row>
    <row r="58" spans="1:27" ht="20.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ht="20.25" customHeight="1">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c r="AA59" s="34"/>
    </row>
    <row r="60" spans="1:27" ht="20.25" customHeight="1">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c r="AA60" s="49"/>
    </row>
    <row r="61" spans="1:27" ht="20.25" customHeight="1">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c r="AA61" s="40"/>
    </row>
    <row r="62" spans="1:27" ht="20.25" customHeight="1">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c r="AA62" s="40"/>
    </row>
    <row r="63" spans="1:27" ht="20.25" customHeight="1">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c r="AA63" s="40"/>
    </row>
    <row r="64" spans="1:27" ht="20.25" customHeight="1">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c r="AA64" s="40"/>
    </row>
    <row r="65" spans="1:27" ht="20.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20.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20.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1:27" ht="20.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1:27"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1:27"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1:27" ht="20.25" customHeight="1">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c r="AA74" s="40"/>
    </row>
    <row r="75" spans="1:27" ht="20.25" customHeight="1">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c r="AA75" s="11"/>
    </row>
    <row r="76" spans="1:27" ht="20.25" customHeight="1">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c r="AA76" s="11"/>
    </row>
    <row r="77" spans="1:27" ht="20.25" customHeight="1">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ht="20.25" customHeight="1">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20.25" customHeight="1">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90" orientation="portrait" r:id="rId1"/>
      <headerFooter alignWithMargins="0"/>
    </customSheetView>
  </customSheetViews>
  <mergeCells count="88">
    <mergeCell ref="W9:AA9"/>
    <mergeCell ref="W10:AA10"/>
    <mergeCell ref="W28:AA28"/>
    <mergeCell ref="A2:AA2"/>
    <mergeCell ref="A4:G4"/>
    <mergeCell ref="H4:AA4"/>
    <mergeCell ref="A5:G5"/>
    <mergeCell ref="H5:AA5"/>
    <mergeCell ref="A6:G6"/>
    <mergeCell ref="H6:AA6"/>
    <mergeCell ref="A7:AA7"/>
    <mergeCell ref="A8:AA8"/>
    <mergeCell ref="A11:G11"/>
    <mergeCell ref="H11:L11"/>
    <mergeCell ref="M11:T11"/>
    <mergeCell ref="U11:V11"/>
    <mergeCell ref="W11:AA11"/>
    <mergeCell ref="A13:G13"/>
    <mergeCell ref="K13:L13"/>
    <mergeCell ref="M13:T13"/>
    <mergeCell ref="U13:V13"/>
    <mergeCell ref="W13:AA13"/>
    <mergeCell ref="A12:G12"/>
    <mergeCell ref="K12:L12"/>
    <mergeCell ref="M12:T12"/>
    <mergeCell ref="U12:V12"/>
    <mergeCell ref="W12:AA12"/>
    <mergeCell ref="A15:G15"/>
    <mergeCell ref="K15:L15"/>
    <mergeCell ref="M15:T15"/>
    <mergeCell ref="U15:V15"/>
    <mergeCell ref="W15:AA15"/>
    <mergeCell ref="A14:G14"/>
    <mergeCell ref="K14:L14"/>
    <mergeCell ref="M14:T14"/>
    <mergeCell ref="U14:V14"/>
    <mergeCell ref="W14:AA14"/>
    <mergeCell ref="A17:G17"/>
    <mergeCell ref="K17:L17"/>
    <mergeCell ref="M17:T17"/>
    <mergeCell ref="U17:V17"/>
    <mergeCell ref="W17:AA17"/>
    <mergeCell ref="A16:G16"/>
    <mergeCell ref="K16:L16"/>
    <mergeCell ref="M16:T16"/>
    <mergeCell ref="U16:V16"/>
    <mergeCell ref="W16:AA16"/>
    <mergeCell ref="A19:G19"/>
    <mergeCell ref="K19:L19"/>
    <mergeCell ref="M19:T19"/>
    <mergeCell ref="U19:V19"/>
    <mergeCell ref="W19:AA19"/>
    <mergeCell ref="A18:G18"/>
    <mergeCell ref="K18:L18"/>
    <mergeCell ref="M18:T18"/>
    <mergeCell ref="U18:V18"/>
    <mergeCell ref="W18:AA18"/>
    <mergeCell ref="A25:T25"/>
    <mergeCell ref="U25:AA25"/>
    <mergeCell ref="W22:AA22"/>
    <mergeCell ref="A20:G20"/>
    <mergeCell ref="K20:L20"/>
    <mergeCell ref="M20:AA20"/>
    <mergeCell ref="A21:D21"/>
    <mergeCell ref="K21:L21"/>
    <mergeCell ref="O21:AA21"/>
    <mergeCell ref="A22:T22"/>
    <mergeCell ref="A23:T23"/>
    <mergeCell ref="U23:AA23"/>
    <mergeCell ref="A24:T24"/>
    <mergeCell ref="U24:AA24"/>
    <mergeCell ref="A26:T26"/>
    <mergeCell ref="U26:AA26"/>
    <mergeCell ref="A27:T27"/>
    <mergeCell ref="U27:AA27"/>
    <mergeCell ref="P35:Q35"/>
    <mergeCell ref="A28:T28"/>
    <mergeCell ref="C30:F30"/>
    <mergeCell ref="G30:H30"/>
    <mergeCell ref="C31:F31"/>
    <mergeCell ref="G31:H31"/>
    <mergeCell ref="P31:Q31"/>
    <mergeCell ref="C36:F36"/>
    <mergeCell ref="C32:F32"/>
    <mergeCell ref="C34:F34"/>
    <mergeCell ref="G34:H34"/>
    <mergeCell ref="C35:F35"/>
    <mergeCell ref="G35:H35"/>
  </mergeCells>
  <phoneticPr fontId="3"/>
  <dataValidations count="2">
    <dataValidation type="custom" allowBlank="1" showInputMessage="1" showErrorMessage="1" sqref="W22:AA22">
      <formula1>W10</formula1>
    </dataValidation>
    <dataValidation type="custom" allowBlank="1" showInputMessage="1" showErrorMessage="1" sqref="W28:AA28">
      <formula1>W10</formula1>
    </dataValidation>
  </dataValidations>
  <printOptions horizontalCentered="1" verticalCentered="1"/>
  <pageMargins left="0.39370078740157483" right="0" top="0.39370078740157483" bottom="0.39370078740157483" header="0" footer="0"/>
  <pageSetup paperSize="9" scale="90"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Y111"/>
  <sheetViews>
    <sheetView view="pageBreakPreview" zoomScale="75" zoomScaleNormal="75" zoomScaleSheetLayoutView="75" workbookViewId="0">
      <selection activeCell="E35" sqref="E35:H35"/>
    </sheetView>
  </sheetViews>
  <sheetFormatPr defaultColWidth="7.25" defaultRowHeight="37.5" customHeight="1"/>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c r="B1" s="2073"/>
      <c r="C1" s="2073"/>
      <c r="D1" s="58"/>
      <c r="K1" s="59"/>
      <c r="L1" s="59"/>
      <c r="M1" s="59"/>
      <c r="N1" s="59"/>
      <c r="O1" s="360" t="s">
        <v>41</v>
      </c>
      <c r="P1" s="358"/>
      <c r="Q1" s="359"/>
      <c r="R1" s="359"/>
      <c r="S1" s="360"/>
      <c r="T1" s="59"/>
      <c r="U1" s="457"/>
      <c r="V1" s="457"/>
      <c r="W1" s="457"/>
      <c r="X1" s="457"/>
      <c r="Y1" s="59"/>
    </row>
    <row r="2" spans="2:25" s="57" customFormat="1" ht="20.25" customHeight="1">
      <c r="B2" s="2074" t="s">
        <v>449</v>
      </c>
      <c r="C2" s="2074"/>
      <c r="D2" s="2074"/>
      <c r="E2" s="2074"/>
      <c r="F2" s="2074"/>
      <c r="G2" s="2074"/>
      <c r="H2" s="2074"/>
      <c r="I2" s="2074"/>
      <c r="J2" s="2074"/>
      <c r="K2" s="2074"/>
      <c r="L2" s="2074"/>
      <c r="M2" s="2074"/>
      <c r="N2" s="2074"/>
      <c r="O2" s="2074"/>
      <c r="P2" s="2075" t="s">
        <v>852</v>
      </c>
      <c r="Q2" s="2075"/>
      <c r="R2" s="2075"/>
      <c r="S2" s="2075"/>
      <c r="T2" s="59"/>
      <c r="U2" s="457"/>
      <c r="V2" s="457"/>
      <c r="W2" s="457"/>
      <c r="X2" s="457"/>
      <c r="Y2" s="59"/>
    </row>
    <row r="3" spans="2:25" s="57" customFormat="1" ht="6" customHeight="1" thickBot="1">
      <c r="B3" s="175"/>
      <c r="C3" s="175"/>
      <c r="D3" s="175"/>
      <c r="E3" s="175"/>
      <c r="F3" s="175"/>
      <c r="G3" s="175"/>
      <c r="H3" s="175"/>
      <c r="I3" s="175"/>
      <c r="J3" s="175"/>
      <c r="K3" s="175"/>
      <c r="L3" s="175"/>
      <c r="M3" s="175"/>
      <c r="N3" s="175"/>
      <c r="O3" s="175"/>
      <c r="P3" s="2075"/>
      <c r="Q3" s="2075"/>
      <c r="R3" s="2075"/>
      <c r="S3" s="2075"/>
      <c r="T3" s="59"/>
      <c r="U3" s="457"/>
      <c r="V3" s="457"/>
      <c r="W3" s="457"/>
      <c r="X3" s="457"/>
      <c r="Y3" s="59"/>
    </row>
    <row r="4" spans="2:25" s="57" customFormat="1" ht="180.75" customHeight="1" thickTop="1" thickBot="1">
      <c r="B4" s="2077" t="s">
        <v>846</v>
      </c>
      <c r="C4" s="2078"/>
      <c r="D4" s="2078"/>
      <c r="E4" s="2078"/>
      <c r="F4" s="2078"/>
      <c r="G4" s="2078"/>
      <c r="H4" s="2078"/>
      <c r="I4" s="2078"/>
      <c r="J4" s="2078"/>
      <c r="K4" s="2078"/>
      <c r="L4" s="2078"/>
      <c r="M4" s="2078"/>
      <c r="N4" s="2078"/>
      <c r="O4" s="2079"/>
      <c r="P4" s="2075"/>
      <c r="Q4" s="2075"/>
      <c r="R4" s="2075"/>
      <c r="S4" s="2075"/>
      <c r="T4" s="59"/>
      <c r="U4" s="457"/>
      <c r="V4" s="457"/>
      <c r="W4" s="457"/>
      <c r="X4" s="457"/>
      <c r="Y4" s="59"/>
    </row>
    <row r="5" spans="2:25" s="57" customFormat="1" ht="18" customHeight="1" thickTop="1">
      <c r="B5" s="2080" t="s">
        <v>455</v>
      </c>
      <c r="C5" s="2080"/>
      <c r="D5" s="2080"/>
      <c r="E5" s="2080"/>
      <c r="F5" s="2081"/>
      <c r="G5" s="2081"/>
      <c r="H5" s="2081"/>
      <c r="I5" s="2081"/>
      <c r="J5" s="2081"/>
      <c r="K5" s="475"/>
      <c r="L5" s="475"/>
      <c r="M5" s="475"/>
      <c r="N5" s="342"/>
      <c r="O5" s="342"/>
      <c r="P5" s="2075"/>
      <c r="Q5" s="2075"/>
      <c r="R5" s="2075"/>
      <c r="S5" s="2075"/>
      <c r="T5" s="59"/>
      <c r="U5" s="457"/>
      <c r="V5" s="457"/>
      <c r="W5" s="457"/>
      <c r="X5" s="457"/>
      <c r="Y5" s="59"/>
    </row>
    <row r="6" spans="2:25" s="57" customFormat="1" ht="22.5" customHeight="1">
      <c r="B6" s="2082" t="s">
        <v>456</v>
      </c>
      <c r="C6" s="2082"/>
      <c r="D6" s="2082"/>
      <c r="E6" s="2083"/>
      <c r="F6" s="2083"/>
      <c r="G6" s="2083"/>
      <c r="H6" s="2083"/>
      <c r="I6" s="2083"/>
      <c r="J6" s="476"/>
      <c r="K6" s="476"/>
      <c r="L6" s="475"/>
      <c r="M6" s="475"/>
      <c r="N6" s="342"/>
      <c r="O6" s="342"/>
      <c r="P6" s="2075"/>
      <c r="Q6" s="2075"/>
      <c r="R6" s="2075"/>
      <c r="S6" s="2075"/>
      <c r="T6" s="59"/>
      <c r="U6" s="457"/>
      <c r="V6" s="457"/>
      <c r="W6" s="457"/>
      <c r="X6" s="457"/>
      <c r="Y6" s="59"/>
    </row>
    <row r="7" spans="2:25" s="57" customFormat="1" ht="22.5" customHeight="1">
      <c r="B7" s="2082" t="s">
        <v>457</v>
      </c>
      <c r="C7" s="2082"/>
      <c r="D7" s="2082"/>
      <c r="E7" s="2084"/>
      <c r="F7" s="2084"/>
      <c r="G7" s="2084"/>
      <c r="H7" s="2084"/>
      <c r="I7" s="2084"/>
      <c r="J7" s="474" t="s">
        <v>790</v>
      </c>
      <c r="K7" s="477"/>
      <c r="L7" s="473"/>
      <c r="M7" s="470"/>
      <c r="N7" s="368"/>
      <c r="O7" s="368"/>
      <c r="P7" s="2076"/>
      <c r="Q7" s="2076"/>
      <c r="R7" s="2076"/>
      <c r="S7" s="2076"/>
      <c r="T7" s="59"/>
      <c r="U7" s="457"/>
      <c r="V7" s="457"/>
      <c r="W7" s="457"/>
      <c r="X7" s="457"/>
      <c r="Y7" s="59"/>
    </row>
    <row r="8" spans="2:25" s="57" customFormat="1" ht="22.5" customHeight="1">
      <c r="B8" s="2085" t="s">
        <v>458</v>
      </c>
      <c r="C8" s="2085"/>
      <c r="D8" s="2085"/>
      <c r="E8" s="2086"/>
      <c r="F8" s="2086"/>
      <c r="G8" s="2086"/>
      <c r="H8" s="2086"/>
      <c r="I8" s="2086"/>
      <c r="J8" s="478"/>
      <c r="K8" s="478"/>
      <c r="L8" s="470"/>
      <c r="M8" s="470"/>
      <c r="N8" s="368"/>
      <c r="O8" s="368"/>
      <c r="P8" s="59"/>
      <c r="Q8" s="457"/>
      <c r="R8" s="457"/>
      <c r="S8" s="457"/>
      <c r="T8" s="457"/>
      <c r="U8" s="59"/>
    </row>
    <row r="9" spans="2:25" s="57" customFormat="1" ht="22.5" customHeight="1">
      <c r="B9" s="2085" t="s">
        <v>421</v>
      </c>
      <c r="C9" s="2085"/>
      <c r="D9" s="2085"/>
      <c r="E9" s="2084"/>
      <c r="F9" s="2084"/>
      <c r="G9" s="2084"/>
      <c r="H9" s="2084"/>
      <c r="I9" s="2084"/>
      <c r="J9" s="477"/>
      <c r="K9" s="477"/>
      <c r="L9" s="470"/>
      <c r="M9" s="470"/>
      <c r="N9" s="368"/>
      <c r="O9" s="368"/>
      <c r="P9" s="59"/>
      <c r="Q9" s="457"/>
      <c r="R9" s="457"/>
      <c r="S9" s="457"/>
      <c r="T9" s="457"/>
      <c r="U9" s="59"/>
    </row>
    <row r="10" spans="2:25" ht="6" customHeight="1">
      <c r="B10" s="469"/>
      <c r="C10" s="468"/>
      <c r="D10" s="468"/>
      <c r="E10" s="468"/>
      <c r="F10" s="468"/>
      <c r="G10" s="468"/>
      <c r="H10" s="468"/>
      <c r="I10" s="468"/>
      <c r="J10" s="468"/>
      <c r="K10" s="468"/>
      <c r="L10" s="468"/>
      <c r="M10" s="468"/>
      <c r="N10" s="343"/>
      <c r="O10" s="343"/>
      <c r="Q10" s="457"/>
      <c r="R10" s="457"/>
      <c r="S10" s="457"/>
      <c r="T10" s="457"/>
    </row>
    <row r="11" spans="2:25" ht="22.5" customHeight="1" thickBot="1">
      <c r="B11" s="2087" t="s">
        <v>422</v>
      </c>
      <c r="C11" s="2087"/>
      <c r="D11" s="2087"/>
      <c r="E11" s="2087"/>
      <c r="F11" s="2088"/>
      <c r="G11" s="2088"/>
      <c r="H11" s="2088"/>
      <c r="I11" s="2088"/>
      <c r="J11" s="2088"/>
      <c r="K11" s="2088"/>
      <c r="L11" s="476"/>
      <c r="M11" s="476"/>
      <c r="O11" s="367"/>
    </row>
    <row r="12" spans="2:25" ht="22.5" customHeight="1" thickBot="1">
      <c r="B12" s="2089" t="s">
        <v>459</v>
      </c>
      <c r="C12" s="2089"/>
      <c r="D12" s="2089"/>
      <c r="E12" s="2089"/>
      <c r="F12" s="2090"/>
      <c r="G12" s="2090"/>
      <c r="H12" s="2090"/>
      <c r="I12" s="2090"/>
      <c r="J12" s="2090"/>
      <c r="K12" s="2090"/>
      <c r="L12" s="476"/>
      <c r="M12" s="476"/>
      <c r="O12" s="367"/>
    </row>
    <row r="13" spans="2:25" ht="5.25" customHeight="1">
      <c r="B13" s="2091"/>
      <c r="C13" s="2091"/>
      <c r="D13" s="2091"/>
      <c r="E13" s="2091"/>
      <c r="F13" s="2091"/>
      <c r="G13" s="2091"/>
      <c r="H13" s="2091"/>
      <c r="I13" s="2091"/>
      <c r="J13" s="2091"/>
      <c r="K13" s="2091"/>
      <c r="L13" s="2092"/>
      <c r="M13" s="2092"/>
      <c r="O13" s="367"/>
    </row>
    <row r="14" spans="2:25" ht="18.75" customHeight="1">
      <c r="B14" s="2093" t="s">
        <v>73</v>
      </c>
      <c r="C14" s="2093"/>
      <c r="D14" s="2093"/>
      <c r="E14" s="2094" t="s">
        <v>771</v>
      </c>
      <c r="F14" s="2095"/>
      <c r="G14" s="2095"/>
      <c r="H14" s="2096"/>
      <c r="I14" s="2093" t="s">
        <v>756</v>
      </c>
      <c r="J14" s="2093"/>
      <c r="K14" s="2093"/>
      <c r="L14" s="462" t="s">
        <v>789</v>
      </c>
      <c r="M14" s="461" t="s">
        <v>72</v>
      </c>
      <c r="N14" s="460" t="s">
        <v>788</v>
      </c>
      <c r="O14" s="459" t="s">
        <v>755</v>
      </c>
    </row>
    <row r="15" spans="2:25" ht="37.5" customHeight="1">
      <c r="B15" s="2097" t="s">
        <v>754</v>
      </c>
      <c r="C15" s="2097"/>
      <c r="D15" s="2097"/>
      <c r="E15" s="2098" t="s">
        <v>770</v>
      </c>
      <c r="F15" s="2099"/>
      <c r="G15" s="2099"/>
      <c r="H15" s="2100"/>
      <c r="I15" s="2097" t="s">
        <v>753</v>
      </c>
      <c r="J15" s="2097"/>
      <c r="K15" s="2097"/>
      <c r="L15" s="2101"/>
      <c r="M15" s="2101"/>
      <c r="N15" s="2101"/>
      <c r="O15" s="2101"/>
    </row>
    <row r="16" spans="2:25" ht="37.5" customHeight="1">
      <c r="B16" s="2093" t="s">
        <v>460</v>
      </c>
      <c r="C16" s="2093"/>
      <c r="D16" s="2093"/>
      <c r="E16" s="2102"/>
      <c r="F16" s="2103"/>
      <c r="G16" s="2103"/>
      <c r="H16" s="2103"/>
      <c r="I16" s="2103"/>
      <c r="J16" s="2103"/>
      <c r="K16" s="2103"/>
      <c r="L16" s="2103"/>
      <c r="M16" s="2103"/>
      <c r="N16" s="2103"/>
      <c r="O16" s="2104"/>
    </row>
    <row r="17" spans="2:15" ht="37.5" customHeight="1">
      <c r="B17" s="2105" t="s">
        <v>461</v>
      </c>
      <c r="C17" s="2105"/>
      <c r="D17" s="2105"/>
      <c r="E17" s="2102"/>
      <c r="F17" s="2103"/>
      <c r="G17" s="2103"/>
      <c r="H17" s="2103"/>
      <c r="I17" s="2103"/>
      <c r="J17" s="2103"/>
      <c r="K17" s="2103"/>
      <c r="L17" s="2103"/>
      <c r="M17" s="2103"/>
      <c r="N17" s="2103"/>
      <c r="O17" s="2104"/>
    </row>
    <row r="18" spans="2:15" ht="4.5" customHeight="1">
      <c r="B18" s="466"/>
      <c r="C18" s="466"/>
      <c r="D18" s="466"/>
      <c r="E18" s="466"/>
      <c r="F18" s="466"/>
      <c r="G18" s="466"/>
      <c r="H18" s="466"/>
      <c r="I18" s="466"/>
      <c r="J18" s="466"/>
      <c r="K18" s="466"/>
      <c r="L18" s="466"/>
      <c r="M18" s="466"/>
      <c r="N18" s="463"/>
      <c r="O18" s="465"/>
    </row>
    <row r="19" spans="2:15" ht="18.75" customHeight="1">
      <c r="B19" s="2093" t="s">
        <v>73</v>
      </c>
      <c r="C19" s="2093"/>
      <c r="D19" s="2093"/>
      <c r="E19" s="2094" t="s">
        <v>769</v>
      </c>
      <c r="F19" s="2095"/>
      <c r="G19" s="2095"/>
      <c r="H19" s="2096"/>
      <c r="I19" s="2093" t="s">
        <v>756</v>
      </c>
      <c r="J19" s="2093"/>
      <c r="K19" s="2093"/>
      <c r="L19" s="462" t="s">
        <v>789</v>
      </c>
      <c r="M19" s="461" t="s">
        <v>72</v>
      </c>
      <c r="N19" s="460" t="s">
        <v>788</v>
      </c>
      <c r="O19" s="459" t="s">
        <v>755</v>
      </c>
    </row>
    <row r="20" spans="2:15" ht="37.5" customHeight="1">
      <c r="B20" s="2097" t="s">
        <v>754</v>
      </c>
      <c r="C20" s="2097"/>
      <c r="D20" s="2097"/>
      <c r="E20" s="2098" t="s">
        <v>767</v>
      </c>
      <c r="F20" s="2099"/>
      <c r="G20" s="2099"/>
      <c r="H20" s="2100"/>
      <c r="I20" s="2097" t="s">
        <v>753</v>
      </c>
      <c r="J20" s="2097"/>
      <c r="K20" s="2097"/>
      <c r="L20" s="2101"/>
      <c r="M20" s="2101"/>
      <c r="N20" s="2101"/>
      <c r="O20" s="2101"/>
    </row>
    <row r="21" spans="2:15" ht="37.5" customHeight="1">
      <c r="B21" s="2093" t="s">
        <v>460</v>
      </c>
      <c r="C21" s="2093"/>
      <c r="D21" s="2093"/>
      <c r="E21" s="2102"/>
      <c r="F21" s="2103"/>
      <c r="G21" s="2103"/>
      <c r="H21" s="2103"/>
      <c r="I21" s="2103"/>
      <c r="J21" s="2103"/>
      <c r="K21" s="2103"/>
      <c r="L21" s="2103"/>
      <c r="M21" s="2103"/>
      <c r="N21" s="2103"/>
      <c r="O21" s="2104"/>
    </row>
    <row r="22" spans="2:15" ht="37.5" customHeight="1">
      <c r="B22" s="2105" t="s">
        <v>461</v>
      </c>
      <c r="C22" s="2105"/>
      <c r="D22" s="2105"/>
      <c r="E22" s="2102"/>
      <c r="F22" s="2103"/>
      <c r="G22" s="2103"/>
      <c r="H22" s="2103"/>
      <c r="I22" s="2103"/>
      <c r="J22" s="2103"/>
      <c r="K22" s="2103"/>
      <c r="L22" s="2103"/>
      <c r="M22" s="2103"/>
      <c r="N22" s="2103"/>
      <c r="O22" s="2104"/>
    </row>
    <row r="23" spans="2:15" ht="4.5" customHeight="1">
      <c r="B23" s="466"/>
      <c r="C23" s="466"/>
      <c r="D23" s="466"/>
      <c r="E23" s="466"/>
      <c r="F23" s="466"/>
      <c r="G23" s="466"/>
      <c r="H23" s="466"/>
      <c r="I23" s="466"/>
      <c r="J23" s="466"/>
      <c r="K23" s="466"/>
      <c r="L23" s="466"/>
      <c r="M23" s="466"/>
      <c r="N23" s="463"/>
      <c r="O23" s="465"/>
    </row>
    <row r="24" spans="2:15" ht="33.75" customHeight="1">
      <c r="B24" s="2093" t="s">
        <v>73</v>
      </c>
      <c r="C24" s="2093"/>
      <c r="D24" s="2093"/>
      <c r="E24" s="2106" t="s">
        <v>768</v>
      </c>
      <c r="F24" s="2107"/>
      <c r="G24" s="2107"/>
      <c r="H24" s="2108"/>
      <c r="I24" s="2093" t="s">
        <v>756</v>
      </c>
      <c r="J24" s="2093"/>
      <c r="K24" s="2093"/>
      <c r="L24" s="462" t="s">
        <v>789</v>
      </c>
      <c r="M24" s="461" t="s">
        <v>72</v>
      </c>
      <c r="N24" s="460" t="s">
        <v>788</v>
      </c>
      <c r="O24" s="459" t="s">
        <v>755</v>
      </c>
    </row>
    <row r="25" spans="2:15" ht="37.5" customHeight="1">
      <c r="B25" s="2097" t="s">
        <v>754</v>
      </c>
      <c r="C25" s="2097"/>
      <c r="D25" s="2097"/>
      <c r="E25" s="2098" t="s">
        <v>767</v>
      </c>
      <c r="F25" s="2099"/>
      <c r="G25" s="2099"/>
      <c r="H25" s="2100"/>
      <c r="I25" s="2097" t="s">
        <v>753</v>
      </c>
      <c r="J25" s="2097"/>
      <c r="K25" s="2097"/>
      <c r="L25" s="2101"/>
      <c r="M25" s="2101"/>
      <c r="N25" s="2101"/>
      <c r="O25" s="2101"/>
    </row>
    <row r="26" spans="2:15" ht="37.5" customHeight="1">
      <c r="B26" s="2093" t="s">
        <v>460</v>
      </c>
      <c r="C26" s="2093"/>
      <c r="D26" s="2093"/>
      <c r="E26" s="2102"/>
      <c r="F26" s="2103"/>
      <c r="G26" s="2103"/>
      <c r="H26" s="2103"/>
      <c r="I26" s="2103"/>
      <c r="J26" s="2103"/>
      <c r="K26" s="2103"/>
      <c r="L26" s="2103"/>
      <c r="M26" s="2103"/>
      <c r="N26" s="2103"/>
      <c r="O26" s="2104"/>
    </row>
    <row r="27" spans="2:15" ht="37.5" customHeight="1">
      <c r="B27" s="2105" t="s">
        <v>461</v>
      </c>
      <c r="C27" s="2105"/>
      <c r="D27" s="2105"/>
      <c r="E27" s="2102"/>
      <c r="F27" s="2103"/>
      <c r="G27" s="2103"/>
      <c r="H27" s="2103"/>
      <c r="I27" s="2103"/>
      <c r="J27" s="2103"/>
      <c r="K27" s="2103"/>
      <c r="L27" s="2103"/>
      <c r="M27" s="2103"/>
      <c r="N27" s="2103"/>
      <c r="O27" s="2104"/>
    </row>
    <row r="28" spans="2:15" ht="4.5" customHeight="1">
      <c r="B28" s="466"/>
      <c r="C28" s="466"/>
      <c r="D28" s="466"/>
      <c r="E28" s="466"/>
      <c r="F28" s="466"/>
      <c r="G28" s="466"/>
      <c r="H28" s="466"/>
      <c r="I28" s="466"/>
      <c r="J28" s="466"/>
      <c r="K28" s="466"/>
      <c r="L28" s="466"/>
      <c r="M28" s="466"/>
      <c r="N28" s="463"/>
      <c r="O28" s="465"/>
    </row>
    <row r="29" spans="2:15" ht="18.75" customHeight="1">
      <c r="B29" s="2093" t="s">
        <v>73</v>
      </c>
      <c r="C29" s="2093"/>
      <c r="D29" s="2093"/>
      <c r="E29" s="2106" t="s">
        <v>766</v>
      </c>
      <c r="F29" s="2107"/>
      <c r="G29" s="2107"/>
      <c r="H29" s="2108"/>
      <c r="I29" s="2093" t="s">
        <v>756</v>
      </c>
      <c r="J29" s="2093"/>
      <c r="K29" s="2093"/>
      <c r="L29" s="462" t="s">
        <v>789</v>
      </c>
      <c r="M29" s="461" t="s">
        <v>72</v>
      </c>
      <c r="N29" s="460" t="s">
        <v>788</v>
      </c>
      <c r="O29" s="459" t="s">
        <v>755</v>
      </c>
    </row>
    <row r="30" spans="2:15" ht="37.5" customHeight="1">
      <c r="B30" s="2097" t="s">
        <v>754</v>
      </c>
      <c r="C30" s="2097"/>
      <c r="D30" s="2097"/>
      <c r="E30" s="2098" t="s">
        <v>765</v>
      </c>
      <c r="F30" s="2099"/>
      <c r="G30" s="2099"/>
      <c r="H30" s="2100"/>
      <c r="I30" s="2097" t="s">
        <v>753</v>
      </c>
      <c r="J30" s="2097"/>
      <c r="K30" s="2097"/>
      <c r="L30" s="2101"/>
      <c r="M30" s="2101"/>
      <c r="N30" s="2101"/>
      <c r="O30" s="2101"/>
    </row>
    <row r="31" spans="2:15" ht="37.5" customHeight="1">
      <c r="B31" s="2093" t="s">
        <v>460</v>
      </c>
      <c r="C31" s="2093"/>
      <c r="D31" s="2093"/>
      <c r="E31" s="2102"/>
      <c r="F31" s="2103"/>
      <c r="G31" s="2103"/>
      <c r="H31" s="2103"/>
      <c r="I31" s="2103"/>
      <c r="J31" s="2103"/>
      <c r="K31" s="2103"/>
      <c r="L31" s="2103"/>
      <c r="M31" s="2103"/>
      <c r="N31" s="2103"/>
      <c r="O31" s="2104"/>
    </row>
    <row r="32" spans="2:15" ht="37.5" customHeight="1">
      <c r="B32" s="2105" t="s">
        <v>461</v>
      </c>
      <c r="C32" s="2105"/>
      <c r="D32" s="2105"/>
      <c r="E32" s="2102"/>
      <c r="F32" s="2103"/>
      <c r="G32" s="2103"/>
      <c r="H32" s="2103"/>
      <c r="I32" s="2103"/>
      <c r="J32" s="2103"/>
      <c r="K32" s="2103"/>
      <c r="L32" s="2103"/>
      <c r="M32" s="2103"/>
      <c r="N32" s="2103"/>
      <c r="O32" s="2104"/>
    </row>
    <row r="33" spans="2:15" ht="4.5" customHeight="1">
      <c r="B33" s="464"/>
      <c r="C33" s="464"/>
      <c r="D33" s="464"/>
      <c r="E33" s="464"/>
      <c r="F33" s="464"/>
      <c r="G33" s="464"/>
      <c r="H33" s="464"/>
      <c r="I33" s="464"/>
      <c r="J33" s="464"/>
      <c r="K33" s="464"/>
      <c r="L33" s="464"/>
      <c r="M33" s="464"/>
      <c r="N33" s="463"/>
      <c r="O33" s="463"/>
    </row>
    <row r="34" spans="2:15" ht="28.5" customHeight="1">
      <c r="B34" s="2093" t="s">
        <v>73</v>
      </c>
      <c r="C34" s="2093"/>
      <c r="D34" s="2093"/>
      <c r="E34" s="2106" t="s">
        <v>764</v>
      </c>
      <c r="F34" s="2107"/>
      <c r="G34" s="2107"/>
      <c r="H34" s="2108"/>
      <c r="I34" s="2093" t="s">
        <v>756</v>
      </c>
      <c r="J34" s="2093"/>
      <c r="K34" s="2093"/>
      <c r="L34" s="462" t="s">
        <v>789</v>
      </c>
      <c r="M34" s="461" t="s">
        <v>72</v>
      </c>
      <c r="N34" s="460" t="s">
        <v>788</v>
      </c>
      <c r="O34" s="459" t="s">
        <v>755</v>
      </c>
    </row>
    <row r="35" spans="2:15" ht="37.5" customHeight="1">
      <c r="B35" s="2097" t="s">
        <v>754</v>
      </c>
      <c r="C35" s="2097"/>
      <c r="D35" s="2097"/>
      <c r="E35" s="2109" t="s">
        <v>1154</v>
      </c>
      <c r="F35" s="2110"/>
      <c r="G35" s="2110"/>
      <c r="H35" s="2111"/>
      <c r="I35" s="2097" t="s">
        <v>753</v>
      </c>
      <c r="J35" s="2097"/>
      <c r="K35" s="2097"/>
      <c r="L35" s="2101"/>
      <c r="M35" s="2101"/>
      <c r="N35" s="2101"/>
      <c r="O35" s="2101"/>
    </row>
    <row r="36" spans="2:15" ht="37.5" customHeight="1">
      <c r="B36" s="2093" t="s">
        <v>460</v>
      </c>
      <c r="C36" s="2093"/>
      <c r="D36" s="2093"/>
      <c r="E36" s="2102"/>
      <c r="F36" s="2103"/>
      <c r="G36" s="2103"/>
      <c r="H36" s="2103"/>
      <c r="I36" s="2103"/>
      <c r="J36" s="2103"/>
      <c r="K36" s="2103"/>
      <c r="L36" s="2103"/>
      <c r="M36" s="2103"/>
      <c r="N36" s="2103"/>
      <c r="O36" s="2104"/>
    </row>
    <row r="37" spans="2:15" ht="37.5" customHeight="1">
      <c r="B37" s="2105" t="s">
        <v>461</v>
      </c>
      <c r="C37" s="2105"/>
      <c r="D37" s="2105"/>
      <c r="E37" s="2102"/>
      <c r="F37" s="2103"/>
      <c r="G37" s="2103"/>
      <c r="H37" s="2103"/>
      <c r="I37" s="2103"/>
      <c r="J37" s="2103"/>
      <c r="K37" s="2103"/>
      <c r="L37" s="2103"/>
      <c r="M37" s="2103"/>
      <c r="N37" s="2103"/>
      <c r="O37" s="2104"/>
    </row>
    <row r="38" spans="2:15" ht="14.25" customHeight="1">
      <c r="B38" s="463"/>
      <c r="C38" s="463"/>
      <c r="D38" s="463"/>
      <c r="E38" s="463"/>
      <c r="F38" s="463"/>
      <c r="G38" s="463"/>
      <c r="H38" s="463"/>
      <c r="I38" s="463"/>
      <c r="J38" s="463"/>
      <c r="K38" s="463"/>
      <c r="L38" s="463"/>
      <c r="M38" s="463"/>
      <c r="N38" s="463"/>
      <c r="O38" s="463"/>
    </row>
    <row r="39" spans="2:15" ht="18.75" customHeight="1">
      <c r="B39" s="2093" t="s">
        <v>73</v>
      </c>
      <c r="C39" s="2093"/>
      <c r="D39" s="2093"/>
      <c r="E39" s="2106" t="s">
        <v>763</v>
      </c>
      <c r="F39" s="2107"/>
      <c r="G39" s="2107"/>
      <c r="H39" s="2108"/>
      <c r="I39" s="2093" t="s">
        <v>756</v>
      </c>
      <c r="J39" s="2093"/>
      <c r="K39" s="2093"/>
      <c r="L39" s="462" t="s">
        <v>789</v>
      </c>
      <c r="M39" s="461" t="s">
        <v>72</v>
      </c>
      <c r="N39" s="460" t="s">
        <v>788</v>
      </c>
      <c r="O39" s="459" t="s">
        <v>755</v>
      </c>
    </row>
    <row r="40" spans="2:15" ht="37.5" customHeight="1">
      <c r="B40" s="2097" t="s">
        <v>754</v>
      </c>
      <c r="C40" s="2097"/>
      <c r="D40" s="2097"/>
      <c r="E40" s="2098" t="s">
        <v>761</v>
      </c>
      <c r="F40" s="2099"/>
      <c r="G40" s="2099"/>
      <c r="H40" s="2100"/>
      <c r="I40" s="2097" t="s">
        <v>753</v>
      </c>
      <c r="J40" s="2097"/>
      <c r="K40" s="2097"/>
      <c r="L40" s="2101"/>
      <c r="M40" s="2101"/>
      <c r="N40" s="2101"/>
      <c r="O40" s="2101"/>
    </row>
    <row r="41" spans="2:15" ht="37.5" customHeight="1">
      <c r="B41" s="2093" t="s">
        <v>460</v>
      </c>
      <c r="C41" s="2093"/>
      <c r="D41" s="2093"/>
      <c r="E41" s="2102"/>
      <c r="F41" s="2103"/>
      <c r="G41" s="2103"/>
      <c r="H41" s="2103"/>
      <c r="I41" s="2103"/>
      <c r="J41" s="2103"/>
      <c r="K41" s="2103"/>
      <c r="L41" s="2103"/>
      <c r="M41" s="2103"/>
      <c r="N41" s="2103"/>
      <c r="O41" s="2104"/>
    </row>
    <row r="42" spans="2:15" ht="37.5" customHeight="1">
      <c r="B42" s="2105" t="s">
        <v>461</v>
      </c>
      <c r="C42" s="2105"/>
      <c r="D42" s="2105"/>
      <c r="E42" s="2102"/>
      <c r="F42" s="2103"/>
      <c r="G42" s="2103"/>
      <c r="H42" s="2103"/>
      <c r="I42" s="2103"/>
      <c r="J42" s="2103"/>
      <c r="K42" s="2103"/>
      <c r="L42" s="2103"/>
      <c r="M42" s="2103"/>
      <c r="N42" s="2103"/>
      <c r="O42" s="2104"/>
    </row>
    <row r="43" spans="2:15" ht="8.25" customHeight="1">
      <c r="B43" s="463"/>
      <c r="C43" s="463"/>
      <c r="D43" s="463"/>
      <c r="E43" s="463"/>
      <c r="F43" s="463"/>
      <c r="G43" s="463"/>
      <c r="H43" s="463"/>
      <c r="I43" s="463"/>
      <c r="J43" s="463"/>
      <c r="K43" s="463"/>
      <c r="L43" s="463"/>
      <c r="M43" s="463"/>
      <c r="N43" s="463"/>
      <c r="O43" s="463"/>
    </row>
    <row r="44" spans="2:15" ht="18.75" customHeight="1">
      <c r="B44" s="2093" t="s">
        <v>73</v>
      </c>
      <c r="C44" s="2093"/>
      <c r="D44" s="2093"/>
      <c r="E44" s="2106" t="s">
        <v>762</v>
      </c>
      <c r="F44" s="2107"/>
      <c r="G44" s="2107"/>
      <c r="H44" s="2108"/>
      <c r="I44" s="2093" t="s">
        <v>756</v>
      </c>
      <c r="J44" s="2093"/>
      <c r="K44" s="2093"/>
      <c r="L44" s="462" t="s">
        <v>789</v>
      </c>
      <c r="M44" s="461" t="s">
        <v>72</v>
      </c>
      <c r="N44" s="460" t="s">
        <v>788</v>
      </c>
      <c r="O44" s="459" t="s">
        <v>755</v>
      </c>
    </row>
    <row r="45" spans="2:15" ht="37.5" customHeight="1">
      <c r="B45" s="2097" t="s">
        <v>754</v>
      </c>
      <c r="C45" s="2097"/>
      <c r="D45" s="2097"/>
      <c r="E45" s="2098" t="s">
        <v>761</v>
      </c>
      <c r="F45" s="2099"/>
      <c r="G45" s="2099"/>
      <c r="H45" s="2100"/>
      <c r="I45" s="2097" t="s">
        <v>753</v>
      </c>
      <c r="J45" s="2097"/>
      <c r="K45" s="2097"/>
      <c r="L45" s="2101"/>
      <c r="M45" s="2101"/>
      <c r="N45" s="2101"/>
      <c r="O45" s="2101"/>
    </row>
    <row r="46" spans="2:15" ht="37.5" customHeight="1">
      <c r="B46" s="2093" t="s">
        <v>460</v>
      </c>
      <c r="C46" s="2093"/>
      <c r="D46" s="2093"/>
      <c r="E46" s="2102"/>
      <c r="F46" s="2103"/>
      <c r="G46" s="2103"/>
      <c r="H46" s="2103"/>
      <c r="I46" s="2103"/>
      <c r="J46" s="2103"/>
      <c r="K46" s="2103"/>
      <c r="L46" s="2103"/>
      <c r="M46" s="2103"/>
      <c r="N46" s="2103"/>
      <c r="O46" s="2104"/>
    </row>
    <row r="47" spans="2:15" ht="37.5" customHeight="1">
      <c r="B47" s="2105" t="s">
        <v>461</v>
      </c>
      <c r="C47" s="2105"/>
      <c r="D47" s="2105"/>
      <c r="E47" s="2102"/>
      <c r="F47" s="2103"/>
      <c r="G47" s="2103"/>
      <c r="H47" s="2103"/>
      <c r="I47" s="2103"/>
      <c r="J47" s="2103"/>
      <c r="K47" s="2103"/>
      <c r="L47" s="2103"/>
      <c r="M47" s="2103"/>
      <c r="N47" s="2103"/>
      <c r="O47" s="2104"/>
    </row>
    <row r="48" spans="2:15" ht="8.25" customHeight="1">
      <c r="B48" s="463"/>
      <c r="C48" s="463"/>
      <c r="D48" s="463"/>
      <c r="E48" s="463"/>
      <c r="F48" s="463"/>
      <c r="G48" s="463"/>
      <c r="H48" s="463"/>
      <c r="I48" s="463"/>
      <c r="J48" s="463"/>
      <c r="K48" s="463"/>
      <c r="L48" s="463"/>
      <c r="M48" s="463"/>
      <c r="N48" s="463"/>
      <c r="O48" s="463"/>
    </row>
    <row r="49" spans="2:15" ht="18.75" customHeight="1">
      <c r="B49" s="2093" t="s">
        <v>73</v>
      </c>
      <c r="C49" s="2093"/>
      <c r="D49" s="2093"/>
      <c r="E49" s="2106" t="s">
        <v>760</v>
      </c>
      <c r="F49" s="2107"/>
      <c r="G49" s="2107"/>
      <c r="H49" s="2108"/>
      <c r="I49" s="2093" t="s">
        <v>756</v>
      </c>
      <c r="J49" s="2093"/>
      <c r="K49" s="2093"/>
      <c r="L49" s="462" t="s">
        <v>789</v>
      </c>
      <c r="M49" s="461" t="s">
        <v>72</v>
      </c>
      <c r="N49" s="460" t="s">
        <v>788</v>
      </c>
      <c r="O49" s="459" t="s">
        <v>755</v>
      </c>
    </row>
    <row r="50" spans="2:15" ht="37.5" customHeight="1">
      <c r="B50" s="2097" t="s">
        <v>754</v>
      </c>
      <c r="C50" s="2097"/>
      <c r="D50" s="2097"/>
      <c r="E50" s="2098" t="s">
        <v>759</v>
      </c>
      <c r="F50" s="2099"/>
      <c r="G50" s="2099"/>
      <c r="H50" s="2100"/>
      <c r="I50" s="2097" t="s">
        <v>753</v>
      </c>
      <c r="J50" s="2097"/>
      <c r="K50" s="2097"/>
      <c r="L50" s="2101"/>
      <c r="M50" s="2101"/>
      <c r="N50" s="2101"/>
      <c r="O50" s="2101"/>
    </row>
    <row r="51" spans="2:15" ht="37.5" customHeight="1">
      <c r="B51" s="2093" t="s">
        <v>460</v>
      </c>
      <c r="C51" s="2093"/>
      <c r="D51" s="2093"/>
      <c r="E51" s="2102"/>
      <c r="F51" s="2103"/>
      <c r="G51" s="2103"/>
      <c r="H51" s="2103"/>
      <c r="I51" s="2103"/>
      <c r="J51" s="2103"/>
      <c r="K51" s="2103"/>
      <c r="L51" s="2103"/>
      <c r="M51" s="2103"/>
      <c r="N51" s="2103"/>
      <c r="O51" s="2104"/>
    </row>
    <row r="52" spans="2:15" ht="37.5" customHeight="1">
      <c r="B52" s="2105" t="s">
        <v>461</v>
      </c>
      <c r="C52" s="2105"/>
      <c r="D52" s="2105"/>
      <c r="E52" s="2102"/>
      <c r="F52" s="2103"/>
      <c r="G52" s="2103"/>
      <c r="H52" s="2103"/>
      <c r="I52" s="2103"/>
      <c r="J52" s="2103"/>
      <c r="K52" s="2103"/>
      <c r="L52" s="2103"/>
      <c r="M52" s="2103"/>
      <c r="N52" s="2103"/>
      <c r="O52" s="2104"/>
    </row>
    <row r="53" spans="2:15" ht="8.25" customHeight="1">
      <c r="B53" s="463"/>
      <c r="C53" s="463"/>
      <c r="D53" s="463"/>
      <c r="E53" s="463"/>
      <c r="F53" s="463"/>
      <c r="G53" s="463"/>
      <c r="H53" s="463"/>
      <c r="I53" s="463"/>
      <c r="J53" s="463"/>
      <c r="K53" s="463"/>
      <c r="L53" s="463"/>
      <c r="M53" s="463"/>
      <c r="N53" s="463"/>
      <c r="O53" s="463"/>
    </row>
    <row r="54" spans="2:15" ht="18.75" customHeight="1">
      <c r="B54" s="2093" t="s">
        <v>73</v>
      </c>
      <c r="C54" s="2093"/>
      <c r="D54" s="2093"/>
      <c r="E54" s="2106" t="s">
        <v>758</v>
      </c>
      <c r="F54" s="2107"/>
      <c r="G54" s="2107"/>
      <c r="H54" s="2108"/>
      <c r="I54" s="2093" t="s">
        <v>756</v>
      </c>
      <c r="J54" s="2093"/>
      <c r="K54" s="2093"/>
      <c r="L54" s="462" t="s">
        <v>789</v>
      </c>
      <c r="M54" s="461" t="s">
        <v>72</v>
      </c>
      <c r="N54" s="460" t="s">
        <v>788</v>
      </c>
      <c r="O54" s="459" t="s">
        <v>755</v>
      </c>
    </row>
    <row r="55" spans="2:15" ht="37.5" customHeight="1">
      <c r="B55" s="2097" t="s">
        <v>754</v>
      </c>
      <c r="C55" s="2097"/>
      <c r="D55" s="2097"/>
      <c r="E55" s="2098" t="s">
        <v>757</v>
      </c>
      <c r="F55" s="2099"/>
      <c r="G55" s="2099"/>
      <c r="H55" s="2100"/>
      <c r="I55" s="2097" t="s">
        <v>753</v>
      </c>
      <c r="J55" s="2097"/>
      <c r="K55" s="2097"/>
      <c r="L55" s="2101"/>
      <c r="M55" s="2101"/>
      <c r="N55" s="2101"/>
      <c r="O55" s="2101"/>
    </row>
    <row r="56" spans="2:15" ht="37.5" customHeight="1">
      <c r="B56" s="2093" t="s">
        <v>460</v>
      </c>
      <c r="C56" s="2093"/>
      <c r="D56" s="2093"/>
      <c r="E56" s="2102"/>
      <c r="F56" s="2103"/>
      <c r="G56" s="2103"/>
      <c r="H56" s="2103"/>
      <c r="I56" s="2103"/>
      <c r="J56" s="2103"/>
      <c r="K56" s="2103"/>
      <c r="L56" s="2103"/>
      <c r="M56" s="2103"/>
      <c r="N56" s="2103"/>
      <c r="O56" s="2104"/>
    </row>
    <row r="57" spans="2:15" ht="37.5" customHeight="1">
      <c r="B57" s="2105" t="s">
        <v>461</v>
      </c>
      <c r="C57" s="2105"/>
      <c r="D57" s="2105"/>
      <c r="E57" s="2102"/>
      <c r="F57" s="2103"/>
      <c r="G57" s="2103"/>
      <c r="H57" s="2103"/>
      <c r="I57" s="2103"/>
      <c r="J57" s="2103"/>
      <c r="K57" s="2103"/>
      <c r="L57" s="2103"/>
      <c r="M57" s="2103"/>
      <c r="N57" s="2103"/>
      <c r="O57" s="2104"/>
    </row>
    <row r="58" spans="2:15" ht="8.25" customHeight="1">
      <c r="B58" s="463"/>
      <c r="C58" s="463"/>
      <c r="D58" s="463"/>
      <c r="E58" s="463"/>
      <c r="F58" s="463"/>
      <c r="G58" s="463"/>
      <c r="H58" s="463"/>
      <c r="I58" s="463"/>
      <c r="J58" s="463"/>
      <c r="K58" s="463"/>
      <c r="L58" s="463"/>
      <c r="M58" s="463"/>
      <c r="N58" s="463"/>
      <c r="O58" s="463"/>
    </row>
    <row r="59" spans="2:15" ht="18.75" customHeight="1">
      <c r="B59" s="2093" t="s">
        <v>73</v>
      </c>
      <c r="C59" s="2093"/>
      <c r="D59" s="2093"/>
      <c r="E59" s="2112" t="s">
        <v>959</v>
      </c>
      <c r="F59" s="2113"/>
      <c r="G59" s="2113"/>
      <c r="H59" s="2114"/>
      <c r="I59" s="2093" t="s">
        <v>756</v>
      </c>
      <c r="J59" s="2093"/>
      <c r="K59" s="2093"/>
      <c r="L59" s="462" t="s">
        <v>789</v>
      </c>
      <c r="M59" s="461" t="s">
        <v>72</v>
      </c>
      <c r="N59" s="460" t="s">
        <v>788</v>
      </c>
      <c r="O59" s="459" t="s">
        <v>755</v>
      </c>
    </row>
    <row r="60" spans="2:15" ht="37.5" customHeight="1">
      <c r="B60" s="2097" t="s">
        <v>754</v>
      </c>
      <c r="C60" s="2097"/>
      <c r="D60" s="2097"/>
      <c r="E60" s="2098" t="s">
        <v>958</v>
      </c>
      <c r="F60" s="2099"/>
      <c r="G60" s="2099"/>
      <c r="H60" s="2100"/>
      <c r="I60" s="2097" t="s">
        <v>753</v>
      </c>
      <c r="J60" s="2097"/>
      <c r="K60" s="2097"/>
      <c r="L60" s="2101"/>
      <c r="M60" s="2101"/>
      <c r="N60" s="2101"/>
      <c r="O60" s="2101"/>
    </row>
    <row r="61" spans="2:15" ht="37.5" customHeight="1">
      <c r="B61" s="2093" t="s">
        <v>460</v>
      </c>
      <c r="C61" s="2093"/>
      <c r="D61" s="2093"/>
      <c r="E61" s="2102"/>
      <c r="F61" s="2103"/>
      <c r="G61" s="2103"/>
      <c r="H61" s="2103"/>
      <c r="I61" s="2103"/>
      <c r="J61" s="2103"/>
      <c r="K61" s="2103"/>
      <c r="L61" s="2103"/>
      <c r="M61" s="2103"/>
      <c r="N61" s="2103"/>
      <c r="O61" s="2104"/>
    </row>
    <row r="62" spans="2:15" ht="37.5" customHeight="1">
      <c r="B62" s="2105" t="s">
        <v>461</v>
      </c>
      <c r="C62" s="2105"/>
      <c r="D62" s="2105"/>
      <c r="E62" s="2102"/>
      <c r="F62" s="2103"/>
      <c r="G62" s="2103"/>
      <c r="H62" s="2103"/>
      <c r="I62" s="2103"/>
      <c r="J62" s="2103"/>
      <c r="K62" s="2103"/>
      <c r="L62" s="2103"/>
      <c r="M62" s="2103"/>
      <c r="N62" s="2103"/>
      <c r="O62" s="2104"/>
    </row>
    <row r="63" spans="2:15" ht="8.25" customHeight="1">
      <c r="B63" s="463"/>
      <c r="C63" s="463"/>
      <c r="D63" s="463"/>
      <c r="E63" s="463"/>
      <c r="F63" s="463"/>
      <c r="G63" s="463"/>
      <c r="H63" s="463"/>
      <c r="I63" s="463"/>
      <c r="J63" s="463"/>
      <c r="K63" s="463"/>
      <c r="L63" s="463"/>
      <c r="M63" s="463"/>
      <c r="N63" s="463"/>
      <c r="O63" s="463"/>
    </row>
    <row r="64" spans="2:15" ht="18.75" customHeight="1">
      <c r="B64" s="2093" t="s">
        <v>73</v>
      </c>
      <c r="C64" s="2093"/>
      <c r="D64" s="2093"/>
      <c r="E64" s="2112"/>
      <c r="F64" s="2113"/>
      <c r="G64" s="2113"/>
      <c r="H64" s="2114"/>
      <c r="I64" s="2093" t="s">
        <v>756</v>
      </c>
      <c r="J64" s="2093"/>
      <c r="K64" s="2093"/>
      <c r="L64" s="462" t="s">
        <v>789</v>
      </c>
      <c r="M64" s="461" t="s">
        <v>72</v>
      </c>
      <c r="N64" s="460" t="s">
        <v>788</v>
      </c>
      <c r="O64" s="459" t="s">
        <v>755</v>
      </c>
    </row>
    <row r="65" spans="2:15" ht="37.5" customHeight="1">
      <c r="B65" s="2097" t="s">
        <v>754</v>
      </c>
      <c r="C65" s="2097"/>
      <c r="D65" s="2097"/>
      <c r="E65" s="2098"/>
      <c r="F65" s="2099"/>
      <c r="G65" s="2099"/>
      <c r="H65" s="2100"/>
      <c r="I65" s="2097" t="s">
        <v>753</v>
      </c>
      <c r="J65" s="2097"/>
      <c r="K65" s="2097"/>
      <c r="L65" s="2101"/>
      <c r="M65" s="2101"/>
      <c r="N65" s="2101"/>
      <c r="O65" s="2101"/>
    </row>
    <row r="66" spans="2:15" ht="37.5" customHeight="1">
      <c r="B66" s="2093" t="s">
        <v>460</v>
      </c>
      <c r="C66" s="2093"/>
      <c r="D66" s="2093"/>
      <c r="E66" s="2102"/>
      <c r="F66" s="2103"/>
      <c r="G66" s="2103"/>
      <c r="H66" s="2103"/>
      <c r="I66" s="2103"/>
      <c r="J66" s="2103"/>
      <c r="K66" s="2103"/>
      <c r="L66" s="2103"/>
      <c r="M66" s="2103"/>
      <c r="N66" s="2103"/>
      <c r="O66" s="2104"/>
    </row>
    <row r="67" spans="2:15" ht="37.5" customHeight="1">
      <c r="B67" s="2105" t="s">
        <v>461</v>
      </c>
      <c r="C67" s="2105"/>
      <c r="D67" s="2105"/>
      <c r="E67" s="2102"/>
      <c r="F67" s="2103"/>
      <c r="G67" s="2103"/>
      <c r="H67" s="2103"/>
      <c r="I67" s="2103"/>
      <c r="J67" s="2103"/>
      <c r="K67" s="2103"/>
      <c r="L67" s="2103"/>
      <c r="M67" s="2103"/>
      <c r="N67" s="2103"/>
      <c r="O67" s="2104"/>
    </row>
    <row r="68" spans="2:15" ht="8.25" customHeight="1">
      <c r="B68" s="463"/>
      <c r="C68" s="463"/>
      <c r="D68" s="463"/>
      <c r="E68" s="463"/>
      <c r="F68" s="463"/>
      <c r="G68" s="463"/>
      <c r="H68" s="463"/>
      <c r="I68" s="463"/>
      <c r="J68" s="463"/>
      <c r="K68" s="463"/>
      <c r="L68" s="463"/>
      <c r="M68" s="463"/>
      <c r="N68" s="463"/>
      <c r="O68" s="463"/>
    </row>
    <row r="69" spans="2:15" ht="18.75" customHeight="1">
      <c r="B69" s="2118" t="s">
        <v>73</v>
      </c>
      <c r="C69" s="2119"/>
      <c r="D69" s="2120"/>
      <c r="E69" s="2112"/>
      <c r="F69" s="2113"/>
      <c r="G69" s="2113"/>
      <c r="H69" s="2114"/>
      <c r="I69" s="2118" t="s">
        <v>756</v>
      </c>
      <c r="J69" s="2119"/>
      <c r="K69" s="2120"/>
      <c r="L69" s="462" t="s">
        <v>789</v>
      </c>
      <c r="M69" s="461" t="s">
        <v>72</v>
      </c>
      <c r="N69" s="460" t="s">
        <v>788</v>
      </c>
      <c r="O69" s="459" t="s">
        <v>755</v>
      </c>
    </row>
    <row r="70" spans="2:15" ht="37.5" customHeight="1">
      <c r="B70" s="2115" t="s">
        <v>754</v>
      </c>
      <c r="C70" s="2116"/>
      <c r="D70" s="2117"/>
      <c r="E70" s="2109"/>
      <c r="F70" s="2110"/>
      <c r="G70" s="2110"/>
      <c r="H70" s="2111"/>
      <c r="I70" s="2115" t="s">
        <v>753</v>
      </c>
      <c r="J70" s="2116"/>
      <c r="K70" s="2117"/>
      <c r="L70" s="2109"/>
      <c r="M70" s="2110"/>
      <c r="N70" s="2110"/>
      <c r="O70" s="2111"/>
    </row>
    <row r="71" spans="2:15" ht="37.5" customHeight="1">
      <c r="B71" s="2118" t="s">
        <v>460</v>
      </c>
      <c r="C71" s="2119"/>
      <c r="D71" s="2120"/>
      <c r="E71" s="2102"/>
      <c r="F71" s="2103"/>
      <c r="G71" s="2103"/>
      <c r="H71" s="2103"/>
      <c r="I71" s="2103"/>
      <c r="J71" s="2103"/>
      <c r="K71" s="2103"/>
      <c r="L71" s="2103"/>
      <c r="M71" s="2103"/>
      <c r="N71" s="2103"/>
      <c r="O71" s="2104"/>
    </row>
    <row r="72" spans="2:15" ht="37.5" customHeight="1">
      <c r="B72" s="2121" t="s">
        <v>461</v>
      </c>
      <c r="C72" s="2122"/>
      <c r="D72" s="2123"/>
      <c r="E72" s="2102"/>
      <c r="F72" s="2103"/>
      <c r="G72" s="2103"/>
      <c r="H72" s="2103"/>
      <c r="I72" s="2103"/>
      <c r="J72" s="2103"/>
      <c r="K72" s="2103"/>
      <c r="L72" s="2103"/>
      <c r="M72" s="2103"/>
      <c r="N72" s="2103"/>
      <c r="O72" s="2104"/>
    </row>
    <row r="73" spans="2:15" ht="8.25" customHeight="1"/>
    <row r="74" spans="2:15" ht="18" customHeight="1">
      <c r="B74" s="458"/>
      <c r="C74" s="458"/>
      <c r="D74" s="458"/>
      <c r="E74" s="458"/>
      <c r="F74" s="458"/>
      <c r="G74" s="458"/>
      <c r="H74" s="458"/>
      <c r="I74" s="458"/>
      <c r="J74" s="458"/>
      <c r="K74" s="458"/>
      <c r="L74" s="458"/>
      <c r="M74" s="458"/>
      <c r="O74" s="367"/>
    </row>
    <row r="75" spans="2:15" ht="15.75" customHeight="1"/>
    <row r="76" spans="2:15" ht="15.75" customHeight="1">
      <c r="B76" s="177"/>
      <c r="C76" s="369"/>
      <c r="D76" s="177"/>
      <c r="E76" s="177"/>
      <c r="F76" s="177"/>
      <c r="G76" s="177"/>
      <c r="H76" s="177"/>
    </row>
    <row r="77" spans="2:15" ht="18" customHeight="1">
      <c r="B77" s="177"/>
      <c r="C77" s="369"/>
      <c r="D77" s="177"/>
      <c r="E77" s="177"/>
      <c r="F77" s="177"/>
      <c r="G77" s="177"/>
      <c r="H77" s="177"/>
    </row>
    <row r="78" spans="2:15" ht="15.75" customHeight="1">
      <c r="B78" s="177"/>
      <c r="C78" s="177"/>
      <c r="D78" s="177"/>
      <c r="E78" s="177"/>
      <c r="F78" s="177"/>
      <c r="G78" s="177"/>
      <c r="H78" s="177"/>
    </row>
    <row r="79" spans="2:15" ht="13.5" customHeight="1">
      <c r="B79" s="177"/>
      <c r="C79" s="177"/>
      <c r="D79" s="177"/>
      <c r="E79" s="177"/>
      <c r="F79" s="177"/>
      <c r="G79" s="177"/>
      <c r="H79" s="177"/>
    </row>
    <row r="80" spans="2:15" ht="21.75" customHeight="1">
      <c r="B80" s="177"/>
      <c r="C80" s="177"/>
      <c r="D80" s="177"/>
      <c r="E80" s="177"/>
      <c r="F80" s="177"/>
      <c r="G80" s="177"/>
      <c r="H80" s="177"/>
    </row>
    <row r="81" spans="2:8" ht="57" customHeight="1">
      <c r="B81" s="177"/>
      <c r="C81" s="177"/>
      <c r="D81" s="177"/>
      <c r="E81" s="177"/>
      <c r="F81" s="177"/>
      <c r="G81" s="177"/>
      <c r="H81" s="177"/>
    </row>
    <row r="82" spans="2:8" ht="57" customHeight="1">
      <c r="B82" s="177"/>
      <c r="C82" s="177"/>
      <c r="D82" s="177"/>
      <c r="E82" s="177"/>
      <c r="F82" s="177"/>
      <c r="G82" s="177"/>
      <c r="H82" s="177"/>
    </row>
    <row r="83" spans="2:8" ht="57" customHeight="1">
      <c r="B83" s="177"/>
      <c r="C83" s="177"/>
      <c r="D83" s="177"/>
      <c r="E83" s="177"/>
      <c r="F83" s="177"/>
      <c r="G83" s="177"/>
      <c r="H83" s="177"/>
    </row>
    <row r="84" spans="2:8" ht="57" customHeight="1">
      <c r="B84" s="177"/>
      <c r="C84" s="177"/>
      <c r="D84" s="177"/>
      <c r="E84" s="177"/>
      <c r="F84" s="177"/>
      <c r="G84" s="177"/>
      <c r="H84" s="177"/>
    </row>
    <row r="85" spans="2:8" ht="57" customHeight="1">
      <c r="B85" s="177"/>
      <c r="C85" s="177"/>
      <c r="D85" s="177"/>
      <c r="E85" s="177"/>
      <c r="F85" s="177"/>
      <c r="G85" s="177"/>
      <c r="H85" s="177"/>
    </row>
    <row r="86" spans="2:8" ht="57" customHeight="1">
      <c r="B86" s="177"/>
      <c r="C86" s="177"/>
      <c r="D86" s="177"/>
      <c r="E86" s="177"/>
      <c r="F86" s="177"/>
      <c r="G86" s="177"/>
      <c r="H86" s="177"/>
    </row>
    <row r="87" spans="2:8" ht="57" customHeight="1">
      <c r="B87" s="177"/>
      <c r="C87" s="177"/>
      <c r="D87" s="177"/>
      <c r="E87" s="177"/>
      <c r="F87" s="177"/>
      <c r="G87" s="177"/>
      <c r="H87" s="177"/>
    </row>
    <row r="88" spans="2:8" ht="57" customHeight="1">
      <c r="B88" s="177"/>
      <c r="C88" s="177"/>
      <c r="D88" s="177"/>
      <c r="E88" s="177"/>
      <c r="F88" s="177"/>
      <c r="G88" s="177"/>
      <c r="H88" s="177"/>
    </row>
    <row r="89" spans="2:8" ht="63" customHeight="1"/>
    <row r="90" spans="2:8" ht="54.75" customHeight="1"/>
    <row r="91" spans="2:8" ht="54.75" customHeight="1"/>
    <row r="92" spans="2:8" ht="13.5" customHeight="1"/>
    <row r="93" spans="2:8" ht="21.75" customHeight="1"/>
    <row r="94" spans="2:8" ht="16.5" customHeight="1"/>
    <row r="95" spans="2:8" ht="18" customHeight="1"/>
    <row r="96" spans="2:8" ht="54.75" customHeight="1"/>
    <row r="97" spans="1:17" ht="54.75" customHeight="1"/>
    <row r="98" spans="1:17" ht="54.75" customHeight="1"/>
    <row r="99" spans="1:17" ht="54.75" customHeight="1"/>
    <row r="100" spans="1:17" ht="54.75" customHeight="1"/>
    <row r="101" spans="1:17" ht="54.75" customHeight="1"/>
    <row r="102" spans="1:17" ht="54.75" customHeight="1"/>
    <row r="103" spans="1:17" ht="54.75" customHeight="1"/>
    <row r="104" spans="1:17" ht="89.25" customHeight="1"/>
    <row r="105" spans="1:17" ht="54.75" customHeight="1"/>
    <row r="106" spans="1:17" ht="54.75" customHeight="1"/>
    <row r="107" spans="1:17" ht="54.75" customHeight="1"/>
    <row r="108" spans="1:17" s="377" customFormat="1" ht="54.75" customHeight="1">
      <c r="A108" s="176"/>
      <c r="B108" s="176"/>
      <c r="C108" s="176"/>
      <c r="D108" s="176"/>
      <c r="E108" s="176"/>
      <c r="F108" s="176"/>
      <c r="G108" s="176"/>
      <c r="H108" s="176"/>
      <c r="I108" s="176"/>
      <c r="J108" s="176"/>
      <c r="K108" s="176"/>
      <c r="L108" s="176"/>
      <c r="M108" s="176"/>
      <c r="N108" s="176"/>
      <c r="O108" s="176"/>
      <c r="P108" s="2124"/>
      <c r="Q108" s="2125"/>
    </row>
    <row r="109" spans="1:17" ht="54.75" customHeight="1"/>
    <row r="110" spans="1:17" ht="17.25" customHeight="1"/>
    <row r="111" spans="1:17" ht="17.25" customHeight="1"/>
  </sheetData>
  <customSheetViews>
    <customSheetView guid="{5720E392-AF30-4D2D-8276-53ACEA327B8C}" scale="75" showPageBreaks="1" printArea="1" view="pageBreakPreview">
      <selection activeCell="E35" sqref="E35:H35"/>
      <rowBreaks count="2" manualBreakCount="2">
        <brk id="37" max="14" man="1"/>
        <brk id="91" max="14" man="1"/>
      </rowBreaks>
      <pageMargins left="0.39370078740157483" right="0" top="0.39370078740157483" bottom="0.39370078740157483" header="0" footer="0"/>
      <printOptions horizontalCentered="1" verticalCentered="1"/>
      <pageSetup paperSize="9" scale="79" fitToHeight="0" orientation="portrait" r:id="rId1"/>
      <headerFooter alignWithMargins="0"/>
    </customSheetView>
  </customSheetViews>
  <mergeCells count="152">
    <mergeCell ref="B71:D71"/>
    <mergeCell ref="E71:O71"/>
    <mergeCell ref="B72:D72"/>
    <mergeCell ref="E72:O72"/>
    <mergeCell ref="P108:Q108"/>
    <mergeCell ref="B67:D67"/>
    <mergeCell ref="E67:O67"/>
    <mergeCell ref="B69:D69"/>
    <mergeCell ref="E69:H69"/>
    <mergeCell ref="I69:K69"/>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56:D56"/>
    <mergeCell ref="E56:O56"/>
    <mergeCell ref="B57:D57"/>
    <mergeCell ref="E57:O57"/>
    <mergeCell ref="B59:D59"/>
    <mergeCell ref="E59:H59"/>
    <mergeCell ref="I59:K59"/>
    <mergeCell ref="B60:D60"/>
    <mergeCell ref="E60:H60"/>
    <mergeCell ref="I60:K60"/>
    <mergeCell ref="L60:O60"/>
    <mergeCell ref="B51:D51"/>
    <mergeCell ref="E51:O51"/>
    <mergeCell ref="B52:D52"/>
    <mergeCell ref="E52:O52"/>
    <mergeCell ref="B54:D54"/>
    <mergeCell ref="E54:H54"/>
    <mergeCell ref="I54:K54"/>
    <mergeCell ref="B55:D55"/>
    <mergeCell ref="E55:H55"/>
    <mergeCell ref="I55:K55"/>
    <mergeCell ref="L55:O55"/>
    <mergeCell ref="B46:D46"/>
    <mergeCell ref="E46:O46"/>
    <mergeCell ref="B47:D47"/>
    <mergeCell ref="E47:O47"/>
    <mergeCell ref="B49:D49"/>
    <mergeCell ref="E49:H49"/>
    <mergeCell ref="I49:K49"/>
    <mergeCell ref="B50:D50"/>
    <mergeCell ref="E50:H50"/>
    <mergeCell ref="I50:K50"/>
    <mergeCell ref="L50:O50"/>
    <mergeCell ref="B41:D41"/>
    <mergeCell ref="E41:O41"/>
    <mergeCell ref="B42:D42"/>
    <mergeCell ref="E42:O42"/>
    <mergeCell ref="B44:D44"/>
    <mergeCell ref="E44:H44"/>
    <mergeCell ref="I44:K44"/>
    <mergeCell ref="B45:D45"/>
    <mergeCell ref="E45:H45"/>
    <mergeCell ref="I45:K45"/>
    <mergeCell ref="L45:O45"/>
    <mergeCell ref="B36:D36"/>
    <mergeCell ref="E36:O36"/>
    <mergeCell ref="B37:D37"/>
    <mergeCell ref="E37:O37"/>
    <mergeCell ref="B39:D39"/>
    <mergeCell ref="E39:H39"/>
    <mergeCell ref="I39:K39"/>
    <mergeCell ref="B40:D40"/>
    <mergeCell ref="E40:H40"/>
    <mergeCell ref="I40:K40"/>
    <mergeCell ref="L40:O40"/>
    <mergeCell ref="B31:D31"/>
    <mergeCell ref="E31:O31"/>
    <mergeCell ref="B32:D32"/>
    <mergeCell ref="E32:O32"/>
    <mergeCell ref="B34:D34"/>
    <mergeCell ref="E34:H34"/>
    <mergeCell ref="I34:K34"/>
    <mergeCell ref="B35:D35"/>
    <mergeCell ref="E35:H35"/>
    <mergeCell ref="I35:K35"/>
    <mergeCell ref="L35:O35"/>
    <mergeCell ref="B26:D26"/>
    <mergeCell ref="E26:O26"/>
    <mergeCell ref="B27:D27"/>
    <mergeCell ref="E27:O27"/>
    <mergeCell ref="B29:D29"/>
    <mergeCell ref="E29:H29"/>
    <mergeCell ref="I29:K29"/>
    <mergeCell ref="B30:D30"/>
    <mergeCell ref="E30:H30"/>
    <mergeCell ref="I30:K30"/>
    <mergeCell ref="L30:O30"/>
    <mergeCell ref="B21:D21"/>
    <mergeCell ref="E21:O21"/>
    <mergeCell ref="B22:D22"/>
    <mergeCell ref="E22:O22"/>
    <mergeCell ref="B24:D24"/>
    <mergeCell ref="E24:H24"/>
    <mergeCell ref="I24:K24"/>
    <mergeCell ref="B25:D25"/>
    <mergeCell ref="E25:H25"/>
    <mergeCell ref="I25:K25"/>
    <mergeCell ref="L25:O25"/>
    <mergeCell ref="B17:D17"/>
    <mergeCell ref="E17:O17"/>
    <mergeCell ref="B19:D19"/>
    <mergeCell ref="E19:H19"/>
    <mergeCell ref="I19:K19"/>
    <mergeCell ref="B20:D20"/>
    <mergeCell ref="E20:H20"/>
    <mergeCell ref="I20:K20"/>
    <mergeCell ref="L20:O20"/>
    <mergeCell ref="B14:D14"/>
    <mergeCell ref="E14:H14"/>
    <mergeCell ref="I14:K14"/>
    <mergeCell ref="B15:D15"/>
    <mergeCell ref="E15:H15"/>
    <mergeCell ref="I15:K15"/>
    <mergeCell ref="L15:O15"/>
    <mergeCell ref="B16:D16"/>
    <mergeCell ref="E16:O16"/>
    <mergeCell ref="B8:D8"/>
    <mergeCell ref="E8:I8"/>
    <mergeCell ref="B9:D9"/>
    <mergeCell ref="E9:I9"/>
    <mergeCell ref="B11:E11"/>
    <mergeCell ref="F11:K11"/>
    <mergeCell ref="B12:E12"/>
    <mergeCell ref="F12:K12"/>
    <mergeCell ref="B13:M13"/>
    <mergeCell ref="B1:C1"/>
    <mergeCell ref="B2:O2"/>
    <mergeCell ref="P2:S7"/>
    <mergeCell ref="B4:O4"/>
    <mergeCell ref="B5:E5"/>
    <mergeCell ref="F5:J5"/>
    <mergeCell ref="B6:D6"/>
    <mergeCell ref="E6:I6"/>
    <mergeCell ref="B7:D7"/>
    <mergeCell ref="E7:I7"/>
  </mergeCells>
  <phoneticPr fontId="3"/>
  <printOptions horizontalCentered="1" verticalCentered="1"/>
  <pageMargins left="0.39370078740157483" right="0" top="0.39370078740157483" bottom="0.39370078740157483" header="0" footer="0"/>
  <pageSetup paperSize="9" scale="79" fitToHeight="0" orientation="portrait" r:id="rId2"/>
  <headerFooter alignWithMargins="0"/>
  <rowBreaks count="2" manualBreakCount="2">
    <brk id="37" max="14" man="1"/>
    <brk id="9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11"/>
  <sheetViews>
    <sheetView view="pageBreakPreview" zoomScale="75" zoomScaleNormal="75" zoomScaleSheetLayoutView="75" workbookViewId="0">
      <selection activeCell="E40" sqref="E40:H40"/>
    </sheetView>
  </sheetViews>
  <sheetFormatPr defaultColWidth="7.25" defaultRowHeight="37.5" customHeight="1"/>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c r="B1" s="2073"/>
      <c r="C1" s="2073"/>
      <c r="D1" s="58"/>
      <c r="K1" s="59"/>
      <c r="L1" s="59"/>
      <c r="M1" s="59"/>
      <c r="N1" s="59"/>
      <c r="O1" s="360" t="s">
        <v>41</v>
      </c>
      <c r="P1" s="358"/>
      <c r="Q1" s="359"/>
      <c r="R1" s="359"/>
      <c r="S1" s="360"/>
      <c r="T1" s="59"/>
      <c r="U1" s="457"/>
      <c r="V1" s="457"/>
      <c r="W1" s="457"/>
      <c r="X1" s="457"/>
      <c r="Y1" s="59"/>
    </row>
    <row r="2" spans="2:25" s="57" customFormat="1" ht="20.25" customHeight="1">
      <c r="B2" s="2074" t="s">
        <v>449</v>
      </c>
      <c r="C2" s="2074"/>
      <c r="D2" s="2074"/>
      <c r="E2" s="2074"/>
      <c r="F2" s="2074"/>
      <c r="G2" s="2074"/>
      <c r="H2" s="2074"/>
      <c r="I2" s="2074"/>
      <c r="J2" s="2074"/>
      <c r="K2" s="2074"/>
      <c r="L2" s="2074"/>
      <c r="M2" s="2074"/>
      <c r="N2" s="2074"/>
      <c r="O2" s="2074"/>
      <c r="P2" s="2075"/>
      <c r="Q2" s="2075"/>
      <c r="R2" s="2075"/>
      <c r="S2" s="2075"/>
      <c r="T2" s="59"/>
      <c r="U2" s="457"/>
      <c r="V2" s="457"/>
      <c r="W2" s="457"/>
      <c r="X2" s="457"/>
      <c r="Y2" s="59"/>
    </row>
    <row r="3" spans="2:25" s="57" customFormat="1" ht="6" customHeight="1" thickBot="1">
      <c r="B3" s="175"/>
      <c r="C3" s="175"/>
      <c r="D3" s="175"/>
      <c r="E3" s="175"/>
      <c r="F3" s="175"/>
      <c r="G3" s="175"/>
      <c r="H3" s="175"/>
      <c r="I3" s="175"/>
      <c r="J3" s="175"/>
      <c r="K3" s="175"/>
      <c r="L3" s="175"/>
      <c r="M3" s="175"/>
      <c r="N3" s="175"/>
      <c r="O3" s="175"/>
      <c r="P3" s="2075"/>
      <c r="Q3" s="2075"/>
      <c r="R3" s="2075"/>
      <c r="S3" s="2075"/>
      <c r="T3" s="59"/>
      <c r="U3" s="457"/>
      <c r="V3" s="457"/>
      <c r="W3" s="457"/>
      <c r="X3" s="457"/>
      <c r="Y3" s="59"/>
    </row>
    <row r="4" spans="2:25" s="57" customFormat="1" ht="180.75" customHeight="1" thickTop="1" thickBot="1">
      <c r="B4" s="2077" t="s">
        <v>846</v>
      </c>
      <c r="C4" s="2078"/>
      <c r="D4" s="2078"/>
      <c r="E4" s="2078"/>
      <c r="F4" s="2078"/>
      <c r="G4" s="2078"/>
      <c r="H4" s="2078"/>
      <c r="I4" s="2078"/>
      <c r="J4" s="2078"/>
      <c r="K4" s="2078"/>
      <c r="L4" s="2078"/>
      <c r="M4" s="2078"/>
      <c r="N4" s="2078"/>
      <c r="O4" s="2079"/>
      <c r="P4" s="2075"/>
      <c r="Q4" s="2075"/>
      <c r="R4" s="2075"/>
      <c r="S4" s="2075"/>
      <c r="T4" s="59"/>
      <c r="U4" s="457"/>
      <c r="V4" s="457"/>
      <c r="W4" s="457"/>
      <c r="X4" s="457"/>
      <c r="Y4" s="59"/>
    </row>
    <row r="5" spans="2:25" s="57" customFormat="1" ht="19.5" customHeight="1" thickTop="1">
      <c r="B5" s="2080" t="s">
        <v>455</v>
      </c>
      <c r="C5" s="2080"/>
      <c r="D5" s="2080"/>
      <c r="E5" s="2080"/>
      <c r="F5" s="2081"/>
      <c r="G5" s="2081"/>
      <c r="H5" s="2081"/>
      <c r="I5" s="2081"/>
      <c r="J5" s="2081"/>
      <c r="K5" s="475"/>
      <c r="L5" s="475"/>
      <c r="M5" s="475"/>
      <c r="N5" s="342"/>
      <c r="O5" s="342"/>
      <c r="P5" s="2075"/>
      <c r="Q5" s="2075"/>
      <c r="R5" s="2075"/>
      <c r="S5" s="2075"/>
      <c r="T5" s="59"/>
      <c r="U5" s="457"/>
      <c r="V5" s="457"/>
      <c r="W5" s="457"/>
      <c r="X5" s="457"/>
      <c r="Y5" s="59"/>
    </row>
    <row r="6" spans="2:25" s="57" customFormat="1" ht="22.5" customHeight="1">
      <c r="B6" s="2082" t="s">
        <v>456</v>
      </c>
      <c r="C6" s="2082"/>
      <c r="D6" s="2082"/>
      <c r="E6" s="2126" t="s">
        <v>787</v>
      </c>
      <c r="F6" s="2126"/>
      <c r="G6" s="2126"/>
      <c r="H6" s="2126"/>
      <c r="I6" s="2126"/>
      <c r="J6" s="467"/>
      <c r="K6" s="467"/>
      <c r="L6" s="475"/>
      <c r="M6" s="475"/>
      <c r="N6" s="342"/>
      <c r="O6" s="342"/>
      <c r="P6" s="2075"/>
      <c r="Q6" s="2075"/>
      <c r="R6" s="2075"/>
      <c r="S6" s="2075"/>
      <c r="T6" s="59"/>
      <c r="U6" s="457"/>
      <c r="V6" s="457"/>
      <c r="W6" s="457"/>
      <c r="X6" s="457"/>
      <c r="Y6" s="59"/>
    </row>
    <row r="7" spans="2:25" s="57" customFormat="1" ht="22.5" customHeight="1">
      <c r="B7" s="2082" t="s">
        <v>457</v>
      </c>
      <c r="C7" s="2082"/>
      <c r="D7" s="2082"/>
      <c r="E7" s="2127" t="s">
        <v>786</v>
      </c>
      <c r="F7" s="2127"/>
      <c r="G7" s="2127"/>
      <c r="H7" s="2127"/>
      <c r="I7" s="2127"/>
      <c r="J7" s="474" t="s">
        <v>392</v>
      </c>
      <c r="K7" s="471"/>
      <c r="L7" s="473"/>
      <c r="M7" s="470"/>
      <c r="N7" s="368"/>
      <c r="O7" s="368"/>
      <c r="P7" s="2076"/>
      <c r="Q7" s="2076"/>
      <c r="R7" s="2076"/>
      <c r="S7" s="2076"/>
      <c r="T7" s="59"/>
      <c r="U7" s="457"/>
      <c r="V7" s="457"/>
      <c r="W7" s="457"/>
      <c r="X7" s="457"/>
      <c r="Y7" s="59"/>
    </row>
    <row r="8" spans="2:25" s="57" customFormat="1" ht="22.5" customHeight="1">
      <c r="B8" s="2085" t="s">
        <v>458</v>
      </c>
      <c r="C8" s="2085"/>
      <c r="D8" s="2085"/>
      <c r="E8" s="2128" t="s">
        <v>785</v>
      </c>
      <c r="F8" s="2128"/>
      <c r="G8" s="2128"/>
      <c r="H8" s="2128"/>
      <c r="I8" s="2128"/>
      <c r="J8" s="472"/>
      <c r="K8" s="472"/>
      <c r="L8" s="470"/>
      <c r="M8" s="470"/>
      <c r="N8" s="368"/>
      <c r="O8" s="368"/>
      <c r="P8" s="59"/>
      <c r="Q8" s="457"/>
      <c r="R8" s="457"/>
      <c r="S8" s="457"/>
      <c r="T8" s="457"/>
      <c r="U8" s="59"/>
    </row>
    <row r="9" spans="2:25" s="57" customFormat="1" ht="22.5" customHeight="1">
      <c r="B9" s="2085" t="s">
        <v>421</v>
      </c>
      <c r="C9" s="2085"/>
      <c r="D9" s="2085"/>
      <c r="E9" s="2127" t="s">
        <v>784</v>
      </c>
      <c r="F9" s="2127"/>
      <c r="G9" s="2127"/>
      <c r="H9" s="2127"/>
      <c r="I9" s="2127"/>
      <c r="J9" s="471"/>
      <c r="K9" s="471"/>
      <c r="L9" s="470"/>
      <c r="M9" s="470"/>
      <c r="N9" s="368"/>
      <c r="O9" s="368"/>
      <c r="P9" s="59"/>
      <c r="Q9" s="457"/>
      <c r="R9" s="457"/>
      <c r="S9" s="457"/>
      <c r="T9" s="457"/>
      <c r="U9" s="59"/>
    </row>
    <row r="10" spans="2:25" ht="6" customHeight="1">
      <c r="B10" s="469"/>
      <c r="C10" s="468"/>
      <c r="D10" s="468"/>
      <c r="E10" s="468"/>
      <c r="F10" s="468"/>
      <c r="G10" s="468"/>
      <c r="H10" s="468"/>
      <c r="I10" s="468"/>
      <c r="J10" s="468"/>
      <c r="K10" s="468"/>
      <c r="L10" s="468"/>
      <c r="M10" s="468"/>
      <c r="N10" s="343"/>
      <c r="O10" s="343"/>
      <c r="Q10" s="457"/>
      <c r="R10" s="457"/>
      <c r="S10" s="457"/>
      <c r="T10" s="457"/>
    </row>
    <row r="11" spans="2:25" ht="22.5" customHeight="1" thickBot="1">
      <c r="B11" s="2087" t="s">
        <v>422</v>
      </c>
      <c r="C11" s="2087"/>
      <c r="D11" s="2087"/>
      <c r="E11" s="2087"/>
      <c r="F11" s="2129" t="s">
        <v>779</v>
      </c>
      <c r="G11" s="2129"/>
      <c r="H11" s="2129"/>
      <c r="I11" s="2129"/>
      <c r="J11" s="2129"/>
      <c r="K11" s="2129"/>
      <c r="L11" s="467"/>
      <c r="M11" s="467"/>
      <c r="O11" s="367"/>
    </row>
    <row r="12" spans="2:25" ht="22.5" customHeight="1" thickBot="1">
      <c r="B12" s="2089" t="s">
        <v>459</v>
      </c>
      <c r="C12" s="2089"/>
      <c r="D12" s="2089"/>
      <c r="E12" s="2089"/>
      <c r="F12" s="2130" t="s">
        <v>778</v>
      </c>
      <c r="G12" s="2130"/>
      <c r="H12" s="2130"/>
      <c r="I12" s="2130"/>
      <c r="J12" s="2130"/>
      <c r="K12" s="2130"/>
      <c r="L12" s="467"/>
      <c r="M12" s="467"/>
      <c r="O12" s="367"/>
    </row>
    <row r="13" spans="2:25" ht="5.25" customHeight="1">
      <c r="B13" s="2091"/>
      <c r="C13" s="2091"/>
      <c r="D13" s="2091"/>
      <c r="E13" s="2091"/>
      <c r="F13" s="2091"/>
      <c r="G13" s="2091"/>
      <c r="H13" s="2091"/>
      <c r="I13" s="2091"/>
      <c r="J13" s="2091"/>
      <c r="K13" s="2091"/>
      <c r="L13" s="2092"/>
      <c r="M13" s="2092"/>
      <c r="O13" s="367"/>
    </row>
    <row r="14" spans="2:25" ht="18.75" customHeight="1">
      <c r="B14" s="2093" t="s">
        <v>73</v>
      </c>
      <c r="C14" s="2093"/>
      <c r="D14" s="2093"/>
      <c r="E14" s="2094" t="s">
        <v>771</v>
      </c>
      <c r="F14" s="2095"/>
      <c r="G14" s="2095"/>
      <c r="H14" s="2096"/>
      <c r="I14" s="2093" t="s">
        <v>756</v>
      </c>
      <c r="J14" s="2093"/>
      <c r="K14" s="2093"/>
      <c r="L14" s="462" t="s">
        <v>2</v>
      </c>
      <c r="M14" s="461" t="s">
        <v>72</v>
      </c>
      <c r="N14" s="460" t="s">
        <v>53</v>
      </c>
      <c r="O14" s="459" t="s">
        <v>755</v>
      </c>
    </row>
    <row r="15" spans="2:25" ht="37.5" customHeight="1">
      <c r="B15" s="2097" t="s">
        <v>754</v>
      </c>
      <c r="C15" s="2097"/>
      <c r="D15" s="2097"/>
      <c r="E15" s="2131" t="s">
        <v>777</v>
      </c>
      <c r="F15" s="2132"/>
      <c r="G15" s="2132"/>
      <c r="H15" s="2133"/>
      <c r="I15" s="2097" t="s">
        <v>753</v>
      </c>
      <c r="J15" s="2097"/>
      <c r="K15" s="2097"/>
      <c r="L15" s="2134" t="s">
        <v>818</v>
      </c>
      <c r="M15" s="2134"/>
      <c r="N15" s="2134"/>
      <c r="O15" s="2134"/>
    </row>
    <row r="16" spans="2:25" ht="37.5" customHeight="1">
      <c r="B16" s="2093" t="s">
        <v>460</v>
      </c>
      <c r="C16" s="2093"/>
      <c r="D16" s="2093"/>
      <c r="E16" s="2135" t="s">
        <v>783</v>
      </c>
      <c r="F16" s="2136"/>
      <c r="G16" s="2136"/>
      <c r="H16" s="2136"/>
      <c r="I16" s="2136"/>
      <c r="J16" s="2136"/>
      <c r="K16" s="2136"/>
      <c r="L16" s="2136"/>
      <c r="M16" s="2136"/>
      <c r="N16" s="2136"/>
      <c r="O16" s="2137"/>
    </row>
    <row r="17" spans="2:15" ht="37.5" customHeight="1">
      <c r="B17" s="2105" t="s">
        <v>461</v>
      </c>
      <c r="C17" s="2105"/>
      <c r="D17" s="2105"/>
      <c r="E17" s="2102"/>
      <c r="F17" s="2103"/>
      <c r="G17" s="2103"/>
      <c r="H17" s="2103"/>
      <c r="I17" s="2103"/>
      <c r="J17" s="2103"/>
      <c r="K17" s="2103"/>
      <c r="L17" s="2103"/>
      <c r="M17" s="2103"/>
      <c r="N17" s="2103"/>
      <c r="O17" s="2104"/>
    </row>
    <row r="18" spans="2:15" ht="4.5" customHeight="1">
      <c r="B18" s="466"/>
      <c r="C18" s="466"/>
      <c r="D18" s="466"/>
      <c r="E18" s="466"/>
      <c r="F18" s="466"/>
      <c r="G18" s="466"/>
      <c r="H18" s="466"/>
      <c r="I18" s="466"/>
      <c r="J18" s="466"/>
      <c r="K18" s="466"/>
      <c r="L18" s="466"/>
      <c r="M18" s="466"/>
      <c r="N18" s="463"/>
      <c r="O18" s="465"/>
    </row>
    <row r="19" spans="2:15" ht="18.75" customHeight="1">
      <c r="B19" s="2093" t="s">
        <v>73</v>
      </c>
      <c r="C19" s="2093"/>
      <c r="D19" s="2093"/>
      <c r="E19" s="2094" t="s">
        <v>769</v>
      </c>
      <c r="F19" s="2095"/>
      <c r="G19" s="2095"/>
      <c r="H19" s="2096"/>
      <c r="I19" s="2093" t="s">
        <v>756</v>
      </c>
      <c r="J19" s="2093"/>
      <c r="K19" s="2093"/>
      <c r="L19" s="462" t="s">
        <v>53</v>
      </c>
      <c r="M19" s="461" t="s">
        <v>72</v>
      </c>
      <c r="N19" s="460" t="s">
        <v>2</v>
      </c>
      <c r="O19" s="459" t="s">
        <v>755</v>
      </c>
    </row>
    <row r="20" spans="2:15" ht="37.5" customHeight="1">
      <c r="B20" s="2097" t="s">
        <v>754</v>
      </c>
      <c r="C20" s="2097"/>
      <c r="D20" s="2097"/>
      <c r="E20" s="2131" t="s">
        <v>776</v>
      </c>
      <c r="F20" s="2132"/>
      <c r="G20" s="2132"/>
      <c r="H20" s="2133"/>
      <c r="I20" s="2097" t="s">
        <v>753</v>
      </c>
      <c r="J20" s="2097"/>
      <c r="K20" s="2097"/>
      <c r="L20" s="2134" t="s">
        <v>818</v>
      </c>
      <c r="M20" s="2134"/>
      <c r="N20" s="2134"/>
      <c r="O20" s="2134"/>
    </row>
    <row r="21" spans="2:15" ht="37.5" customHeight="1">
      <c r="B21" s="2093" t="s">
        <v>460</v>
      </c>
      <c r="C21" s="2093"/>
      <c r="D21" s="2093"/>
      <c r="E21" s="2102"/>
      <c r="F21" s="2103"/>
      <c r="G21" s="2103"/>
      <c r="H21" s="2103"/>
      <c r="I21" s="2103"/>
      <c r="J21" s="2103"/>
      <c r="K21" s="2103"/>
      <c r="L21" s="2103"/>
      <c r="M21" s="2103"/>
      <c r="N21" s="2103"/>
      <c r="O21" s="2104"/>
    </row>
    <row r="22" spans="2:15" ht="37.5" customHeight="1">
      <c r="B22" s="2105" t="s">
        <v>461</v>
      </c>
      <c r="C22" s="2105"/>
      <c r="D22" s="2105"/>
      <c r="E22" s="2135" t="s">
        <v>783</v>
      </c>
      <c r="F22" s="2136"/>
      <c r="G22" s="2136"/>
      <c r="H22" s="2136"/>
      <c r="I22" s="2136"/>
      <c r="J22" s="2136"/>
      <c r="K22" s="2136"/>
      <c r="L22" s="2136"/>
      <c r="M22" s="2136"/>
      <c r="N22" s="2136"/>
      <c r="O22" s="2137"/>
    </row>
    <row r="23" spans="2:15" ht="4.5" customHeight="1">
      <c r="B23" s="466"/>
      <c r="C23" s="466"/>
      <c r="D23" s="466"/>
      <c r="E23" s="466"/>
      <c r="F23" s="466"/>
      <c r="G23" s="466"/>
      <c r="H23" s="466"/>
      <c r="I23" s="466"/>
      <c r="J23" s="466"/>
      <c r="K23" s="466"/>
      <c r="L23" s="466"/>
      <c r="M23" s="466"/>
      <c r="N23" s="463"/>
      <c r="O23" s="465"/>
    </row>
    <row r="24" spans="2:15" ht="33.75" customHeight="1">
      <c r="B24" s="2093" t="s">
        <v>73</v>
      </c>
      <c r="C24" s="2093"/>
      <c r="D24" s="2093"/>
      <c r="E24" s="2106" t="s">
        <v>768</v>
      </c>
      <c r="F24" s="2107"/>
      <c r="G24" s="2107"/>
      <c r="H24" s="2108"/>
      <c r="I24" s="2093" t="s">
        <v>756</v>
      </c>
      <c r="J24" s="2093"/>
      <c r="K24" s="2093"/>
      <c r="L24" s="462" t="s">
        <v>53</v>
      </c>
      <c r="M24" s="461" t="s">
        <v>72</v>
      </c>
      <c r="N24" s="460" t="s">
        <v>2</v>
      </c>
      <c r="O24" s="459" t="s">
        <v>755</v>
      </c>
    </row>
    <row r="25" spans="2:15" ht="37.5" customHeight="1">
      <c r="B25" s="2097" t="s">
        <v>754</v>
      </c>
      <c r="C25" s="2097"/>
      <c r="D25" s="2097"/>
      <c r="E25" s="2131" t="s">
        <v>776</v>
      </c>
      <c r="F25" s="2132"/>
      <c r="G25" s="2132"/>
      <c r="H25" s="2133"/>
      <c r="I25" s="2097" t="s">
        <v>753</v>
      </c>
      <c r="J25" s="2097"/>
      <c r="K25" s="2097"/>
      <c r="L25" s="2134" t="s">
        <v>818</v>
      </c>
      <c r="M25" s="2134"/>
      <c r="N25" s="2134"/>
      <c r="O25" s="2134"/>
    </row>
    <row r="26" spans="2:15" ht="37.5" customHeight="1">
      <c r="B26" s="2093" t="s">
        <v>460</v>
      </c>
      <c r="C26" s="2093"/>
      <c r="D26" s="2093"/>
      <c r="E26" s="2102"/>
      <c r="F26" s="2103"/>
      <c r="G26" s="2103"/>
      <c r="H26" s="2103"/>
      <c r="I26" s="2103"/>
      <c r="J26" s="2103"/>
      <c r="K26" s="2103"/>
      <c r="L26" s="2103"/>
      <c r="M26" s="2103"/>
      <c r="N26" s="2103"/>
      <c r="O26" s="2104"/>
    </row>
    <row r="27" spans="2:15" ht="37.5" customHeight="1">
      <c r="B27" s="2105" t="s">
        <v>461</v>
      </c>
      <c r="C27" s="2105"/>
      <c r="D27" s="2105"/>
      <c r="E27" s="2135" t="s">
        <v>783</v>
      </c>
      <c r="F27" s="2136"/>
      <c r="G27" s="2136"/>
      <c r="H27" s="2136"/>
      <c r="I27" s="2136"/>
      <c r="J27" s="2136"/>
      <c r="K27" s="2136"/>
      <c r="L27" s="2136"/>
      <c r="M27" s="2136"/>
      <c r="N27" s="2136"/>
      <c r="O27" s="2137"/>
    </row>
    <row r="28" spans="2:15" ht="4.5" customHeight="1">
      <c r="B28" s="466"/>
      <c r="C28" s="466"/>
      <c r="D28" s="466"/>
      <c r="E28" s="466"/>
      <c r="F28" s="466"/>
      <c r="G28" s="466"/>
      <c r="H28" s="466"/>
      <c r="I28" s="466"/>
      <c r="J28" s="466"/>
      <c r="K28" s="466"/>
      <c r="L28" s="466"/>
      <c r="M28" s="466"/>
      <c r="N28" s="463"/>
      <c r="O28" s="465"/>
    </row>
    <row r="29" spans="2:15" ht="18.75" customHeight="1">
      <c r="B29" s="2093" t="s">
        <v>73</v>
      </c>
      <c r="C29" s="2093"/>
      <c r="D29" s="2093"/>
      <c r="E29" s="2106" t="s">
        <v>766</v>
      </c>
      <c r="F29" s="2107"/>
      <c r="G29" s="2107"/>
      <c r="H29" s="2108"/>
      <c r="I29" s="2093" t="s">
        <v>756</v>
      </c>
      <c r="J29" s="2093"/>
      <c r="K29" s="2093"/>
      <c r="L29" s="462" t="s">
        <v>53</v>
      </c>
      <c r="M29" s="461" t="s">
        <v>72</v>
      </c>
      <c r="N29" s="460" t="s">
        <v>2</v>
      </c>
      <c r="O29" s="459" t="s">
        <v>755</v>
      </c>
    </row>
    <row r="30" spans="2:15" ht="37.5" customHeight="1">
      <c r="B30" s="2097" t="s">
        <v>754</v>
      </c>
      <c r="C30" s="2097"/>
      <c r="D30" s="2097"/>
      <c r="E30" s="2131" t="s">
        <v>775</v>
      </c>
      <c r="F30" s="2132"/>
      <c r="G30" s="2132"/>
      <c r="H30" s="2133"/>
      <c r="I30" s="2097" t="s">
        <v>753</v>
      </c>
      <c r="J30" s="2097"/>
      <c r="K30" s="2097"/>
      <c r="L30" s="2134" t="s">
        <v>818</v>
      </c>
      <c r="M30" s="2134"/>
      <c r="N30" s="2134"/>
      <c r="O30" s="2134"/>
    </row>
    <row r="31" spans="2:15" ht="37.5" customHeight="1">
      <c r="B31" s="2093" t="s">
        <v>460</v>
      </c>
      <c r="C31" s="2093"/>
      <c r="D31" s="2093"/>
      <c r="E31" s="2102"/>
      <c r="F31" s="2103"/>
      <c r="G31" s="2103"/>
      <c r="H31" s="2103"/>
      <c r="I31" s="2103"/>
      <c r="J31" s="2103"/>
      <c r="K31" s="2103"/>
      <c r="L31" s="2103"/>
      <c r="M31" s="2103"/>
      <c r="N31" s="2103"/>
      <c r="O31" s="2104"/>
    </row>
    <row r="32" spans="2:15" ht="37.5" customHeight="1">
      <c r="B32" s="2105" t="s">
        <v>461</v>
      </c>
      <c r="C32" s="2105"/>
      <c r="D32" s="2105"/>
      <c r="E32" s="2135" t="s">
        <v>783</v>
      </c>
      <c r="F32" s="2136"/>
      <c r="G32" s="2136"/>
      <c r="H32" s="2136"/>
      <c r="I32" s="2136"/>
      <c r="J32" s="2136"/>
      <c r="K32" s="2136"/>
      <c r="L32" s="2136"/>
      <c r="M32" s="2136"/>
      <c r="N32" s="2136"/>
      <c r="O32" s="2137"/>
    </row>
    <row r="33" spans="2:15" ht="4.5" customHeight="1">
      <c r="B33" s="464"/>
      <c r="C33" s="464"/>
      <c r="D33" s="464"/>
      <c r="E33" s="464"/>
      <c r="F33" s="464"/>
      <c r="G33" s="464"/>
      <c r="H33" s="464"/>
      <c r="I33" s="464"/>
      <c r="J33" s="464"/>
      <c r="K33" s="464"/>
      <c r="L33" s="464"/>
      <c r="M33" s="464"/>
      <c r="N33" s="463"/>
      <c r="O33" s="463"/>
    </row>
    <row r="34" spans="2:15" ht="28.5" customHeight="1">
      <c r="B34" s="2093" t="s">
        <v>73</v>
      </c>
      <c r="C34" s="2093"/>
      <c r="D34" s="2093"/>
      <c r="E34" s="2106" t="s">
        <v>764</v>
      </c>
      <c r="F34" s="2107"/>
      <c r="G34" s="2107"/>
      <c r="H34" s="2108"/>
      <c r="I34" s="2093" t="s">
        <v>756</v>
      </c>
      <c r="J34" s="2093"/>
      <c r="K34" s="2093"/>
      <c r="L34" s="462" t="s">
        <v>53</v>
      </c>
      <c r="M34" s="461" t="s">
        <v>72</v>
      </c>
      <c r="N34" s="460" t="s">
        <v>2</v>
      </c>
      <c r="O34" s="459" t="s">
        <v>755</v>
      </c>
    </row>
    <row r="35" spans="2:15" ht="37.5" customHeight="1">
      <c r="B35" s="2097" t="s">
        <v>754</v>
      </c>
      <c r="C35" s="2097"/>
      <c r="D35" s="2097"/>
      <c r="E35" s="2138" t="s">
        <v>1155</v>
      </c>
      <c r="F35" s="2139"/>
      <c r="G35" s="2139"/>
      <c r="H35" s="2140"/>
      <c r="I35" s="2097" t="s">
        <v>753</v>
      </c>
      <c r="J35" s="2097"/>
      <c r="K35" s="2097"/>
      <c r="L35" s="2134" t="s">
        <v>818</v>
      </c>
      <c r="M35" s="2134"/>
      <c r="N35" s="2134"/>
      <c r="O35" s="2134"/>
    </row>
    <row r="36" spans="2:15" ht="37.5" customHeight="1">
      <c r="B36" s="2093" t="s">
        <v>460</v>
      </c>
      <c r="C36" s="2093"/>
      <c r="D36" s="2093"/>
      <c r="E36" s="2102"/>
      <c r="F36" s="2103"/>
      <c r="G36" s="2103"/>
      <c r="H36" s="2103"/>
      <c r="I36" s="2103"/>
      <c r="J36" s="2103"/>
      <c r="K36" s="2103"/>
      <c r="L36" s="2103"/>
      <c r="M36" s="2103"/>
      <c r="N36" s="2103"/>
      <c r="O36" s="2104"/>
    </row>
    <row r="37" spans="2:15" ht="37.5" customHeight="1">
      <c r="B37" s="2105" t="s">
        <v>461</v>
      </c>
      <c r="C37" s="2105"/>
      <c r="D37" s="2105"/>
      <c r="E37" s="2135" t="s">
        <v>783</v>
      </c>
      <c r="F37" s="2136"/>
      <c r="G37" s="2136"/>
      <c r="H37" s="2136"/>
      <c r="I37" s="2136"/>
      <c r="J37" s="2136"/>
      <c r="K37" s="2136"/>
      <c r="L37" s="2136"/>
      <c r="M37" s="2136"/>
      <c r="N37" s="2136"/>
      <c r="O37" s="2137"/>
    </row>
    <row r="38" spans="2:15" ht="8.25" customHeight="1">
      <c r="B38" s="463"/>
      <c r="C38" s="463"/>
      <c r="D38" s="463"/>
      <c r="E38" s="463"/>
      <c r="F38" s="463"/>
      <c r="G38" s="463"/>
      <c r="H38" s="463"/>
      <c r="I38" s="463"/>
      <c r="J38" s="463"/>
      <c r="K38" s="463"/>
      <c r="L38" s="463"/>
      <c r="M38" s="463"/>
      <c r="N38" s="463"/>
      <c r="O38" s="463"/>
    </row>
    <row r="39" spans="2:15" ht="18.75" customHeight="1">
      <c r="B39" s="2093" t="s">
        <v>73</v>
      </c>
      <c r="C39" s="2093"/>
      <c r="D39" s="2093"/>
      <c r="E39" s="2106" t="s">
        <v>763</v>
      </c>
      <c r="F39" s="2107"/>
      <c r="G39" s="2107"/>
      <c r="H39" s="2108"/>
      <c r="I39" s="2093" t="s">
        <v>756</v>
      </c>
      <c r="J39" s="2093"/>
      <c r="K39" s="2093"/>
      <c r="L39" s="462" t="s">
        <v>2</v>
      </c>
      <c r="M39" s="461" t="s">
        <v>72</v>
      </c>
      <c r="N39" s="462" t="s">
        <v>53</v>
      </c>
      <c r="O39" s="459" t="s">
        <v>755</v>
      </c>
    </row>
    <row r="40" spans="2:15" ht="37.5" customHeight="1">
      <c r="B40" s="2097" t="s">
        <v>754</v>
      </c>
      <c r="C40" s="2097"/>
      <c r="D40" s="2097"/>
      <c r="E40" s="2131" t="s">
        <v>774</v>
      </c>
      <c r="F40" s="2132"/>
      <c r="G40" s="2132"/>
      <c r="H40" s="2133"/>
      <c r="I40" s="2097" t="s">
        <v>753</v>
      </c>
      <c r="J40" s="2097"/>
      <c r="K40" s="2097"/>
      <c r="L40" s="2134" t="s">
        <v>818</v>
      </c>
      <c r="M40" s="2134"/>
      <c r="N40" s="2134"/>
      <c r="O40" s="2134"/>
    </row>
    <row r="41" spans="2:15" ht="37.5" customHeight="1">
      <c r="B41" s="2093" t="s">
        <v>460</v>
      </c>
      <c r="C41" s="2093"/>
      <c r="D41" s="2093"/>
      <c r="E41" s="2102"/>
      <c r="F41" s="2103"/>
      <c r="G41" s="2103"/>
      <c r="H41" s="2103"/>
      <c r="I41" s="2103"/>
      <c r="J41" s="2103"/>
      <c r="K41" s="2103"/>
      <c r="L41" s="2103"/>
      <c r="M41" s="2103"/>
      <c r="N41" s="2103"/>
      <c r="O41" s="2104"/>
    </row>
    <row r="42" spans="2:15" ht="37.5" customHeight="1">
      <c r="B42" s="2105" t="s">
        <v>461</v>
      </c>
      <c r="C42" s="2105"/>
      <c r="D42" s="2105"/>
      <c r="E42" s="2102"/>
      <c r="F42" s="2103"/>
      <c r="G42" s="2103"/>
      <c r="H42" s="2103"/>
      <c r="I42" s="2103"/>
      <c r="J42" s="2103"/>
      <c r="K42" s="2103"/>
      <c r="L42" s="2103"/>
      <c r="M42" s="2103"/>
      <c r="N42" s="2103"/>
      <c r="O42" s="2104"/>
    </row>
    <row r="43" spans="2:15" ht="8.25" customHeight="1">
      <c r="B43" s="463"/>
      <c r="C43" s="463"/>
      <c r="D43" s="463"/>
      <c r="E43" s="463"/>
      <c r="F43" s="463"/>
      <c r="G43" s="463"/>
      <c r="H43" s="463"/>
      <c r="I43" s="463"/>
      <c r="J43" s="463"/>
      <c r="K43" s="463"/>
      <c r="L43" s="463"/>
      <c r="M43" s="463"/>
      <c r="N43" s="463"/>
      <c r="O43" s="463"/>
    </row>
    <row r="44" spans="2:15" ht="18.75" customHeight="1">
      <c r="B44" s="2093" t="s">
        <v>73</v>
      </c>
      <c r="C44" s="2093"/>
      <c r="D44" s="2093"/>
      <c r="E44" s="2106" t="s">
        <v>762</v>
      </c>
      <c r="F44" s="2107"/>
      <c r="G44" s="2107"/>
      <c r="H44" s="2108"/>
      <c r="I44" s="2093" t="s">
        <v>756</v>
      </c>
      <c r="J44" s="2093"/>
      <c r="K44" s="2093"/>
      <c r="L44" s="462" t="s">
        <v>2</v>
      </c>
      <c r="M44" s="461" t="s">
        <v>72</v>
      </c>
      <c r="N44" s="462" t="s">
        <v>53</v>
      </c>
      <c r="O44" s="459" t="s">
        <v>755</v>
      </c>
    </row>
    <row r="45" spans="2:15" ht="37.5" customHeight="1">
      <c r="B45" s="2097" t="s">
        <v>754</v>
      </c>
      <c r="C45" s="2097"/>
      <c r="D45" s="2097"/>
      <c r="E45" s="2131" t="s">
        <v>774</v>
      </c>
      <c r="F45" s="2132"/>
      <c r="G45" s="2132"/>
      <c r="H45" s="2133"/>
      <c r="I45" s="2097" t="s">
        <v>753</v>
      </c>
      <c r="J45" s="2097"/>
      <c r="K45" s="2097"/>
      <c r="L45" s="2134" t="s">
        <v>818</v>
      </c>
      <c r="M45" s="2134"/>
      <c r="N45" s="2134"/>
      <c r="O45" s="2134"/>
    </row>
    <row r="46" spans="2:15" ht="37.5" customHeight="1">
      <c r="B46" s="2093" t="s">
        <v>460</v>
      </c>
      <c r="C46" s="2093"/>
      <c r="D46" s="2093"/>
      <c r="E46" s="2102"/>
      <c r="F46" s="2103"/>
      <c r="G46" s="2103"/>
      <c r="H46" s="2103"/>
      <c r="I46" s="2103"/>
      <c r="J46" s="2103"/>
      <c r="K46" s="2103"/>
      <c r="L46" s="2103"/>
      <c r="M46" s="2103"/>
      <c r="N46" s="2103"/>
      <c r="O46" s="2104"/>
    </row>
    <row r="47" spans="2:15" ht="37.5" customHeight="1">
      <c r="B47" s="2105" t="s">
        <v>461</v>
      </c>
      <c r="C47" s="2105"/>
      <c r="D47" s="2105"/>
      <c r="E47" s="2102"/>
      <c r="F47" s="2103"/>
      <c r="G47" s="2103"/>
      <c r="H47" s="2103"/>
      <c r="I47" s="2103"/>
      <c r="J47" s="2103"/>
      <c r="K47" s="2103"/>
      <c r="L47" s="2103"/>
      <c r="M47" s="2103"/>
      <c r="N47" s="2103"/>
      <c r="O47" s="2104"/>
    </row>
    <row r="48" spans="2:15" ht="8.25" customHeight="1">
      <c r="B48" s="463"/>
      <c r="C48" s="463"/>
      <c r="D48" s="463"/>
      <c r="E48" s="463"/>
      <c r="F48" s="463"/>
      <c r="G48" s="463"/>
      <c r="H48" s="463"/>
      <c r="I48" s="463"/>
      <c r="J48" s="463"/>
      <c r="K48" s="463"/>
      <c r="L48" s="463"/>
      <c r="M48" s="463"/>
      <c r="N48" s="463"/>
      <c r="O48" s="463"/>
    </row>
    <row r="49" spans="2:15" ht="18.75" customHeight="1">
      <c r="B49" s="2093" t="s">
        <v>73</v>
      </c>
      <c r="C49" s="2093"/>
      <c r="D49" s="2093"/>
      <c r="E49" s="2106" t="s">
        <v>760</v>
      </c>
      <c r="F49" s="2107"/>
      <c r="G49" s="2107"/>
      <c r="H49" s="2108"/>
      <c r="I49" s="2093" t="s">
        <v>756</v>
      </c>
      <c r="J49" s="2093"/>
      <c r="K49" s="2093"/>
      <c r="L49" s="462" t="s">
        <v>2</v>
      </c>
      <c r="M49" s="461" t="s">
        <v>72</v>
      </c>
      <c r="N49" s="462" t="s">
        <v>53</v>
      </c>
      <c r="O49" s="459" t="s">
        <v>755</v>
      </c>
    </row>
    <row r="50" spans="2:15" ht="37.5" customHeight="1">
      <c r="B50" s="2097" t="s">
        <v>754</v>
      </c>
      <c r="C50" s="2097"/>
      <c r="D50" s="2097"/>
      <c r="E50" s="2131" t="s">
        <v>773</v>
      </c>
      <c r="F50" s="2132"/>
      <c r="G50" s="2132"/>
      <c r="H50" s="2133"/>
      <c r="I50" s="2097" t="s">
        <v>753</v>
      </c>
      <c r="J50" s="2097"/>
      <c r="K50" s="2097"/>
      <c r="L50" s="2134" t="s">
        <v>818</v>
      </c>
      <c r="M50" s="2134"/>
      <c r="N50" s="2134"/>
      <c r="O50" s="2134"/>
    </row>
    <row r="51" spans="2:15" ht="37.5" customHeight="1">
      <c r="B51" s="2093" t="s">
        <v>460</v>
      </c>
      <c r="C51" s="2093"/>
      <c r="D51" s="2093"/>
      <c r="E51" s="2102"/>
      <c r="F51" s="2103"/>
      <c r="G51" s="2103"/>
      <c r="H51" s="2103"/>
      <c r="I51" s="2103"/>
      <c r="J51" s="2103"/>
      <c r="K51" s="2103"/>
      <c r="L51" s="2103"/>
      <c r="M51" s="2103"/>
      <c r="N51" s="2103"/>
      <c r="O51" s="2104"/>
    </row>
    <row r="52" spans="2:15" ht="37.5" customHeight="1">
      <c r="B52" s="2105" t="s">
        <v>461</v>
      </c>
      <c r="C52" s="2105"/>
      <c r="D52" s="2105"/>
      <c r="E52" s="2102"/>
      <c r="F52" s="2103"/>
      <c r="G52" s="2103"/>
      <c r="H52" s="2103"/>
      <c r="I52" s="2103"/>
      <c r="J52" s="2103"/>
      <c r="K52" s="2103"/>
      <c r="L52" s="2103"/>
      <c r="M52" s="2103"/>
      <c r="N52" s="2103"/>
      <c r="O52" s="2104"/>
    </row>
    <row r="53" spans="2:15" ht="8.25" customHeight="1">
      <c r="B53" s="463"/>
      <c r="C53" s="463"/>
      <c r="D53" s="463"/>
      <c r="E53" s="463"/>
      <c r="F53" s="463"/>
      <c r="G53" s="463"/>
      <c r="H53" s="463"/>
      <c r="I53" s="463"/>
      <c r="J53" s="463"/>
      <c r="K53" s="463"/>
      <c r="L53" s="463"/>
      <c r="M53" s="463"/>
      <c r="N53" s="463"/>
      <c r="O53" s="463"/>
    </row>
    <row r="54" spans="2:15" ht="18.75" customHeight="1">
      <c r="B54" s="2093" t="s">
        <v>73</v>
      </c>
      <c r="C54" s="2093"/>
      <c r="D54" s="2093"/>
      <c r="E54" s="2106" t="s">
        <v>758</v>
      </c>
      <c r="F54" s="2107"/>
      <c r="G54" s="2107"/>
      <c r="H54" s="2108"/>
      <c r="I54" s="2093" t="s">
        <v>756</v>
      </c>
      <c r="J54" s="2093"/>
      <c r="K54" s="2093"/>
      <c r="L54" s="462" t="s">
        <v>2</v>
      </c>
      <c r="M54" s="461" t="s">
        <v>72</v>
      </c>
      <c r="N54" s="462" t="s">
        <v>53</v>
      </c>
      <c r="O54" s="459" t="s">
        <v>755</v>
      </c>
    </row>
    <row r="55" spans="2:15" ht="37.5" customHeight="1">
      <c r="B55" s="2097" t="s">
        <v>754</v>
      </c>
      <c r="C55" s="2097"/>
      <c r="D55" s="2097"/>
      <c r="E55" s="2131" t="s">
        <v>772</v>
      </c>
      <c r="F55" s="2132"/>
      <c r="G55" s="2132"/>
      <c r="H55" s="2133"/>
      <c r="I55" s="2097" t="s">
        <v>753</v>
      </c>
      <c r="J55" s="2097"/>
      <c r="K55" s="2097"/>
      <c r="L55" s="2134" t="s">
        <v>818</v>
      </c>
      <c r="M55" s="2134"/>
      <c r="N55" s="2134"/>
      <c r="O55" s="2134"/>
    </row>
    <row r="56" spans="2:15" ht="37.5" customHeight="1">
      <c r="B56" s="2093" t="s">
        <v>460</v>
      </c>
      <c r="C56" s="2093"/>
      <c r="D56" s="2093"/>
      <c r="E56" s="2135" t="s">
        <v>783</v>
      </c>
      <c r="F56" s="2136"/>
      <c r="G56" s="2136"/>
      <c r="H56" s="2136"/>
      <c r="I56" s="2136"/>
      <c r="J56" s="2136"/>
      <c r="K56" s="2136"/>
      <c r="L56" s="2136"/>
      <c r="M56" s="2136"/>
      <c r="N56" s="2136"/>
      <c r="O56" s="2137"/>
    </row>
    <row r="57" spans="2:15" ht="37.5" customHeight="1">
      <c r="B57" s="2105" t="s">
        <v>461</v>
      </c>
      <c r="C57" s="2105"/>
      <c r="D57" s="2105"/>
      <c r="E57" s="2102"/>
      <c r="F57" s="2103"/>
      <c r="G57" s="2103"/>
      <c r="H57" s="2103"/>
      <c r="I57" s="2103"/>
      <c r="J57" s="2103"/>
      <c r="K57" s="2103"/>
      <c r="L57" s="2103"/>
      <c r="M57" s="2103"/>
      <c r="N57" s="2103"/>
      <c r="O57" s="2104"/>
    </row>
    <row r="58" spans="2:15" ht="8.25" customHeight="1">
      <c r="B58" s="463"/>
      <c r="C58" s="463"/>
      <c r="D58" s="463"/>
      <c r="E58" s="463"/>
      <c r="F58" s="463"/>
      <c r="G58" s="463"/>
      <c r="H58" s="463"/>
      <c r="I58" s="463"/>
      <c r="J58" s="463"/>
      <c r="K58" s="463"/>
      <c r="L58" s="463"/>
      <c r="M58" s="463"/>
      <c r="N58" s="463"/>
      <c r="O58" s="463"/>
    </row>
    <row r="59" spans="2:15" ht="18.75" customHeight="1">
      <c r="B59" s="2093" t="s">
        <v>73</v>
      </c>
      <c r="C59" s="2093"/>
      <c r="D59" s="2093"/>
      <c r="E59" s="2141" t="s">
        <v>959</v>
      </c>
      <c r="F59" s="2142"/>
      <c r="G59" s="2142"/>
      <c r="H59" s="2143"/>
      <c r="I59" s="2093" t="s">
        <v>756</v>
      </c>
      <c r="J59" s="2093"/>
      <c r="K59" s="2093"/>
      <c r="L59" s="462" t="s">
        <v>2</v>
      </c>
      <c r="M59" s="461" t="s">
        <v>72</v>
      </c>
      <c r="N59" s="460" t="s">
        <v>2</v>
      </c>
      <c r="O59" s="459" t="s">
        <v>755</v>
      </c>
    </row>
    <row r="60" spans="2:15" ht="37.5" customHeight="1">
      <c r="B60" s="2097" t="s">
        <v>754</v>
      </c>
      <c r="C60" s="2097"/>
      <c r="D60" s="2097"/>
      <c r="E60" s="2131" t="s">
        <v>960</v>
      </c>
      <c r="F60" s="2132"/>
      <c r="G60" s="2132"/>
      <c r="H60" s="2133"/>
      <c r="I60" s="2097" t="s">
        <v>753</v>
      </c>
      <c r="J60" s="2097"/>
      <c r="K60" s="2097"/>
      <c r="L60" s="2134" t="s">
        <v>818</v>
      </c>
      <c r="M60" s="2134"/>
      <c r="N60" s="2134"/>
      <c r="O60" s="2134"/>
    </row>
    <row r="61" spans="2:15" ht="37.5" customHeight="1">
      <c r="B61" s="2093" t="s">
        <v>460</v>
      </c>
      <c r="C61" s="2093"/>
      <c r="D61" s="2093"/>
      <c r="E61" s="2102"/>
      <c r="F61" s="2103"/>
      <c r="G61" s="2103"/>
      <c r="H61" s="2103"/>
      <c r="I61" s="2103"/>
      <c r="J61" s="2103"/>
      <c r="K61" s="2103"/>
      <c r="L61" s="2103"/>
      <c r="M61" s="2103"/>
      <c r="N61" s="2103"/>
      <c r="O61" s="2104"/>
    </row>
    <row r="62" spans="2:15" ht="37.5" customHeight="1">
      <c r="B62" s="2105" t="s">
        <v>461</v>
      </c>
      <c r="C62" s="2105"/>
      <c r="D62" s="2105"/>
      <c r="E62" s="2102"/>
      <c r="F62" s="2103"/>
      <c r="G62" s="2103"/>
      <c r="H62" s="2103"/>
      <c r="I62" s="2103"/>
      <c r="J62" s="2103"/>
      <c r="K62" s="2103"/>
      <c r="L62" s="2103"/>
      <c r="M62" s="2103"/>
      <c r="N62" s="2103"/>
      <c r="O62" s="2104"/>
    </row>
    <row r="63" spans="2:15" ht="8.25" customHeight="1">
      <c r="B63" s="463"/>
      <c r="C63" s="463"/>
      <c r="D63" s="463"/>
      <c r="E63" s="463"/>
      <c r="F63" s="463"/>
      <c r="G63" s="463"/>
      <c r="H63" s="463"/>
      <c r="I63" s="463"/>
      <c r="J63" s="463"/>
      <c r="K63" s="463"/>
      <c r="L63" s="463"/>
      <c r="M63" s="463"/>
      <c r="N63" s="463"/>
      <c r="O63" s="463"/>
    </row>
    <row r="64" spans="2:15" ht="18.75" customHeight="1">
      <c r="B64" s="2093" t="s">
        <v>73</v>
      </c>
      <c r="C64" s="2093"/>
      <c r="D64" s="2093"/>
      <c r="E64" s="2112"/>
      <c r="F64" s="2113"/>
      <c r="G64" s="2113"/>
      <c r="H64" s="2114"/>
      <c r="I64" s="2093" t="s">
        <v>756</v>
      </c>
      <c r="J64" s="2093"/>
      <c r="K64" s="2093"/>
      <c r="L64" s="462" t="s">
        <v>2</v>
      </c>
      <c r="M64" s="461" t="s">
        <v>72</v>
      </c>
      <c r="N64" s="460" t="s">
        <v>782</v>
      </c>
      <c r="O64" s="459" t="s">
        <v>755</v>
      </c>
    </row>
    <row r="65" spans="2:15" ht="37.5" customHeight="1">
      <c r="B65" s="2097" t="s">
        <v>754</v>
      </c>
      <c r="C65" s="2097"/>
      <c r="D65" s="2097"/>
      <c r="E65" s="2098"/>
      <c r="F65" s="2099"/>
      <c r="G65" s="2099"/>
      <c r="H65" s="2100"/>
      <c r="I65" s="2097" t="s">
        <v>753</v>
      </c>
      <c r="J65" s="2097"/>
      <c r="K65" s="2097"/>
      <c r="L65" s="2134"/>
      <c r="M65" s="2134"/>
      <c r="N65" s="2134"/>
      <c r="O65" s="2134"/>
    </row>
    <row r="66" spans="2:15" ht="37.5" customHeight="1">
      <c r="B66" s="2093" t="s">
        <v>460</v>
      </c>
      <c r="C66" s="2093"/>
      <c r="D66" s="2093"/>
      <c r="E66" s="2102"/>
      <c r="F66" s="2103"/>
      <c r="G66" s="2103"/>
      <c r="H66" s="2103"/>
      <c r="I66" s="2103"/>
      <c r="J66" s="2103"/>
      <c r="K66" s="2103"/>
      <c r="L66" s="2103"/>
      <c r="M66" s="2103"/>
      <c r="N66" s="2103"/>
      <c r="O66" s="2104"/>
    </row>
    <row r="67" spans="2:15" ht="37.5" customHeight="1">
      <c r="B67" s="2105" t="s">
        <v>461</v>
      </c>
      <c r="C67" s="2105"/>
      <c r="D67" s="2105"/>
      <c r="E67" s="2102"/>
      <c r="F67" s="2103"/>
      <c r="G67" s="2103"/>
      <c r="H67" s="2103"/>
      <c r="I67" s="2103"/>
      <c r="J67" s="2103"/>
      <c r="K67" s="2103"/>
      <c r="L67" s="2103"/>
      <c r="M67" s="2103"/>
      <c r="N67" s="2103"/>
      <c r="O67" s="2104"/>
    </row>
    <row r="68" spans="2:15" ht="8.25" customHeight="1">
      <c r="B68" s="463"/>
      <c r="C68" s="463"/>
      <c r="D68" s="463"/>
      <c r="E68" s="463"/>
      <c r="F68" s="463"/>
      <c r="G68" s="463"/>
      <c r="H68" s="463"/>
      <c r="I68" s="463"/>
      <c r="J68" s="463"/>
      <c r="K68" s="463"/>
      <c r="L68" s="463"/>
      <c r="M68" s="463"/>
      <c r="N68" s="463"/>
      <c r="O68" s="463"/>
    </row>
    <row r="69" spans="2:15" ht="18.75" customHeight="1">
      <c r="B69" s="2118" t="s">
        <v>73</v>
      </c>
      <c r="C69" s="2119"/>
      <c r="D69" s="2120"/>
      <c r="E69" s="2112"/>
      <c r="F69" s="2113"/>
      <c r="G69" s="2113"/>
      <c r="H69" s="2114"/>
      <c r="I69" s="2118" t="s">
        <v>756</v>
      </c>
      <c r="J69" s="2119"/>
      <c r="K69" s="2120"/>
      <c r="L69" s="462" t="s">
        <v>781</v>
      </c>
      <c r="M69" s="461" t="s">
        <v>72</v>
      </c>
      <c r="N69" s="460" t="s">
        <v>780</v>
      </c>
      <c r="O69" s="459" t="s">
        <v>755</v>
      </c>
    </row>
    <row r="70" spans="2:15" ht="30.75" customHeight="1">
      <c r="B70" s="2115" t="s">
        <v>754</v>
      </c>
      <c r="C70" s="2116"/>
      <c r="D70" s="2117"/>
      <c r="E70" s="2109"/>
      <c r="F70" s="2110"/>
      <c r="G70" s="2110"/>
      <c r="H70" s="2111"/>
      <c r="I70" s="2115" t="s">
        <v>753</v>
      </c>
      <c r="J70" s="2116"/>
      <c r="K70" s="2117"/>
      <c r="L70" s="2134"/>
      <c r="M70" s="2134"/>
      <c r="N70" s="2134"/>
      <c r="O70" s="2134"/>
    </row>
    <row r="71" spans="2:15" ht="32.25" customHeight="1">
      <c r="B71" s="2118" t="s">
        <v>460</v>
      </c>
      <c r="C71" s="2119"/>
      <c r="D71" s="2120"/>
      <c r="E71" s="2102"/>
      <c r="F71" s="2103"/>
      <c r="G71" s="2103"/>
      <c r="H71" s="2103"/>
      <c r="I71" s="2103"/>
      <c r="J71" s="2103"/>
      <c r="K71" s="2103"/>
      <c r="L71" s="2103"/>
      <c r="M71" s="2103"/>
      <c r="N71" s="2103"/>
      <c r="O71" s="2104"/>
    </row>
    <row r="72" spans="2:15" ht="38.25" customHeight="1">
      <c r="B72" s="2121" t="s">
        <v>461</v>
      </c>
      <c r="C72" s="2122"/>
      <c r="D72" s="2123"/>
      <c r="E72" s="2102"/>
      <c r="F72" s="2103"/>
      <c r="G72" s="2103"/>
      <c r="H72" s="2103"/>
      <c r="I72" s="2103"/>
      <c r="J72" s="2103"/>
      <c r="K72" s="2103"/>
      <c r="L72" s="2103"/>
      <c r="M72" s="2103"/>
      <c r="N72" s="2103"/>
      <c r="O72" s="2104"/>
    </row>
    <row r="73" spans="2:15" ht="8.25" customHeight="1"/>
    <row r="74" spans="2:15" ht="18" customHeight="1">
      <c r="B74" s="458"/>
      <c r="C74" s="458"/>
      <c r="D74" s="458"/>
      <c r="E74" s="458"/>
      <c r="F74" s="458"/>
      <c r="G74" s="458"/>
      <c r="H74" s="458"/>
      <c r="I74" s="458"/>
      <c r="J74" s="458"/>
      <c r="K74" s="458"/>
      <c r="L74" s="458"/>
      <c r="M74" s="458"/>
      <c r="O74" s="367"/>
    </row>
    <row r="75" spans="2:15" ht="15.75" customHeight="1"/>
    <row r="76" spans="2:15" ht="15.75" customHeight="1">
      <c r="B76" s="177"/>
      <c r="C76" s="369"/>
      <c r="D76" s="177"/>
      <c r="E76" s="177"/>
      <c r="F76" s="177"/>
      <c r="G76" s="177"/>
      <c r="H76" s="177"/>
    </row>
    <row r="77" spans="2:15" ht="18" customHeight="1">
      <c r="B77" s="177"/>
      <c r="C77" s="369"/>
      <c r="D77" s="177"/>
      <c r="E77" s="177"/>
      <c r="F77" s="177"/>
      <c r="G77" s="177"/>
      <c r="H77" s="177"/>
    </row>
    <row r="78" spans="2:15" ht="15.75" customHeight="1">
      <c r="B78" s="177"/>
      <c r="C78" s="177"/>
      <c r="D78" s="177"/>
      <c r="E78" s="177"/>
      <c r="F78" s="177"/>
      <c r="G78" s="177"/>
      <c r="H78" s="177"/>
    </row>
    <row r="79" spans="2:15" ht="13.5" customHeight="1">
      <c r="B79" s="177"/>
      <c r="C79" s="177"/>
      <c r="D79" s="177"/>
      <c r="E79" s="177"/>
      <c r="F79" s="177"/>
      <c r="G79" s="177"/>
      <c r="H79" s="177"/>
    </row>
    <row r="80" spans="2:15" ht="21.75" customHeight="1">
      <c r="B80" s="177"/>
      <c r="C80" s="177"/>
      <c r="D80" s="177"/>
      <c r="E80" s="177"/>
      <c r="F80" s="177"/>
      <c r="G80" s="177"/>
      <c r="H80" s="177"/>
    </row>
    <row r="81" spans="2:8" ht="57" customHeight="1">
      <c r="B81" s="177"/>
      <c r="C81" s="177"/>
      <c r="D81" s="177"/>
      <c r="E81" s="177"/>
      <c r="F81" s="177"/>
      <c r="G81" s="177"/>
      <c r="H81" s="177"/>
    </row>
    <row r="82" spans="2:8" ht="57" customHeight="1">
      <c r="B82" s="177"/>
      <c r="C82" s="177"/>
      <c r="D82" s="177"/>
      <c r="E82" s="177"/>
      <c r="F82" s="177"/>
      <c r="G82" s="177"/>
      <c r="H82" s="177"/>
    </row>
    <row r="83" spans="2:8" ht="57" customHeight="1">
      <c r="B83" s="177"/>
      <c r="C83" s="177"/>
      <c r="D83" s="177"/>
      <c r="E83" s="177"/>
      <c r="F83" s="177"/>
      <c r="G83" s="177"/>
      <c r="H83" s="177"/>
    </row>
    <row r="84" spans="2:8" ht="57" customHeight="1">
      <c r="B84" s="177"/>
      <c r="C84" s="177"/>
      <c r="D84" s="177"/>
      <c r="E84" s="177"/>
      <c r="F84" s="177"/>
      <c r="G84" s="177"/>
      <c r="H84" s="177"/>
    </row>
    <row r="85" spans="2:8" ht="57" customHeight="1">
      <c r="B85" s="177"/>
      <c r="C85" s="177"/>
      <c r="D85" s="177"/>
      <c r="E85" s="177"/>
      <c r="F85" s="177"/>
      <c r="G85" s="177"/>
      <c r="H85" s="177"/>
    </row>
    <row r="86" spans="2:8" ht="57" customHeight="1">
      <c r="B86" s="177"/>
      <c r="C86" s="177"/>
      <c r="D86" s="177"/>
      <c r="E86" s="177"/>
      <c r="F86" s="177"/>
      <c r="G86" s="177"/>
      <c r="H86" s="177"/>
    </row>
    <row r="87" spans="2:8" ht="57" customHeight="1">
      <c r="B87" s="177"/>
      <c r="C87" s="177"/>
      <c r="D87" s="177"/>
      <c r="E87" s="177"/>
      <c r="F87" s="177"/>
      <c r="G87" s="177"/>
      <c r="H87" s="177"/>
    </row>
    <row r="88" spans="2:8" ht="57" customHeight="1">
      <c r="B88" s="177"/>
      <c r="C88" s="177"/>
      <c r="D88" s="177"/>
      <c r="E88" s="177"/>
      <c r="F88" s="177"/>
      <c r="G88" s="177"/>
      <c r="H88" s="177"/>
    </row>
    <row r="89" spans="2:8" ht="63" customHeight="1"/>
    <row r="90" spans="2:8" ht="54.75" customHeight="1"/>
    <row r="91" spans="2:8" ht="54.75" customHeight="1"/>
    <row r="92" spans="2:8" ht="13.5" customHeight="1"/>
    <row r="93" spans="2:8" ht="21.75" customHeight="1"/>
    <row r="94" spans="2:8" ht="16.5" customHeight="1"/>
    <row r="95" spans="2:8" ht="18" customHeight="1"/>
    <row r="96" spans="2:8" ht="54.75" customHeight="1"/>
    <row r="97" spans="1:17" ht="54.75" customHeight="1"/>
    <row r="98" spans="1:17" ht="54.75" customHeight="1"/>
    <row r="99" spans="1:17" ht="54.75" customHeight="1"/>
    <row r="100" spans="1:17" ht="54.75" customHeight="1"/>
    <row r="101" spans="1:17" ht="54.75" customHeight="1"/>
    <row r="102" spans="1:17" ht="54.75" customHeight="1"/>
    <row r="103" spans="1:17" ht="54.75" customHeight="1"/>
    <row r="104" spans="1:17" ht="89.25" customHeight="1"/>
    <row r="105" spans="1:17" ht="54.75" customHeight="1"/>
    <row r="106" spans="1:17" ht="54.75" customHeight="1"/>
    <row r="107" spans="1:17" ht="54.75" customHeight="1"/>
    <row r="108" spans="1:17" s="377" customFormat="1" ht="54.75" customHeight="1">
      <c r="A108" s="176"/>
      <c r="B108" s="176"/>
      <c r="C108" s="176"/>
      <c r="D108" s="176"/>
      <c r="E108" s="176"/>
      <c r="F108" s="176"/>
      <c r="G108" s="176"/>
      <c r="H108" s="176"/>
      <c r="I108" s="176"/>
      <c r="J108" s="176"/>
      <c r="K108" s="176"/>
      <c r="L108" s="176"/>
      <c r="M108" s="176"/>
      <c r="N108" s="176"/>
      <c r="O108" s="176"/>
      <c r="P108" s="2124"/>
      <c r="Q108" s="2125"/>
    </row>
    <row r="109" spans="1:17" ht="54.75" customHeight="1"/>
    <row r="110" spans="1:17" ht="17.25" customHeight="1"/>
    <row r="111" spans="1:17" ht="17.25" customHeight="1"/>
  </sheetData>
  <customSheetViews>
    <customSheetView guid="{5720E392-AF30-4D2D-8276-53ACEA327B8C}" scale="75" showPageBreaks="1" printArea="1" view="pageBreakPreview">
      <selection activeCell="E40" sqref="E40:H40"/>
      <rowBreaks count="2" manualBreakCount="2">
        <brk id="37" max="14" man="1"/>
        <brk id="91" max="14" man="1"/>
      </rowBreaks>
      <pageMargins left="0.39370078740157483" right="0" top="0.39370078740157483" bottom="0.39370078740157483" header="0" footer="0"/>
      <printOptions horizontalCentered="1" verticalCentered="1"/>
      <pageSetup paperSize="9" scale="79" fitToHeight="0" orientation="portrait" r:id="rId1"/>
      <headerFooter alignWithMargins="0"/>
    </customSheetView>
  </customSheetViews>
  <mergeCells count="152">
    <mergeCell ref="B71:D71"/>
    <mergeCell ref="E71:O71"/>
    <mergeCell ref="B72:D72"/>
    <mergeCell ref="E72:O72"/>
    <mergeCell ref="P108:Q108"/>
    <mergeCell ref="B67:D67"/>
    <mergeCell ref="E67:O67"/>
    <mergeCell ref="B69:D69"/>
    <mergeCell ref="E69:H69"/>
    <mergeCell ref="I69:K69"/>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56:D56"/>
    <mergeCell ref="E56:O56"/>
    <mergeCell ref="B57:D57"/>
    <mergeCell ref="E57:O57"/>
    <mergeCell ref="B59:D59"/>
    <mergeCell ref="E59:H59"/>
    <mergeCell ref="I59:K59"/>
    <mergeCell ref="B60:D60"/>
    <mergeCell ref="E60:H60"/>
    <mergeCell ref="I60:K60"/>
    <mergeCell ref="L60:O60"/>
    <mergeCell ref="B51:D51"/>
    <mergeCell ref="E51:O51"/>
    <mergeCell ref="B52:D52"/>
    <mergeCell ref="E52:O52"/>
    <mergeCell ref="B54:D54"/>
    <mergeCell ref="E54:H54"/>
    <mergeCell ref="I54:K54"/>
    <mergeCell ref="B55:D55"/>
    <mergeCell ref="E55:H55"/>
    <mergeCell ref="I55:K55"/>
    <mergeCell ref="L55:O55"/>
    <mergeCell ref="B46:D46"/>
    <mergeCell ref="E46:O46"/>
    <mergeCell ref="B47:D47"/>
    <mergeCell ref="E47:O47"/>
    <mergeCell ref="B49:D49"/>
    <mergeCell ref="E49:H49"/>
    <mergeCell ref="I49:K49"/>
    <mergeCell ref="B50:D50"/>
    <mergeCell ref="E50:H50"/>
    <mergeCell ref="I50:K50"/>
    <mergeCell ref="L50:O50"/>
    <mergeCell ref="B41:D41"/>
    <mergeCell ref="E41:O41"/>
    <mergeCell ref="B42:D42"/>
    <mergeCell ref="E42:O42"/>
    <mergeCell ref="B44:D44"/>
    <mergeCell ref="E44:H44"/>
    <mergeCell ref="I44:K44"/>
    <mergeCell ref="B45:D45"/>
    <mergeCell ref="E45:H45"/>
    <mergeCell ref="I45:K45"/>
    <mergeCell ref="L45:O45"/>
    <mergeCell ref="B36:D36"/>
    <mergeCell ref="E36:O36"/>
    <mergeCell ref="B37:D37"/>
    <mergeCell ref="E37:O37"/>
    <mergeCell ref="B39:D39"/>
    <mergeCell ref="E39:H39"/>
    <mergeCell ref="I39:K39"/>
    <mergeCell ref="B40:D40"/>
    <mergeCell ref="E40:H40"/>
    <mergeCell ref="I40:K40"/>
    <mergeCell ref="L40:O40"/>
    <mergeCell ref="B31:D31"/>
    <mergeCell ref="E31:O31"/>
    <mergeCell ref="B32:D32"/>
    <mergeCell ref="E32:O32"/>
    <mergeCell ref="B34:D34"/>
    <mergeCell ref="E34:H34"/>
    <mergeCell ref="I34:K34"/>
    <mergeCell ref="B35:D35"/>
    <mergeCell ref="E35:H35"/>
    <mergeCell ref="I35:K35"/>
    <mergeCell ref="L35:O35"/>
    <mergeCell ref="B26:D26"/>
    <mergeCell ref="E26:O26"/>
    <mergeCell ref="B27:D27"/>
    <mergeCell ref="E27:O27"/>
    <mergeCell ref="B29:D29"/>
    <mergeCell ref="E29:H29"/>
    <mergeCell ref="I29:K29"/>
    <mergeCell ref="B30:D30"/>
    <mergeCell ref="E30:H30"/>
    <mergeCell ref="I30:K30"/>
    <mergeCell ref="L30:O30"/>
    <mergeCell ref="B21:D21"/>
    <mergeCell ref="E21:O21"/>
    <mergeCell ref="B22:D22"/>
    <mergeCell ref="E22:O22"/>
    <mergeCell ref="B24:D24"/>
    <mergeCell ref="E24:H24"/>
    <mergeCell ref="I24:K24"/>
    <mergeCell ref="B25:D25"/>
    <mergeCell ref="E25:H25"/>
    <mergeCell ref="I25:K25"/>
    <mergeCell ref="L25:O25"/>
    <mergeCell ref="B17:D17"/>
    <mergeCell ref="E17:O17"/>
    <mergeCell ref="B19:D19"/>
    <mergeCell ref="E19:H19"/>
    <mergeCell ref="I19:K19"/>
    <mergeCell ref="B20:D20"/>
    <mergeCell ref="E20:H20"/>
    <mergeCell ref="I20:K20"/>
    <mergeCell ref="L20:O20"/>
    <mergeCell ref="B14:D14"/>
    <mergeCell ref="E14:H14"/>
    <mergeCell ref="I14:K14"/>
    <mergeCell ref="B15:D15"/>
    <mergeCell ref="E15:H15"/>
    <mergeCell ref="I15:K15"/>
    <mergeCell ref="L15:O15"/>
    <mergeCell ref="B16:D16"/>
    <mergeCell ref="E16:O16"/>
    <mergeCell ref="B8:D8"/>
    <mergeCell ref="E8:I8"/>
    <mergeCell ref="B9:D9"/>
    <mergeCell ref="E9:I9"/>
    <mergeCell ref="B11:E11"/>
    <mergeCell ref="F11:K11"/>
    <mergeCell ref="B12:E12"/>
    <mergeCell ref="F12:K12"/>
    <mergeCell ref="B13:M13"/>
    <mergeCell ref="B1:C1"/>
    <mergeCell ref="B2:O2"/>
    <mergeCell ref="P2:S7"/>
    <mergeCell ref="B4:O4"/>
    <mergeCell ref="B5:E5"/>
    <mergeCell ref="F5:J5"/>
    <mergeCell ref="B6:D6"/>
    <mergeCell ref="E6:I6"/>
    <mergeCell ref="B7:D7"/>
    <mergeCell ref="E7:I7"/>
  </mergeCells>
  <phoneticPr fontId="3"/>
  <printOptions horizontalCentered="1" verticalCentered="1"/>
  <pageMargins left="0.39370078740157483" right="0" top="0.39370078740157483" bottom="0.39370078740157483" header="0" footer="0"/>
  <pageSetup paperSize="9" scale="79" fitToHeight="0" orientation="portrait" r:id="rId2"/>
  <headerFooter alignWithMargins="0"/>
  <rowBreaks count="2" manualBreakCount="2">
    <brk id="37" max="14" man="1"/>
    <brk id="91" max="14"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9"/>
  <sheetViews>
    <sheetView view="pageBreakPreview" zoomScale="115" zoomScaleNormal="100" zoomScaleSheetLayoutView="115" workbookViewId="0">
      <selection sqref="A1:K2"/>
    </sheetView>
  </sheetViews>
  <sheetFormatPr defaultRowHeight="13.5"/>
  <cols>
    <col min="1" max="16384" width="9" style="495"/>
  </cols>
  <sheetData>
    <row r="1" spans="1:11" ht="13.5" customHeight="1">
      <c r="A1" s="2144" t="s">
        <v>527</v>
      </c>
      <c r="B1" s="2144"/>
      <c r="C1" s="2144"/>
      <c r="D1" s="2144"/>
      <c r="E1" s="2144"/>
      <c r="F1" s="2144"/>
      <c r="G1" s="2144"/>
      <c r="H1" s="2144"/>
      <c r="I1" s="2144"/>
      <c r="J1" s="2144"/>
      <c r="K1" s="2144"/>
    </row>
    <row r="2" spans="1:11" ht="13.5" customHeight="1">
      <c r="A2" s="2144"/>
      <c r="B2" s="2144"/>
      <c r="C2" s="2144"/>
      <c r="D2" s="2144"/>
      <c r="E2" s="2144"/>
      <c r="F2" s="2144"/>
      <c r="G2" s="2144"/>
      <c r="H2" s="2144"/>
      <c r="I2" s="2144"/>
      <c r="J2" s="2144"/>
      <c r="K2" s="2144"/>
    </row>
    <row r="3" spans="1:11" ht="13.5" customHeight="1">
      <c r="A3" s="378"/>
      <c r="B3" s="378"/>
      <c r="C3" s="378"/>
      <c r="D3" s="378"/>
      <c r="E3" s="378"/>
      <c r="F3" s="378"/>
      <c r="G3" s="378"/>
      <c r="H3" s="378"/>
      <c r="I3" s="378"/>
      <c r="J3" s="378"/>
      <c r="K3" s="378"/>
    </row>
    <row r="4" spans="1:11" ht="17.25">
      <c r="A4" s="379" t="s">
        <v>1046</v>
      </c>
      <c r="B4" s="496"/>
      <c r="C4" s="496"/>
      <c r="D4" s="496"/>
      <c r="E4" s="496"/>
      <c r="F4" s="496"/>
      <c r="G4" s="496"/>
      <c r="H4" s="496"/>
      <c r="I4" s="496"/>
      <c r="J4" s="496"/>
      <c r="K4" s="496"/>
    </row>
    <row r="5" spans="1:11">
      <c r="A5" s="496"/>
      <c r="B5" s="496"/>
      <c r="C5" s="496"/>
      <c r="D5" s="496"/>
      <c r="E5" s="496"/>
      <c r="F5" s="496"/>
      <c r="G5" s="496"/>
      <c r="H5" s="496"/>
      <c r="I5" s="496"/>
      <c r="J5" s="496"/>
      <c r="K5" s="496"/>
    </row>
    <row r="6" spans="1:11">
      <c r="A6" s="496"/>
      <c r="B6" s="496"/>
      <c r="C6" s="496"/>
      <c r="D6" s="496"/>
      <c r="E6" s="496"/>
      <c r="F6" s="496"/>
      <c r="G6" s="496"/>
      <c r="H6" s="496"/>
      <c r="I6" s="496"/>
      <c r="J6" s="496"/>
      <c r="K6" s="496"/>
    </row>
    <row r="7" spans="1:11">
      <c r="A7" s="496"/>
      <c r="B7" s="496"/>
      <c r="C7" s="496"/>
      <c r="D7" s="496"/>
      <c r="E7" s="496"/>
      <c r="F7" s="496"/>
      <c r="G7" s="496"/>
      <c r="H7" s="496"/>
      <c r="I7" s="496"/>
      <c r="J7" s="496"/>
      <c r="K7" s="496"/>
    </row>
    <row r="8" spans="1:11">
      <c r="A8" s="496"/>
      <c r="B8" s="496"/>
      <c r="C8" s="496"/>
      <c r="D8" s="496"/>
      <c r="E8" s="496"/>
      <c r="F8" s="496"/>
      <c r="G8" s="496"/>
      <c r="H8" s="496"/>
      <c r="I8" s="496"/>
      <c r="J8" s="496"/>
      <c r="K8" s="496"/>
    </row>
    <row r="9" spans="1:11">
      <c r="A9" s="496"/>
      <c r="B9" s="496"/>
      <c r="C9" s="496"/>
      <c r="D9" s="496"/>
      <c r="E9" s="496"/>
      <c r="F9" s="496"/>
      <c r="G9" s="496"/>
      <c r="H9" s="496"/>
      <c r="I9" s="496"/>
      <c r="J9" s="496"/>
      <c r="K9" s="496"/>
    </row>
    <row r="10" spans="1:11">
      <c r="A10" s="496"/>
      <c r="B10" s="496"/>
      <c r="C10" s="496"/>
      <c r="D10" s="496"/>
      <c r="E10" s="496"/>
      <c r="F10" s="496"/>
      <c r="G10" s="496"/>
      <c r="H10" s="496"/>
      <c r="I10" s="496"/>
      <c r="J10" s="496"/>
      <c r="K10" s="496"/>
    </row>
    <row r="11" spans="1:11">
      <c r="A11" s="496"/>
      <c r="B11" s="496"/>
      <c r="C11" s="496"/>
      <c r="D11" s="496"/>
      <c r="E11" s="496"/>
      <c r="F11" s="496"/>
      <c r="G11" s="496"/>
      <c r="H11" s="496"/>
      <c r="I11" s="496"/>
      <c r="J11" s="496"/>
      <c r="K11" s="496"/>
    </row>
    <row r="12" spans="1:11">
      <c r="A12" s="496"/>
      <c r="B12" s="496"/>
      <c r="C12" s="496"/>
      <c r="D12" s="496"/>
      <c r="E12" s="496"/>
      <c r="F12" s="496"/>
      <c r="G12" s="496"/>
      <c r="H12" s="496"/>
      <c r="I12" s="496"/>
      <c r="J12" s="496"/>
      <c r="K12" s="496"/>
    </row>
    <row r="13" spans="1:11">
      <c r="A13" s="496"/>
      <c r="B13" s="496"/>
      <c r="C13" s="496"/>
      <c r="D13" s="496"/>
      <c r="E13" s="496"/>
      <c r="F13" s="496"/>
      <c r="G13" s="496"/>
      <c r="H13" s="496"/>
      <c r="I13" s="496"/>
      <c r="J13" s="496"/>
      <c r="K13" s="496"/>
    </row>
    <row r="14" spans="1:11">
      <c r="A14" s="496"/>
      <c r="B14" s="496"/>
      <c r="C14" s="496"/>
      <c r="D14" s="496"/>
      <c r="E14" s="496"/>
      <c r="F14" s="496"/>
      <c r="G14" s="496"/>
      <c r="H14" s="496"/>
      <c r="I14" s="496"/>
      <c r="J14" s="496"/>
      <c r="K14" s="496"/>
    </row>
    <row r="15" spans="1:11">
      <c r="A15" s="496"/>
      <c r="B15" s="496"/>
      <c r="C15" s="496"/>
      <c r="D15" s="496"/>
      <c r="E15" s="496"/>
      <c r="F15" s="496"/>
      <c r="G15" s="496"/>
      <c r="H15" s="496"/>
      <c r="I15" s="496"/>
      <c r="J15" s="496"/>
      <c r="K15" s="496"/>
    </row>
    <row r="16" spans="1:11">
      <c r="A16" s="496"/>
      <c r="B16" s="496"/>
      <c r="C16" s="496"/>
      <c r="D16" s="496"/>
      <c r="E16" s="496"/>
      <c r="F16" s="496"/>
      <c r="G16" s="496"/>
      <c r="H16" s="496"/>
      <c r="I16" s="496"/>
      <c r="J16" s="496"/>
      <c r="K16" s="496"/>
    </row>
    <row r="17" spans="1:11">
      <c r="A17" s="496"/>
      <c r="B17" s="496"/>
      <c r="C17" s="496"/>
      <c r="D17" s="496"/>
      <c r="E17" s="496"/>
      <c r="F17" s="496"/>
      <c r="G17" s="496"/>
      <c r="H17" s="496"/>
      <c r="I17" s="496"/>
      <c r="J17" s="496"/>
      <c r="K17" s="496"/>
    </row>
    <row r="18" spans="1:11">
      <c r="A18" s="496"/>
      <c r="B18" s="496"/>
      <c r="C18" s="496"/>
      <c r="D18" s="496"/>
      <c r="E18" s="496"/>
      <c r="F18" s="496"/>
      <c r="G18" s="496"/>
      <c r="H18" s="496"/>
      <c r="I18" s="496"/>
      <c r="J18" s="496"/>
      <c r="K18" s="496"/>
    </row>
    <row r="19" spans="1:11">
      <c r="A19" s="496"/>
      <c r="B19" s="496"/>
      <c r="C19" s="496"/>
      <c r="D19" s="496"/>
      <c r="E19" s="496"/>
      <c r="F19" s="496"/>
      <c r="G19" s="496"/>
      <c r="H19" s="496"/>
      <c r="I19" s="496"/>
      <c r="J19" s="496"/>
      <c r="K19" s="496"/>
    </row>
    <row r="20" spans="1:11">
      <c r="A20" s="496"/>
      <c r="B20" s="496"/>
      <c r="C20" s="496"/>
      <c r="D20" s="496"/>
      <c r="E20" s="496"/>
      <c r="F20" s="496"/>
      <c r="G20" s="496"/>
      <c r="H20" s="496"/>
      <c r="I20" s="496"/>
      <c r="J20" s="496"/>
      <c r="K20" s="496"/>
    </row>
    <row r="21" spans="1:11">
      <c r="A21" s="496"/>
      <c r="B21" s="496"/>
      <c r="C21" s="496"/>
      <c r="D21" s="496"/>
      <c r="E21" s="496"/>
      <c r="F21" s="496"/>
      <c r="G21" s="496"/>
      <c r="H21" s="496"/>
      <c r="I21" s="496"/>
      <c r="J21" s="496"/>
      <c r="K21" s="496"/>
    </row>
    <row r="22" spans="1:11">
      <c r="A22" s="496"/>
      <c r="B22" s="496"/>
      <c r="C22" s="496"/>
      <c r="D22" s="496"/>
      <c r="E22" s="496"/>
      <c r="F22" s="496"/>
      <c r="G22" s="496"/>
      <c r="H22" s="496"/>
      <c r="I22" s="496"/>
      <c r="J22" s="496"/>
      <c r="K22" s="496"/>
    </row>
    <row r="23" spans="1:11">
      <c r="A23" s="496"/>
      <c r="B23" s="496"/>
      <c r="C23" s="496"/>
      <c r="D23" s="496"/>
      <c r="E23" s="496"/>
      <c r="F23" s="496"/>
      <c r="G23" s="496"/>
      <c r="H23" s="496"/>
      <c r="I23" s="496"/>
      <c r="J23" s="496"/>
      <c r="K23" s="496"/>
    </row>
    <row r="24" spans="1:11">
      <c r="A24" s="496"/>
      <c r="B24" s="496"/>
      <c r="C24" s="496"/>
      <c r="D24" s="496"/>
      <c r="E24" s="496"/>
      <c r="F24" s="496"/>
      <c r="G24" s="496"/>
      <c r="H24" s="496"/>
      <c r="I24" s="496"/>
      <c r="J24" s="496"/>
      <c r="K24" s="496"/>
    </row>
    <row r="25" spans="1:11">
      <c r="A25" s="496"/>
      <c r="B25" s="496"/>
      <c r="C25" s="496"/>
      <c r="D25" s="496"/>
      <c r="E25" s="496"/>
      <c r="F25" s="496"/>
      <c r="G25" s="496"/>
      <c r="H25" s="496"/>
      <c r="I25" s="496"/>
      <c r="J25" s="496"/>
      <c r="K25" s="496"/>
    </row>
    <row r="26" spans="1:11">
      <c r="A26" s="496"/>
      <c r="B26" s="496"/>
      <c r="C26" s="496"/>
      <c r="D26" s="496"/>
      <c r="E26" s="496"/>
      <c r="F26" s="496"/>
      <c r="G26" s="496"/>
      <c r="H26" s="496"/>
      <c r="I26" s="496"/>
      <c r="J26" s="496"/>
      <c r="K26" s="496"/>
    </row>
    <row r="27" spans="1:11">
      <c r="A27" s="496"/>
      <c r="B27" s="496"/>
      <c r="C27" s="496"/>
      <c r="D27" s="496"/>
      <c r="E27" s="496"/>
      <c r="F27" s="496"/>
      <c r="G27" s="496"/>
      <c r="H27" s="496"/>
      <c r="I27" s="496"/>
      <c r="J27" s="496"/>
      <c r="K27" s="496"/>
    </row>
    <row r="28" spans="1:11">
      <c r="A28" s="496"/>
      <c r="B28" s="496"/>
      <c r="C28" s="496"/>
      <c r="D28" s="496"/>
      <c r="E28" s="496"/>
      <c r="F28" s="496"/>
      <c r="G28" s="496"/>
      <c r="H28" s="496"/>
      <c r="I28" s="496"/>
      <c r="J28" s="496"/>
      <c r="K28" s="496"/>
    </row>
    <row r="29" spans="1:11">
      <c r="A29" s="496"/>
      <c r="B29" s="496"/>
      <c r="C29" s="496"/>
      <c r="D29" s="496"/>
      <c r="E29" s="496"/>
      <c r="F29" s="496"/>
      <c r="G29" s="496"/>
      <c r="H29" s="496"/>
      <c r="I29" s="496"/>
      <c r="J29" s="496"/>
      <c r="K29" s="496"/>
    </row>
    <row r="30" spans="1:11">
      <c r="A30" s="496"/>
      <c r="B30" s="496"/>
      <c r="C30" s="496"/>
      <c r="D30" s="496"/>
      <c r="E30" s="496"/>
      <c r="F30" s="496"/>
      <c r="G30" s="496"/>
      <c r="H30" s="496"/>
      <c r="I30" s="496"/>
      <c r="J30" s="496"/>
      <c r="K30" s="496"/>
    </row>
    <row r="31" spans="1:11">
      <c r="A31" s="496"/>
      <c r="B31" s="496"/>
      <c r="C31" s="496"/>
      <c r="D31" s="496"/>
      <c r="E31" s="496"/>
      <c r="F31" s="496"/>
      <c r="G31" s="496"/>
      <c r="H31" s="496"/>
      <c r="I31" s="496"/>
      <c r="J31" s="496"/>
      <c r="K31" s="496"/>
    </row>
    <row r="32" spans="1:11">
      <c r="A32" s="496"/>
      <c r="B32" s="496"/>
      <c r="C32" s="496"/>
      <c r="D32" s="496"/>
      <c r="E32" s="496"/>
      <c r="F32" s="496"/>
      <c r="G32" s="496"/>
      <c r="H32" s="496"/>
      <c r="I32" s="496"/>
      <c r="J32" s="496"/>
      <c r="K32" s="496"/>
    </row>
    <row r="33" spans="1:11">
      <c r="A33" s="496"/>
      <c r="B33" s="496"/>
      <c r="C33" s="496"/>
      <c r="D33" s="496"/>
      <c r="E33" s="496"/>
      <c r="F33" s="496"/>
      <c r="G33" s="496"/>
      <c r="H33" s="496"/>
      <c r="I33" s="496"/>
      <c r="J33" s="496"/>
      <c r="K33" s="496"/>
    </row>
    <row r="34" spans="1:11">
      <c r="A34" s="496"/>
      <c r="B34" s="496"/>
      <c r="C34" s="496"/>
      <c r="D34" s="496"/>
      <c r="E34" s="496"/>
      <c r="F34" s="496"/>
      <c r="G34" s="496"/>
      <c r="H34" s="496"/>
      <c r="I34" s="496"/>
      <c r="J34" s="496"/>
      <c r="K34" s="496"/>
    </row>
    <row r="35" spans="1:11">
      <c r="A35" s="496"/>
      <c r="B35" s="496"/>
      <c r="C35" s="496"/>
      <c r="D35" s="496"/>
      <c r="E35" s="496"/>
      <c r="F35" s="496"/>
      <c r="G35" s="496"/>
      <c r="H35" s="496"/>
      <c r="I35" s="496"/>
      <c r="J35" s="496"/>
      <c r="K35" s="496"/>
    </row>
    <row r="36" spans="1:11">
      <c r="A36" s="496"/>
      <c r="B36" s="496"/>
      <c r="C36" s="496"/>
      <c r="D36" s="496"/>
      <c r="E36" s="496"/>
      <c r="F36" s="496"/>
      <c r="G36" s="496"/>
      <c r="H36" s="496"/>
      <c r="I36" s="496"/>
      <c r="J36" s="496"/>
      <c r="K36" s="496"/>
    </row>
    <row r="37" spans="1:11">
      <c r="A37" s="496"/>
      <c r="B37" s="496"/>
      <c r="C37" s="496"/>
      <c r="D37" s="496"/>
      <c r="E37" s="496"/>
      <c r="F37" s="496"/>
      <c r="G37" s="496"/>
      <c r="H37" s="496"/>
      <c r="I37" s="496"/>
      <c r="J37" s="496"/>
      <c r="K37" s="496"/>
    </row>
    <row r="38" spans="1:11">
      <c r="A38" s="496"/>
      <c r="B38" s="496"/>
      <c r="C38" s="496"/>
      <c r="D38" s="496"/>
      <c r="E38" s="496"/>
      <c r="F38" s="496"/>
      <c r="G38" s="496"/>
      <c r="H38" s="496"/>
      <c r="I38" s="496"/>
      <c r="J38" s="496"/>
      <c r="K38" s="496"/>
    </row>
    <row r="39" spans="1:11">
      <c r="A39" s="496"/>
      <c r="B39" s="496"/>
      <c r="C39" s="496"/>
      <c r="D39" s="496"/>
      <c r="E39" s="496"/>
      <c r="F39" s="496"/>
      <c r="G39" s="496"/>
      <c r="H39" s="496"/>
      <c r="I39" s="496"/>
      <c r="J39" s="496"/>
      <c r="K39" s="496"/>
    </row>
  </sheetData>
  <customSheetViews>
    <customSheetView guid="{5720E392-AF30-4D2D-8276-53ACEA327B8C}" scale="115" showPageBreaks="1" printArea="1" view="pageBreakPreview">
      <selection sqref="A1:K2"/>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1">
    <mergeCell ref="A1:K2"/>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5"/>
  </sheetPr>
  <dimension ref="A1:IV63"/>
  <sheetViews>
    <sheetView view="pageBreakPreview" zoomScaleNormal="100" zoomScaleSheetLayoutView="100" workbookViewId="0"/>
  </sheetViews>
  <sheetFormatPr defaultRowHeight="12.75"/>
  <cols>
    <col min="1" max="29" width="3.375" style="60" customWidth="1"/>
    <col min="30" max="30" width="3.375" style="62" customWidth="1"/>
    <col min="31" max="40" width="3.375" style="60" customWidth="1"/>
    <col min="41" max="16384" width="9" style="60"/>
  </cols>
  <sheetData>
    <row r="1" spans="2:30" ht="20.25" customHeight="1">
      <c r="B1" s="344"/>
      <c r="C1" s="61"/>
      <c r="AB1" s="350" t="s">
        <v>96</v>
      </c>
    </row>
    <row r="2" spans="2:30" ht="20.25" customHeight="1">
      <c r="B2" s="1850" t="s">
        <v>76</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47"/>
      <c r="AD2" s="63"/>
    </row>
    <row r="3" spans="2:30">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c r="B4" s="65" t="s">
        <v>60</v>
      </c>
      <c r="C4" s="6" t="s">
        <v>12</v>
      </c>
      <c r="F4" s="69"/>
      <c r="G4" s="69"/>
      <c r="H4" s="339" t="s">
        <v>2</v>
      </c>
      <c r="I4" s="2326" t="s">
        <v>13</v>
      </c>
      <c r="J4" s="2326"/>
      <c r="K4" s="2326"/>
      <c r="L4" s="339" t="s">
        <v>2</v>
      </c>
      <c r="M4" s="2246" t="s">
        <v>378</v>
      </c>
      <c r="N4" s="2246"/>
      <c r="O4" s="2246"/>
      <c r="AD4" s="66"/>
    </row>
    <row r="5" spans="2:30" ht="13.5" customHeight="1">
      <c r="C5" s="2275"/>
      <c r="D5" s="2276"/>
      <c r="E5" s="2276"/>
      <c r="F5" s="2276"/>
      <c r="G5" s="2276"/>
      <c r="H5" s="2276"/>
      <c r="I5" s="2276"/>
      <c r="J5" s="2276"/>
      <c r="K5" s="2276"/>
      <c r="L5" s="2156" t="s">
        <v>380</v>
      </c>
      <c r="M5" s="2156"/>
      <c r="N5" s="2156"/>
      <c r="O5" s="2156"/>
      <c r="P5" s="2156"/>
      <c r="Q5" s="2156" t="s">
        <v>701</v>
      </c>
      <c r="R5" s="2156"/>
      <c r="S5" s="2156"/>
      <c r="T5" s="2156"/>
      <c r="U5" s="2156"/>
      <c r="V5" s="2156" t="s">
        <v>238</v>
      </c>
      <c r="W5" s="2156"/>
      <c r="X5" s="2156"/>
      <c r="Y5" s="2156"/>
      <c r="Z5" s="2156"/>
      <c r="AD5" s="66"/>
    </row>
    <row r="6" spans="2:30" ht="13.5" customHeight="1">
      <c r="C6" s="2173" t="s">
        <v>379</v>
      </c>
      <c r="D6" s="2174"/>
      <c r="E6" s="2174"/>
      <c r="F6" s="2276"/>
      <c r="G6" s="2276"/>
      <c r="H6" s="2276"/>
      <c r="I6" s="2276"/>
      <c r="J6" s="2276"/>
      <c r="K6" s="2276"/>
      <c r="L6" s="2323"/>
      <c r="M6" s="2323"/>
      <c r="N6" s="2323"/>
      <c r="O6" s="2324"/>
      <c r="P6" s="68" t="s">
        <v>5</v>
      </c>
      <c r="Q6" s="2323"/>
      <c r="R6" s="2323"/>
      <c r="S6" s="2323"/>
      <c r="T6" s="2324"/>
      <c r="U6" s="68" t="s">
        <v>5</v>
      </c>
      <c r="V6" s="2323"/>
      <c r="W6" s="2323"/>
      <c r="X6" s="2323"/>
      <c r="Y6" s="2324"/>
      <c r="Z6" s="68" t="s">
        <v>5</v>
      </c>
      <c r="AD6" s="66"/>
    </row>
    <row r="7" spans="2:30" ht="13.5" customHeight="1">
      <c r="C7" s="2165" t="s">
        <v>381</v>
      </c>
      <c r="D7" s="2166"/>
      <c r="E7" s="2166"/>
      <c r="F7" s="2319"/>
      <c r="G7" s="2319"/>
      <c r="H7" s="2319"/>
      <c r="I7" s="2319"/>
      <c r="J7" s="2319"/>
      <c r="K7" s="2320"/>
      <c r="L7" s="2325" t="str">
        <f>IF(OR(Q7="",V7=""),"",Q7+V7)</f>
        <v/>
      </c>
      <c r="M7" s="2325"/>
      <c r="N7" s="2325"/>
      <c r="O7" s="2325"/>
      <c r="P7" s="68" t="s">
        <v>55</v>
      </c>
      <c r="Q7" s="2325" t="str">
        <f>IF(OR(L6="",Q6=""),"",Q6/L6%)</f>
        <v/>
      </c>
      <c r="R7" s="2325"/>
      <c r="S7" s="2325"/>
      <c r="T7" s="2325"/>
      <c r="U7" s="68" t="s">
        <v>55</v>
      </c>
      <c r="V7" s="2325" t="str">
        <f>IF(OR(L6="",V6=""),"",V6/L6%)</f>
        <v/>
      </c>
      <c r="W7" s="2325"/>
      <c r="X7" s="2325"/>
      <c r="Y7" s="2325"/>
      <c r="Z7" s="68" t="s">
        <v>55</v>
      </c>
      <c r="AD7" s="66"/>
    </row>
    <row r="8" spans="2:30" ht="13.5" customHeight="1">
      <c r="C8" s="63"/>
      <c r="D8" s="63"/>
      <c r="E8" s="63"/>
      <c r="F8" s="63"/>
      <c r="G8" s="63"/>
      <c r="H8" s="63"/>
      <c r="I8" s="63"/>
      <c r="J8" s="63"/>
      <c r="K8" s="63"/>
      <c r="L8" s="63"/>
      <c r="M8" s="63"/>
      <c r="N8" s="63"/>
      <c r="O8" s="63"/>
      <c r="P8" s="48"/>
      <c r="Q8" s="340"/>
      <c r="R8" s="340"/>
      <c r="S8" s="340"/>
      <c r="T8" s="340"/>
      <c r="U8" s="48"/>
      <c r="AD8" s="66"/>
    </row>
    <row r="9" spans="2:30" ht="20.25" customHeight="1">
      <c r="B9" s="65" t="s">
        <v>56</v>
      </c>
      <c r="C9" s="26" t="s">
        <v>57</v>
      </c>
      <c r="D9" s="64"/>
      <c r="E9" s="64"/>
      <c r="AD9" s="66"/>
    </row>
    <row r="10" spans="2:30" ht="20.25" customHeight="1">
      <c r="B10" s="6" t="s">
        <v>375</v>
      </c>
      <c r="C10" s="64"/>
      <c r="D10" s="64"/>
      <c r="E10" s="64"/>
    </row>
    <row r="11" spans="2:30" ht="13.5" customHeight="1">
      <c r="C11" s="2275"/>
      <c r="D11" s="2276"/>
      <c r="E11" s="2276"/>
      <c r="F11" s="2276"/>
      <c r="G11" s="2276"/>
      <c r="H11" s="2276"/>
      <c r="I11" s="2276"/>
      <c r="J11" s="2276"/>
      <c r="K11" s="2277"/>
      <c r="L11" s="2173" t="s">
        <v>97</v>
      </c>
      <c r="M11" s="2174"/>
      <c r="N11" s="2174"/>
      <c r="O11" s="2174"/>
      <c r="P11" s="2175"/>
      <c r="Q11" s="2174" t="s">
        <v>702</v>
      </c>
      <c r="R11" s="2174"/>
      <c r="S11" s="2174"/>
      <c r="T11" s="2174"/>
      <c r="U11" s="2175"/>
      <c r="V11" s="2173" t="s">
        <v>243</v>
      </c>
      <c r="W11" s="2174"/>
      <c r="X11" s="2174"/>
      <c r="Y11" s="2174"/>
      <c r="Z11" s="2174"/>
      <c r="AA11" s="2174"/>
      <c r="AB11" s="2175"/>
    </row>
    <row r="12" spans="2:30" ht="13.5" customHeight="1">
      <c r="C12" s="2318" t="s">
        <v>370</v>
      </c>
      <c r="D12" s="2319"/>
      <c r="E12" s="2319"/>
      <c r="F12" s="2319"/>
      <c r="G12" s="2319"/>
      <c r="H12" s="2319"/>
      <c r="I12" s="2319"/>
      <c r="J12" s="2319"/>
      <c r="K12" s="2320"/>
      <c r="L12" s="2289">
        <f>SUM(L13:P15)</f>
        <v>0</v>
      </c>
      <c r="M12" s="2289"/>
      <c r="N12" s="2289"/>
      <c r="O12" s="2289"/>
      <c r="P12" s="2289"/>
      <c r="Q12" s="2289">
        <f>SUM(Q13:U15)</f>
        <v>0</v>
      </c>
      <c r="R12" s="2289"/>
      <c r="S12" s="2289"/>
      <c r="T12" s="2289"/>
      <c r="U12" s="2289"/>
      <c r="V12" s="2291"/>
      <c r="W12" s="2291"/>
      <c r="X12" s="2291"/>
      <c r="Y12" s="2291"/>
      <c r="Z12" s="2291"/>
      <c r="AA12" s="2291"/>
      <c r="AB12" s="2291"/>
    </row>
    <row r="13" spans="2:30" ht="13.5" customHeight="1">
      <c r="B13" s="69"/>
      <c r="C13" s="2292" t="s">
        <v>98</v>
      </c>
      <c r="D13" s="2304" t="s">
        <v>99</v>
      </c>
      <c r="E13" s="2305"/>
      <c r="F13" s="2305"/>
      <c r="G13" s="2305"/>
      <c r="H13" s="2305"/>
      <c r="I13" s="2305"/>
      <c r="J13" s="2305"/>
      <c r="K13" s="2306"/>
      <c r="L13" s="2322"/>
      <c r="M13" s="2322"/>
      <c r="N13" s="2322"/>
      <c r="O13" s="2322"/>
      <c r="P13" s="2322"/>
      <c r="Q13" s="2322"/>
      <c r="R13" s="2322"/>
      <c r="S13" s="2322"/>
      <c r="T13" s="2322"/>
      <c r="U13" s="2322"/>
      <c r="V13" s="2299"/>
      <c r="W13" s="2299"/>
      <c r="X13" s="2299"/>
      <c r="Y13" s="2299"/>
      <c r="Z13" s="2299"/>
      <c r="AA13" s="2299"/>
      <c r="AB13" s="2299"/>
    </row>
    <row r="14" spans="2:30" ht="13.5" customHeight="1">
      <c r="B14" s="69"/>
      <c r="C14" s="2293"/>
      <c r="D14" s="2312" t="s">
        <v>383</v>
      </c>
      <c r="E14" s="2313"/>
      <c r="F14" s="2313"/>
      <c r="G14" s="2313"/>
      <c r="H14" s="2313"/>
      <c r="I14" s="2313"/>
      <c r="J14" s="2313"/>
      <c r="K14" s="2314"/>
      <c r="L14" s="2307"/>
      <c r="M14" s="2307"/>
      <c r="N14" s="2307"/>
      <c r="O14" s="2307"/>
      <c r="P14" s="2307"/>
      <c r="Q14" s="2307"/>
      <c r="R14" s="2307"/>
      <c r="S14" s="2307"/>
      <c r="T14" s="2307"/>
      <c r="U14" s="2307"/>
      <c r="V14" s="2282"/>
      <c r="W14" s="2282"/>
      <c r="X14" s="2282"/>
      <c r="Y14" s="2282"/>
      <c r="Z14" s="2282"/>
      <c r="AA14" s="2282"/>
      <c r="AB14" s="2282"/>
    </row>
    <row r="15" spans="2:30" ht="13.5" customHeight="1">
      <c r="B15" s="69"/>
      <c r="C15" s="2303"/>
      <c r="D15" s="2315" t="s">
        <v>373</v>
      </c>
      <c r="E15" s="2316"/>
      <c r="F15" s="2317"/>
      <c r="G15" s="2317"/>
      <c r="H15" s="2317"/>
      <c r="I15" s="2317"/>
      <c r="J15" s="2317"/>
      <c r="K15" s="318" t="s">
        <v>372</v>
      </c>
      <c r="L15" s="2307"/>
      <c r="M15" s="2307"/>
      <c r="N15" s="2307"/>
      <c r="O15" s="2307"/>
      <c r="P15" s="2307"/>
      <c r="Q15" s="2307"/>
      <c r="R15" s="2307"/>
      <c r="S15" s="2307"/>
      <c r="T15" s="2307"/>
      <c r="U15" s="2307"/>
      <c r="V15" s="2282"/>
      <c r="W15" s="2282"/>
      <c r="X15" s="2282"/>
      <c r="Y15" s="2282"/>
      <c r="Z15" s="2282"/>
      <c r="AA15" s="2282"/>
      <c r="AB15" s="2282"/>
    </row>
    <row r="16" spans="2:30" ht="13.5" customHeight="1">
      <c r="B16" s="69"/>
      <c r="C16" s="2318" t="s">
        <v>371</v>
      </c>
      <c r="D16" s="2319"/>
      <c r="E16" s="2319"/>
      <c r="F16" s="2319"/>
      <c r="G16" s="2319"/>
      <c r="H16" s="2319"/>
      <c r="I16" s="2319"/>
      <c r="J16" s="2319"/>
      <c r="K16" s="2320"/>
      <c r="L16" s="2290">
        <f>SUM(L17:P22)</f>
        <v>0</v>
      </c>
      <c r="M16" s="2290"/>
      <c r="N16" s="2290"/>
      <c r="O16" s="2290"/>
      <c r="P16" s="2290"/>
      <c r="Q16" s="2290">
        <f>SUM(Q17:U22)</f>
        <v>0</v>
      </c>
      <c r="R16" s="2290"/>
      <c r="S16" s="2290"/>
      <c r="T16" s="2290"/>
      <c r="U16" s="2290"/>
      <c r="V16" s="2321"/>
      <c r="W16" s="2321"/>
      <c r="X16" s="2321"/>
      <c r="Y16" s="2321"/>
      <c r="Z16" s="2321"/>
      <c r="AA16" s="2321"/>
      <c r="AB16" s="2321"/>
    </row>
    <row r="17" spans="2:30" ht="13.5" customHeight="1">
      <c r="C17" s="2292" t="s">
        <v>58</v>
      </c>
      <c r="D17" s="2304" t="s">
        <v>100</v>
      </c>
      <c r="E17" s="2305"/>
      <c r="F17" s="2305"/>
      <c r="G17" s="2305"/>
      <c r="H17" s="2305"/>
      <c r="I17" s="2305"/>
      <c r="J17" s="2305"/>
      <c r="K17" s="2306"/>
      <c r="L17" s="2307"/>
      <c r="M17" s="2307"/>
      <c r="N17" s="2307"/>
      <c r="O17" s="2307"/>
      <c r="P17" s="2307"/>
      <c r="Q17" s="2307"/>
      <c r="R17" s="2307"/>
      <c r="S17" s="2307"/>
      <c r="T17" s="2307"/>
      <c r="U17" s="2307"/>
      <c r="V17" s="2282"/>
      <c r="W17" s="2282"/>
      <c r="X17" s="2282"/>
      <c r="Y17" s="2282"/>
      <c r="Z17" s="2282"/>
      <c r="AA17" s="2282"/>
      <c r="AB17" s="2282"/>
    </row>
    <row r="18" spans="2:30" ht="13.5" customHeight="1">
      <c r="C18" s="2293"/>
      <c r="D18" s="2308" t="s">
        <v>101</v>
      </c>
      <c r="E18" s="2309"/>
      <c r="F18" s="2309"/>
      <c r="G18" s="2309"/>
      <c r="H18" s="2309"/>
      <c r="I18" s="2309"/>
      <c r="J18" s="2309"/>
      <c r="K18" s="2310"/>
      <c r="L18" s="2217"/>
      <c r="M18" s="2217"/>
      <c r="N18" s="2217"/>
      <c r="O18" s="2217"/>
      <c r="P18" s="2217"/>
      <c r="Q18" s="2217"/>
      <c r="R18" s="2217"/>
      <c r="S18" s="2217"/>
      <c r="T18" s="2217"/>
      <c r="U18" s="2217"/>
      <c r="V18" s="2311"/>
      <c r="W18" s="2311"/>
      <c r="X18" s="2311"/>
      <c r="Y18" s="2311"/>
      <c r="Z18" s="2311"/>
      <c r="AA18" s="2311"/>
      <c r="AB18" s="2311"/>
    </row>
    <row r="19" spans="2:30" ht="13.5" customHeight="1">
      <c r="C19" s="2293"/>
      <c r="D19" s="2300" t="s">
        <v>102</v>
      </c>
      <c r="E19" s="2301"/>
      <c r="F19" s="2301"/>
      <c r="G19" s="2301"/>
      <c r="H19" s="2301"/>
      <c r="I19" s="2301"/>
      <c r="J19" s="2301"/>
      <c r="K19" s="2302"/>
      <c r="L19" s="2281"/>
      <c r="M19" s="2281"/>
      <c r="N19" s="2281"/>
      <c r="O19" s="2281"/>
      <c r="P19" s="2281"/>
      <c r="Q19" s="2281"/>
      <c r="R19" s="2281"/>
      <c r="S19" s="2281"/>
      <c r="T19" s="2281"/>
      <c r="U19" s="2281"/>
      <c r="V19" s="2282"/>
      <c r="W19" s="2282"/>
      <c r="X19" s="2282"/>
      <c r="Y19" s="2282"/>
      <c r="Z19" s="2282"/>
      <c r="AA19" s="2282"/>
      <c r="AB19" s="2282"/>
    </row>
    <row r="20" spans="2:30" ht="13.5" customHeight="1">
      <c r="C20" s="2293"/>
      <c r="D20" s="2300" t="s">
        <v>103</v>
      </c>
      <c r="E20" s="2301"/>
      <c r="F20" s="2301"/>
      <c r="G20" s="2301"/>
      <c r="H20" s="2301"/>
      <c r="I20" s="2301"/>
      <c r="J20" s="2301"/>
      <c r="K20" s="2302"/>
      <c r="L20" s="2281"/>
      <c r="M20" s="2281"/>
      <c r="N20" s="2281"/>
      <c r="O20" s="2281"/>
      <c r="P20" s="2281"/>
      <c r="Q20" s="2281"/>
      <c r="R20" s="2281"/>
      <c r="S20" s="2281"/>
      <c r="T20" s="2281"/>
      <c r="U20" s="2281"/>
      <c r="V20" s="2282"/>
      <c r="W20" s="2282"/>
      <c r="X20" s="2282"/>
      <c r="Y20" s="2282"/>
      <c r="Z20" s="2282"/>
      <c r="AA20" s="2282"/>
      <c r="AB20" s="2282"/>
    </row>
    <row r="21" spans="2:30" ht="13.5" customHeight="1">
      <c r="C21" s="2293"/>
      <c r="D21" s="2312" t="s">
        <v>383</v>
      </c>
      <c r="E21" s="2313"/>
      <c r="F21" s="2313"/>
      <c r="G21" s="2313"/>
      <c r="H21" s="2313"/>
      <c r="I21" s="2313"/>
      <c r="J21" s="2313"/>
      <c r="K21" s="2314"/>
      <c r="L21" s="2307"/>
      <c r="M21" s="2307"/>
      <c r="N21" s="2307"/>
      <c r="O21" s="2307"/>
      <c r="P21" s="2307"/>
      <c r="Q21" s="2307"/>
      <c r="R21" s="2307"/>
      <c r="S21" s="2307"/>
      <c r="T21" s="2307"/>
      <c r="U21" s="2307"/>
      <c r="V21" s="2282"/>
      <c r="W21" s="2282"/>
      <c r="X21" s="2282"/>
      <c r="Y21" s="2282"/>
      <c r="Z21" s="2282"/>
      <c r="AA21" s="2282"/>
      <c r="AB21" s="2282"/>
    </row>
    <row r="22" spans="2:30" ht="13.5" customHeight="1">
      <c r="C22" s="2303"/>
      <c r="D22" s="2315" t="s">
        <v>373</v>
      </c>
      <c r="E22" s="2316"/>
      <c r="F22" s="2317"/>
      <c r="G22" s="2317"/>
      <c r="H22" s="2317"/>
      <c r="I22" s="2317"/>
      <c r="J22" s="2317"/>
      <c r="K22" s="318" t="s">
        <v>372</v>
      </c>
      <c r="L22" s="2281"/>
      <c r="M22" s="2281"/>
      <c r="N22" s="2281"/>
      <c r="O22" s="2281"/>
      <c r="P22" s="2281"/>
      <c r="Q22" s="2288"/>
      <c r="R22" s="2288"/>
      <c r="S22" s="2288"/>
      <c r="T22" s="2288"/>
      <c r="U22" s="2288"/>
      <c r="V22" s="2282"/>
      <c r="W22" s="2282"/>
      <c r="X22" s="2282"/>
      <c r="Y22" s="2282"/>
      <c r="Z22" s="2282"/>
      <c r="AA22" s="2282"/>
      <c r="AB22" s="2282"/>
    </row>
    <row r="23" spans="2:30" ht="13.5" customHeight="1">
      <c r="C23" s="2252" t="s">
        <v>104</v>
      </c>
      <c r="D23" s="2253"/>
      <c r="E23" s="2253"/>
      <c r="F23" s="2253"/>
      <c r="G23" s="2253"/>
      <c r="H23" s="2253"/>
      <c r="I23" s="2253"/>
      <c r="J23" s="2253"/>
      <c r="K23" s="2254"/>
      <c r="L23" s="2289">
        <f>SUM(L24:P26)</f>
        <v>0</v>
      </c>
      <c r="M23" s="2289"/>
      <c r="N23" s="2289"/>
      <c r="O23" s="2289"/>
      <c r="P23" s="2289"/>
      <c r="Q23" s="2290">
        <f>SUM(Q24:U26)</f>
        <v>0</v>
      </c>
      <c r="R23" s="2290"/>
      <c r="S23" s="2290"/>
      <c r="T23" s="2290"/>
      <c r="U23" s="2290"/>
      <c r="V23" s="2291"/>
      <c r="W23" s="2291"/>
      <c r="X23" s="2291"/>
      <c r="Y23" s="2291"/>
      <c r="Z23" s="2291"/>
      <c r="AA23" s="2291"/>
      <c r="AB23" s="2291"/>
    </row>
    <row r="24" spans="2:30" ht="13.5" customHeight="1">
      <c r="C24" s="2292" t="s">
        <v>98</v>
      </c>
      <c r="D24" s="2295" t="s">
        <v>105</v>
      </c>
      <c r="E24" s="2296"/>
      <c r="F24" s="2296"/>
      <c r="G24" s="2296"/>
      <c r="H24" s="2296"/>
      <c r="I24" s="2296"/>
      <c r="J24" s="2296"/>
      <c r="K24" s="2297"/>
      <c r="L24" s="2298"/>
      <c r="M24" s="2298"/>
      <c r="N24" s="2298"/>
      <c r="O24" s="2298"/>
      <c r="P24" s="2298"/>
      <c r="Q24" s="2259"/>
      <c r="R24" s="2259"/>
      <c r="S24" s="2259"/>
      <c r="T24" s="2259"/>
      <c r="U24" s="2259"/>
      <c r="V24" s="2299"/>
      <c r="W24" s="2299"/>
      <c r="X24" s="2299"/>
      <c r="Y24" s="2299"/>
      <c r="Z24" s="2299"/>
      <c r="AA24" s="2299"/>
      <c r="AB24" s="2299"/>
    </row>
    <row r="25" spans="2:30" ht="13.5" customHeight="1">
      <c r="C25" s="2293"/>
      <c r="D25" s="2300" t="s">
        <v>106</v>
      </c>
      <c r="E25" s="2301"/>
      <c r="F25" s="2301"/>
      <c r="G25" s="2301"/>
      <c r="H25" s="2301"/>
      <c r="I25" s="2301"/>
      <c r="J25" s="2301"/>
      <c r="K25" s="2302"/>
      <c r="L25" s="2281"/>
      <c r="M25" s="2281"/>
      <c r="N25" s="2281"/>
      <c r="O25" s="2281"/>
      <c r="P25" s="2281"/>
      <c r="Q25" s="2281"/>
      <c r="R25" s="2281"/>
      <c r="S25" s="2281"/>
      <c r="T25" s="2281"/>
      <c r="U25" s="2281"/>
      <c r="V25" s="2282"/>
      <c r="W25" s="2282"/>
      <c r="X25" s="2282"/>
      <c r="Y25" s="2282"/>
      <c r="Z25" s="2282"/>
      <c r="AA25" s="2282"/>
      <c r="AB25" s="2282"/>
    </row>
    <row r="26" spans="2:30" ht="13.5" customHeight="1" thickBot="1">
      <c r="C26" s="2294"/>
      <c r="D26" s="2283" t="s">
        <v>373</v>
      </c>
      <c r="E26" s="2284"/>
      <c r="F26" s="2285"/>
      <c r="G26" s="2285"/>
      <c r="H26" s="2285"/>
      <c r="I26" s="2285"/>
      <c r="J26" s="2285"/>
      <c r="K26" s="319" t="s">
        <v>372</v>
      </c>
      <c r="L26" s="2286"/>
      <c r="M26" s="2286"/>
      <c r="N26" s="2286"/>
      <c r="O26" s="2286"/>
      <c r="P26" s="2286"/>
      <c r="Q26" s="2286"/>
      <c r="R26" s="2286"/>
      <c r="S26" s="2286"/>
      <c r="T26" s="2286"/>
      <c r="U26" s="2286"/>
      <c r="V26" s="2287"/>
      <c r="W26" s="2287"/>
      <c r="X26" s="2287"/>
      <c r="Y26" s="2287"/>
      <c r="Z26" s="2287"/>
      <c r="AA26" s="2287"/>
      <c r="AB26" s="2287"/>
    </row>
    <row r="27" spans="2:30" ht="23.25" customHeight="1" thickTop="1">
      <c r="C27" s="2176" t="s">
        <v>374</v>
      </c>
      <c r="D27" s="2154"/>
      <c r="E27" s="2154"/>
      <c r="F27" s="2269"/>
      <c r="G27" s="2269"/>
      <c r="H27" s="2269"/>
      <c r="I27" s="2269"/>
      <c r="J27" s="2269"/>
      <c r="K27" s="2270"/>
      <c r="L27" s="2271">
        <f>SUM(L12,L16,L23)</f>
        <v>0</v>
      </c>
      <c r="M27" s="2272"/>
      <c r="N27" s="2272"/>
      <c r="O27" s="2272"/>
      <c r="P27" s="2273"/>
      <c r="Q27" s="2271">
        <f>SUM(Q12,Q16,Q23)</f>
        <v>0</v>
      </c>
      <c r="R27" s="2272"/>
      <c r="S27" s="2272"/>
      <c r="T27" s="2272"/>
      <c r="U27" s="2273"/>
      <c r="V27" s="2274"/>
      <c r="W27" s="2269"/>
      <c r="X27" s="2269"/>
      <c r="Y27" s="2269"/>
      <c r="Z27" s="2269"/>
      <c r="AA27" s="2269"/>
      <c r="AB27" s="2270"/>
    </row>
    <row r="28" spans="2:30" ht="20.25" customHeight="1">
      <c r="B28" s="6" t="s">
        <v>376</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c r="C29" s="2275"/>
      <c r="D29" s="2276"/>
      <c r="E29" s="2276"/>
      <c r="F29" s="2276"/>
      <c r="G29" s="2276"/>
      <c r="H29" s="2276"/>
      <c r="I29" s="2276"/>
      <c r="J29" s="2276"/>
      <c r="K29" s="2277"/>
      <c r="L29" s="2278" t="s">
        <v>97</v>
      </c>
      <c r="M29" s="2279"/>
      <c r="N29" s="2279"/>
      <c r="O29" s="2279"/>
      <c r="P29" s="2280"/>
      <c r="Q29" s="2174" t="s">
        <v>702</v>
      </c>
      <c r="R29" s="2174"/>
      <c r="S29" s="2174"/>
      <c r="T29" s="2174"/>
      <c r="U29" s="2175"/>
      <c r="V29" s="2173" t="s">
        <v>243</v>
      </c>
      <c r="W29" s="2174"/>
      <c r="X29" s="2174"/>
      <c r="Y29" s="2174"/>
      <c r="Z29" s="2174"/>
      <c r="AA29" s="2174"/>
      <c r="AB29" s="2175"/>
    </row>
    <row r="30" spans="2:30" ht="13.5" customHeight="1">
      <c r="C30" s="320" t="s">
        <v>107</v>
      </c>
      <c r="D30" s="321"/>
      <c r="E30" s="321"/>
      <c r="F30" s="321"/>
      <c r="G30" s="321"/>
      <c r="H30" s="321"/>
      <c r="I30" s="321"/>
      <c r="J30" s="321"/>
      <c r="K30" s="322"/>
      <c r="L30" s="2249">
        <f>SUM(L31:P32)</f>
        <v>0</v>
      </c>
      <c r="M30" s="2250"/>
      <c r="N30" s="2250"/>
      <c r="O30" s="2250"/>
      <c r="P30" s="2251"/>
      <c r="Q30" s="2250">
        <f>SUM(Q31:U32)</f>
        <v>0</v>
      </c>
      <c r="R30" s="2250"/>
      <c r="S30" s="2250"/>
      <c r="T30" s="2250"/>
      <c r="U30" s="2251"/>
      <c r="V30" s="2252"/>
      <c r="W30" s="2253"/>
      <c r="X30" s="2253"/>
      <c r="Y30" s="2253"/>
      <c r="Z30" s="2253"/>
      <c r="AA30" s="2253"/>
      <c r="AB30" s="2254"/>
      <c r="AD30" s="66"/>
    </row>
    <row r="31" spans="2:30" ht="13.5" customHeight="1">
      <c r="C31" s="2207" t="s">
        <v>98</v>
      </c>
      <c r="D31" s="323" t="s">
        <v>108</v>
      </c>
      <c r="E31" s="324"/>
      <c r="F31" s="324"/>
      <c r="G31" s="324"/>
      <c r="H31" s="324"/>
      <c r="I31" s="324"/>
      <c r="J31" s="324"/>
      <c r="K31" s="325"/>
      <c r="L31" s="2256"/>
      <c r="M31" s="2257"/>
      <c r="N31" s="2257"/>
      <c r="O31" s="2257"/>
      <c r="P31" s="2258"/>
      <c r="Q31" s="2259"/>
      <c r="R31" s="2259"/>
      <c r="S31" s="2259"/>
      <c r="T31" s="2259"/>
      <c r="U31" s="2259"/>
      <c r="V31" s="2260"/>
      <c r="W31" s="2261"/>
      <c r="X31" s="2261"/>
      <c r="Y31" s="2261"/>
      <c r="Z31" s="2261"/>
      <c r="AA31" s="2261"/>
      <c r="AB31" s="2262"/>
      <c r="AD31" s="66"/>
    </row>
    <row r="32" spans="2:30" ht="13.5" customHeight="1">
      <c r="C32" s="2255"/>
      <c r="D32" s="326" t="s">
        <v>238</v>
      </c>
      <c r="E32" s="327"/>
      <c r="F32" s="327"/>
      <c r="G32" s="327"/>
      <c r="H32" s="327"/>
      <c r="I32" s="327"/>
      <c r="J32" s="327"/>
      <c r="K32" s="328"/>
      <c r="L32" s="2263"/>
      <c r="M32" s="2264"/>
      <c r="N32" s="2264"/>
      <c r="O32" s="2264"/>
      <c r="P32" s="2265"/>
      <c r="Q32" s="2259"/>
      <c r="R32" s="2259"/>
      <c r="S32" s="2259"/>
      <c r="T32" s="2259"/>
      <c r="U32" s="2259"/>
      <c r="V32" s="2266"/>
      <c r="W32" s="2267"/>
      <c r="X32" s="2267"/>
      <c r="Y32" s="2267"/>
      <c r="Z32" s="2267"/>
      <c r="AA32" s="2267"/>
      <c r="AB32" s="2268"/>
      <c r="AD32" s="66"/>
    </row>
    <row r="33" spans="1:256" ht="13.5" customHeight="1">
      <c r="C33" s="2191" t="s">
        <v>916</v>
      </c>
      <c r="D33" s="2192"/>
      <c r="E33" s="2192"/>
      <c r="F33" s="2192"/>
      <c r="G33" s="2192"/>
      <c r="H33" s="2192"/>
      <c r="I33" s="2192"/>
      <c r="J33" s="2192"/>
      <c r="K33" s="2193"/>
      <c r="L33" s="2197"/>
      <c r="M33" s="2198"/>
      <c r="N33" s="2198"/>
      <c r="O33" s="2198"/>
      <c r="P33" s="2199"/>
      <c r="Q33" s="2203"/>
      <c r="R33" s="2204"/>
      <c r="S33" s="2204"/>
      <c r="T33" s="2204"/>
      <c r="U33" s="2204"/>
      <c r="V33" s="2218"/>
      <c r="W33" s="2219"/>
      <c r="X33" s="2219"/>
      <c r="Y33" s="2219"/>
      <c r="Z33" s="2219"/>
      <c r="AA33" s="2219"/>
      <c r="AB33" s="2220"/>
      <c r="AD33" s="66"/>
    </row>
    <row r="34" spans="1:256" ht="13.5" customHeight="1">
      <c r="C34" s="2194"/>
      <c r="D34" s="2195"/>
      <c r="E34" s="2195"/>
      <c r="F34" s="2195"/>
      <c r="G34" s="2195"/>
      <c r="H34" s="2195"/>
      <c r="I34" s="2195"/>
      <c r="J34" s="2195"/>
      <c r="K34" s="2196"/>
      <c r="L34" s="2200"/>
      <c r="M34" s="2201"/>
      <c r="N34" s="2201"/>
      <c r="O34" s="2201"/>
      <c r="P34" s="2202"/>
      <c r="Q34" s="2205"/>
      <c r="R34" s="2206"/>
      <c r="S34" s="2206"/>
      <c r="T34" s="2206"/>
      <c r="U34" s="2206"/>
      <c r="V34" s="2221"/>
      <c r="W34" s="2222"/>
      <c r="X34" s="2222"/>
      <c r="Y34" s="2222"/>
      <c r="Z34" s="2222"/>
      <c r="AA34" s="2222"/>
      <c r="AB34" s="2223"/>
      <c r="AD34" s="66"/>
    </row>
    <row r="35" spans="1:256" ht="13.5" customHeight="1">
      <c r="C35" s="329" t="s">
        <v>109</v>
      </c>
      <c r="D35" s="330"/>
      <c r="E35" s="330"/>
      <c r="F35" s="330"/>
      <c r="G35" s="330"/>
      <c r="H35" s="330"/>
      <c r="I35" s="330"/>
      <c r="J35" s="330"/>
      <c r="K35" s="331"/>
      <c r="L35" s="2232"/>
      <c r="M35" s="2232"/>
      <c r="N35" s="2232"/>
      <c r="O35" s="2232"/>
      <c r="P35" s="2232"/>
      <c r="Q35" s="2233"/>
      <c r="R35" s="2233"/>
      <c r="S35" s="2233"/>
      <c r="T35" s="2233"/>
      <c r="U35" s="2233"/>
      <c r="V35" s="2234"/>
      <c r="W35" s="2234"/>
      <c r="X35" s="2234"/>
      <c r="Y35" s="2234"/>
      <c r="Z35" s="2234"/>
      <c r="AA35" s="2234"/>
      <c r="AB35" s="2234"/>
      <c r="AD35" s="66"/>
    </row>
    <row r="36" spans="1:256" ht="13.5" customHeight="1">
      <c r="C36" s="320" t="s">
        <v>238</v>
      </c>
      <c r="D36" s="321"/>
      <c r="E36" s="321"/>
      <c r="F36" s="321"/>
      <c r="G36" s="321"/>
      <c r="H36" s="321"/>
      <c r="I36" s="321"/>
      <c r="J36" s="321"/>
      <c r="K36" s="322"/>
      <c r="L36" s="2235">
        <f>SUM(L37:P39)</f>
        <v>0</v>
      </c>
      <c r="M36" s="2236"/>
      <c r="N36" s="2236"/>
      <c r="O36" s="2236"/>
      <c r="P36" s="2237"/>
      <c r="Q36" s="2235">
        <f>SUM(Q37:U39)</f>
        <v>0</v>
      </c>
      <c r="R36" s="2236"/>
      <c r="S36" s="2236"/>
      <c r="T36" s="2236"/>
      <c r="U36" s="2237"/>
      <c r="V36" s="2238"/>
      <c r="W36" s="2239"/>
      <c r="X36" s="2239"/>
      <c r="Y36" s="2239"/>
      <c r="Z36" s="2239"/>
      <c r="AA36" s="2239"/>
      <c r="AB36" s="2240"/>
      <c r="AD36" s="66"/>
    </row>
    <row r="37" spans="1:256" ht="13.5" customHeight="1">
      <c r="C37" s="2207" t="s">
        <v>98</v>
      </c>
      <c r="D37" s="332" t="s">
        <v>110</v>
      </c>
      <c r="E37" s="333"/>
      <c r="F37" s="333"/>
      <c r="G37" s="333"/>
      <c r="H37" s="333"/>
      <c r="I37" s="333"/>
      <c r="J37" s="333"/>
      <c r="K37" s="334"/>
      <c r="L37" s="2214"/>
      <c r="M37" s="2215"/>
      <c r="N37" s="2215"/>
      <c r="O37" s="2215"/>
      <c r="P37" s="2216"/>
      <c r="Q37" s="2217"/>
      <c r="R37" s="2217"/>
      <c r="S37" s="2217"/>
      <c r="T37" s="2217"/>
      <c r="U37" s="2217"/>
      <c r="V37" s="2229"/>
      <c r="W37" s="2230"/>
      <c r="X37" s="2230"/>
      <c r="Y37" s="2230"/>
      <c r="Z37" s="2230"/>
      <c r="AA37" s="2230"/>
      <c r="AB37" s="2231"/>
      <c r="AD37" s="66"/>
    </row>
    <row r="38" spans="1:256" ht="18" customHeight="1">
      <c r="C38" s="2208"/>
      <c r="D38" s="332" t="s">
        <v>111</v>
      </c>
      <c r="E38" s="333"/>
      <c r="F38" s="333"/>
      <c r="G38" s="333"/>
      <c r="H38" s="333"/>
      <c r="I38" s="333"/>
      <c r="J38" s="333"/>
      <c r="K38" s="334"/>
      <c r="L38" s="2214"/>
      <c r="M38" s="2215"/>
      <c r="N38" s="2215"/>
      <c r="O38" s="2215"/>
      <c r="P38" s="2216"/>
      <c r="Q38" s="2217"/>
      <c r="R38" s="2217"/>
      <c r="S38" s="2217"/>
      <c r="T38" s="2217"/>
      <c r="U38" s="2217"/>
      <c r="V38" s="2229"/>
      <c r="W38" s="2230"/>
      <c r="X38" s="2230"/>
      <c r="Y38" s="2230"/>
      <c r="Z38" s="2230"/>
      <c r="AA38" s="2230"/>
      <c r="AB38" s="2231"/>
      <c r="AD38" s="66"/>
    </row>
    <row r="39" spans="1:256" ht="13.5" thickBot="1">
      <c r="C39" s="2209"/>
      <c r="D39" s="335" t="s">
        <v>112</v>
      </c>
      <c r="E39" s="336"/>
      <c r="F39" s="336"/>
      <c r="G39" s="336"/>
      <c r="H39" s="336"/>
      <c r="I39" s="336"/>
      <c r="J39" s="336"/>
      <c r="K39" s="337"/>
      <c r="L39" s="2210"/>
      <c r="M39" s="2211"/>
      <c r="N39" s="2211"/>
      <c r="O39" s="2211"/>
      <c r="P39" s="2212"/>
      <c r="Q39" s="2213"/>
      <c r="R39" s="2213"/>
      <c r="S39" s="2213"/>
      <c r="T39" s="2213"/>
      <c r="U39" s="2213"/>
      <c r="V39" s="2241"/>
      <c r="W39" s="2242"/>
      <c r="X39" s="2242"/>
      <c r="Y39" s="2242"/>
      <c r="Z39" s="2242"/>
      <c r="AA39" s="2242"/>
      <c r="AB39" s="2243"/>
    </row>
    <row r="40" spans="1:256" ht="20.25" customHeight="1" thickTop="1">
      <c r="C40" s="2176" t="s">
        <v>113</v>
      </c>
      <c r="D40" s="2154"/>
      <c r="E40" s="2154"/>
      <c r="F40" s="2154"/>
      <c r="G40" s="2154"/>
      <c r="H40" s="2154"/>
      <c r="I40" s="2154"/>
      <c r="J40" s="2154"/>
      <c r="K40" s="2155"/>
      <c r="L40" s="2244">
        <f>SUM(L30,L33,L35,L36)</f>
        <v>0</v>
      </c>
      <c r="M40" s="2244"/>
      <c r="N40" s="2244"/>
      <c r="O40" s="2244"/>
      <c r="P40" s="2244"/>
      <c r="Q40" s="2244">
        <f>SUM(Q30,Q33,Q35,Q36)</f>
        <v>0</v>
      </c>
      <c r="R40" s="2244"/>
      <c r="S40" s="2244"/>
      <c r="T40" s="2244"/>
      <c r="U40" s="2244"/>
      <c r="V40" s="2245"/>
      <c r="W40" s="2245"/>
      <c r="X40" s="2245"/>
      <c r="Y40" s="2245"/>
      <c r="Z40" s="2245"/>
      <c r="AA40" s="2245"/>
      <c r="AB40" s="2245"/>
    </row>
    <row r="41" spans="1:256" s="72" customFormat="1" ht="20.2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c r="A42" s="69"/>
      <c r="B42" s="71" t="s">
        <v>77</v>
      </c>
      <c r="C42" s="5" t="s">
        <v>472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c r="A44" s="69"/>
      <c r="B44" s="69"/>
      <c r="C44" s="184"/>
      <c r="D44" s="183" t="s">
        <v>2</v>
      </c>
      <c r="E44" s="73" t="s">
        <v>115</v>
      </c>
      <c r="F44" s="73"/>
      <c r="G44" s="73"/>
      <c r="H44" s="73"/>
      <c r="I44" s="73"/>
      <c r="J44" s="73"/>
      <c r="K44" s="73"/>
      <c r="L44" s="73"/>
      <c r="M44" s="73"/>
      <c r="N44" s="74" t="s">
        <v>2</v>
      </c>
      <c r="O44" s="73" t="s">
        <v>116</v>
      </c>
      <c r="P44" s="73"/>
      <c r="Q44" s="73"/>
      <c r="R44" s="73"/>
      <c r="S44" s="73"/>
      <c r="T44" s="73"/>
      <c r="U44" s="182"/>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c r="A45" s="69"/>
      <c r="B45" s="69"/>
      <c r="C45" s="491"/>
      <c r="D45" s="2246" t="s">
        <v>117</v>
      </c>
      <c r="E45" s="2246"/>
      <c r="F45" s="2246"/>
      <c r="G45" s="2246"/>
      <c r="H45" s="2246"/>
      <c r="I45" s="2246"/>
      <c r="J45" s="2246"/>
      <c r="K45" s="63" t="s">
        <v>6</v>
      </c>
      <c r="L45" s="2247"/>
      <c r="M45" s="2247"/>
      <c r="N45" s="2247"/>
      <c r="O45" s="2247"/>
      <c r="P45" s="2247"/>
      <c r="Q45" s="2247"/>
      <c r="R45" s="2247"/>
      <c r="S45" s="2247"/>
      <c r="T45" s="2247"/>
      <c r="U45" s="2247"/>
      <c r="V45" s="2247"/>
      <c r="W45" s="2247"/>
      <c r="X45" s="2247"/>
      <c r="Y45" s="2247"/>
      <c r="Z45" s="2247"/>
      <c r="AA45" s="2247"/>
      <c r="AB45" s="492"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53.25" customHeight="1">
      <c r="A46" s="69"/>
      <c r="B46" s="69"/>
      <c r="C46" s="76"/>
      <c r="D46" s="2228" t="s">
        <v>811</v>
      </c>
      <c r="E46" s="2228"/>
      <c r="F46" s="2228"/>
      <c r="G46" s="2228"/>
      <c r="H46" s="2228"/>
      <c r="I46" s="2228"/>
      <c r="J46" s="2228"/>
      <c r="K46" s="77"/>
      <c r="L46" s="2248"/>
      <c r="M46" s="2248"/>
      <c r="N46" s="2248"/>
      <c r="O46" s="2248"/>
      <c r="P46" s="2248"/>
      <c r="Q46" s="2248"/>
      <c r="R46" s="2248"/>
      <c r="S46" s="2248"/>
      <c r="T46" s="2248"/>
      <c r="U46" s="2248"/>
      <c r="V46" s="2248"/>
      <c r="W46" s="2248"/>
      <c r="X46" s="2248"/>
      <c r="Y46" s="2248"/>
      <c r="Z46" s="2248"/>
      <c r="AA46" s="2248"/>
      <c r="AB46" s="185"/>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c r="B47" s="6" t="s">
        <v>377</v>
      </c>
      <c r="X47" s="338"/>
      <c r="Y47" s="338"/>
      <c r="Z47" s="338"/>
      <c r="AA47" s="338"/>
      <c r="AB47" s="338"/>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c r="C48" s="2171" t="s">
        <v>280</v>
      </c>
      <c r="D48" s="2171"/>
      <c r="E48" s="2173" t="s">
        <v>281</v>
      </c>
      <c r="F48" s="2174"/>
      <c r="G48" s="2174"/>
      <c r="H48" s="2174"/>
      <c r="I48" s="2174"/>
      <c r="J48" s="2175"/>
      <c r="K48" s="2177">
        <f>L35</f>
        <v>0</v>
      </c>
      <c r="L48" s="2178"/>
      <c r="M48" s="2178"/>
      <c r="N48" s="2178"/>
      <c r="O48" s="2178"/>
      <c r="P48" s="2178"/>
      <c r="Q48" s="2178"/>
      <c r="R48" s="2179" t="s">
        <v>78</v>
      </c>
      <c r="S48" s="2174"/>
      <c r="T48" s="2181" t="s">
        <v>282</v>
      </c>
      <c r="U48" s="2182"/>
      <c r="V48" s="2183"/>
      <c r="W48" s="2181" t="s">
        <v>283</v>
      </c>
      <c r="X48" s="2182"/>
      <c r="Y48" s="2182"/>
      <c r="Z48" s="2182"/>
      <c r="AA48" s="2182"/>
      <c r="AB48" s="2183"/>
    </row>
    <row r="49" spans="3:30" ht="13.5" customHeight="1">
      <c r="C49" s="2172"/>
      <c r="D49" s="2172"/>
      <c r="E49" s="2176"/>
      <c r="F49" s="2154"/>
      <c r="G49" s="2154"/>
      <c r="H49" s="2154"/>
      <c r="I49" s="2154"/>
      <c r="J49" s="2155"/>
      <c r="K49" s="2224" t="s">
        <v>284</v>
      </c>
      <c r="L49" s="2225"/>
      <c r="M49" s="2226"/>
      <c r="N49" s="2165" t="s">
        <v>59</v>
      </c>
      <c r="O49" s="2167"/>
      <c r="P49" s="2227" t="s">
        <v>285</v>
      </c>
      <c r="Q49" s="2173"/>
      <c r="R49" s="2180"/>
      <c r="S49" s="2154"/>
      <c r="T49" s="2184"/>
      <c r="U49" s="2185"/>
      <c r="V49" s="2186"/>
      <c r="W49" s="2187"/>
      <c r="X49" s="2188"/>
      <c r="Y49" s="2188"/>
      <c r="Z49" s="2188"/>
      <c r="AA49" s="2188"/>
      <c r="AB49" s="2189"/>
      <c r="AD49" s="60"/>
    </row>
    <row r="50" spans="3:30" ht="13.5" customHeight="1">
      <c r="C50" s="2156">
        <v>1</v>
      </c>
      <c r="D50" s="2156"/>
      <c r="E50" s="2157">
        <f>K48</f>
        <v>0</v>
      </c>
      <c r="F50" s="2158"/>
      <c r="G50" s="2158"/>
      <c r="H50" s="2158"/>
      <c r="I50" s="2158"/>
      <c r="J50" s="2190"/>
      <c r="K50" s="2159"/>
      <c r="L50" s="2160"/>
      <c r="M50" s="2161"/>
      <c r="N50" s="2162">
        <f t="shared" ref="N50:N59" si="0">E50*R50/100</f>
        <v>0</v>
      </c>
      <c r="O50" s="2162"/>
      <c r="P50" s="2163">
        <f t="shared" ref="P50:P60" si="1">K50+N50</f>
        <v>0</v>
      </c>
      <c r="Q50" s="2164"/>
      <c r="R50" s="163"/>
      <c r="S50" s="164" t="s">
        <v>55</v>
      </c>
      <c r="T50" s="2165">
        <f t="shared" ref="T50:T59" si="2">P50/12</f>
        <v>0</v>
      </c>
      <c r="U50" s="2166"/>
      <c r="V50" s="2167"/>
      <c r="W50" s="2168"/>
      <c r="X50" s="2169"/>
      <c r="Y50" s="2169"/>
      <c r="Z50" s="2169"/>
      <c r="AA50" s="2169"/>
      <c r="AB50" s="2170"/>
      <c r="AD50" s="60"/>
    </row>
    <row r="51" spans="3:30" ht="13.5" customHeight="1">
      <c r="C51" s="2165">
        <v>2</v>
      </c>
      <c r="D51" s="2167"/>
      <c r="E51" s="2157">
        <f>E50-K50</f>
        <v>0</v>
      </c>
      <c r="F51" s="2158"/>
      <c r="G51" s="2158"/>
      <c r="H51" s="2158"/>
      <c r="I51" s="2158"/>
      <c r="J51" s="2190"/>
      <c r="K51" s="2159"/>
      <c r="L51" s="2160"/>
      <c r="M51" s="2161"/>
      <c r="N51" s="2162">
        <f t="shared" si="0"/>
        <v>0</v>
      </c>
      <c r="O51" s="2162"/>
      <c r="P51" s="2163">
        <f t="shared" si="1"/>
        <v>0</v>
      </c>
      <c r="Q51" s="2164"/>
      <c r="R51" s="163"/>
      <c r="S51" s="164" t="s">
        <v>55</v>
      </c>
      <c r="T51" s="2165">
        <f t="shared" si="2"/>
        <v>0</v>
      </c>
      <c r="U51" s="2166"/>
      <c r="V51" s="2167"/>
      <c r="W51" s="2168"/>
      <c r="X51" s="2169"/>
      <c r="Y51" s="2169"/>
      <c r="Z51" s="2169"/>
      <c r="AA51" s="2169"/>
      <c r="AB51" s="2170"/>
      <c r="AD51" s="60"/>
    </row>
    <row r="52" spans="3:30" ht="13.5" customHeight="1">
      <c r="C52" s="2156">
        <v>3</v>
      </c>
      <c r="D52" s="2156"/>
      <c r="E52" s="2157">
        <f>E51-K51</f>
        <v>0</v>
      </c>
      <c r="F52" s="2158"/>
      <c r="G52" s="2158"/>
      <c r="H52" s="2158"/>
      <c r="I52" s="2158"/>
      <c r="J52" s="2190"/>
      <c r="K52" s="2159"/>
      <c r="L52" s="2160"/>
      <c r="M52" s="2161"/>
      <c r="N52" s="2162">
        <f t="shared" si="0"/>
        <v>0</v>
      </c>
      <c r="O52" s="2162"/>
      <c r="P52" s="2163">
        <f t="shared" si="1"/>
        <v>0</v>
      </c>
      <c r="Q52" s="2164"/>
      <c r="R52" s="163"/>
      <c r="S52" s="164" t="s">
        <v>55</v>
      </c>
      <c r="T52" s="2165">
        <f t="shared" si="2"/>
        <v>0</v>
      </c>
      <c r="U52" s="2166"/>
      <c r="V52" s="2167"/>
      <c r="W52" s="2168"/>
      <c r="X52" s="2169"/>
      <c r="Y52" s="2169"/>
      <c r="Z52" s="2169"/>
      <c r="AA52" s="2169"/>
      <c r="AB52" s="2170"/>
      <c r="AD52" s="60"/>
    </row>
    <row r="53" spans="3:30" ht="13.5" customHeight="1">
      <c r="C53" s="2165">
        <v>4</v>
      </c>
      <c r="D53" s="2167"/>
      <c r="E53" s="2157">
        <f t="shared" ref="E53:E59" si="3">E52-K52</f>
        <v>0</v>
      </c>
      <c r="F53" s="2158"/>
      <c r="G53" s="2158"/>
      <c r="H53" s="2158"/>
      <c r="I53" s="2158"/>
      <c r="J53" s="2190"/>
      <c r="K53" s="2159"/>
      <c r="L53" s="2160"/>
      <c r="M53" s="2161"/>
      <c r="N53" s="2162">
        <f t="shared" si="0"/>
        <v>0</v>
      </c>
      <c r="O53" s="2162"/>
      <c r="P53" s="2163">
        <f t="shared" si="1"/>
        <v>0</v>
      </c>
      <c r="Q53" s="2164"/>
      <c r="R53" s="163"/>
      <c r="S53" s="164" t="s">
        <v>55</v>
      </c>
      <c r="T53" s="2165">
        <f t="shared" si="2"/>
        <v>0</v>
      </c>
      <c r="U53" s="2166"/>
      <c r="V53" s="2167"/>
      <c r="W53" s="2168"/>
      <c r="X53" s="2169"/>
      <c r="Y53" s="2169"/>
      <c r="Z53" s="2169"/>
      <c r="AA53" s="2169"/>
      <c r="AB53" s="2170"/>
      <c r="AD53" s="60"/>
    </row>
    <row r="54" spans="3:30" ht="13.5" customHeight="1">
      <c r="C54" s="2156">
        <v>5</v>
      </c>
      <c r="D54" s="2156"/>
      <c r="E54" s="2157">
        <f t="shared" si="3"/>
        <v>0</v>
      </c>
      <c r="F54" s="2158"/>
      <c r="G54" s="2158"/>
      <c r="H54" s="2158"/>
      <c r="I54" s="2158"/>
      <c r="J54" s="2190"/>
      <c r="K54" s="2159"/>
      <c r="L54" s="2160"/>
      <c r="M54" s="2161"/>
      <c r="N54" s="2162">
        <f t="shared" si="0"/>
        <v>0</v>
      </c>
      <c r="O54" s="2162"/>
      <c r="P54" s="2163">
        <f t="shared" si="1"/>
        <v>0</v>
      </c>
      <c r="Q54" s="2164"/>
      <c r="R54" s="163"/>
      <c r="S54" s="164" t="s">
        <v>55</v>
      </c>
      <c r="T54" s="2165">
        <f t="shared" si="2"/>
        <v>0</v>
      </c>
      <c r="U54" s="2166"/>
      <c r="V54" s="2167"/>
      <c r="W54" s="2168"/>
      <c r="X54" s="2169"/>
      <c r="Y54" s="2169"/>
      <c r="Z54" s="2169"/>
      <c r="AA54" s="2169"/>
      <c r="AB54" s="2170"/>
      <c r="AD54" s="60"/>
    </row>
    <row r="55" spans="3:30" ht="13.5" customHeight="1">
      <c r="C55" s="2165">
        <v>6</v>
      </c>
      <c r="D55" s="2167"/>
      <c r="E55" s="2157">
        <f t="shared" si="3"/>
        <v>0</v>
      </c>
      <c r="F55" s="2158"/>
      <c r="G55" s="2158"/>
      <c r="H55" s="2158"/>
      <c r="I55" s="2158"/>
      <c r="J55" s="2190"/>
      <c r="K55" s="2159"/>
      <c r="L55" s="2160"/>
      <c r="M55" s="2161"/>
      <c r="N55" s="2162">
        <f t="shared" si="0"/>
        <v>0</v>
      </c>
      <c r="O55" s="2162"/>
      <c r="P55" s="2163">
        <f t="shared" si="1"/>
        <v>0</v>
      </c>
      <c r="Q55" s="2164"/>
      <c r="R55" s="163"/>
      <c r="S55" s="164" t="s">
        <v>55</v>
      </c>
      <c r="T55" s="2165">
        <f t="shared" si="2"/>
        <v>0</v>
      </c>
      <c r="U55" s="2166"/>
      <c r="V55" s="2167"/>
      <c r="W55" s="2168"/>
      <c r="X55" s="2169"/>
      <c r="Y55" s="2169"/>
      <c r="Z55" s="2169"/>
      <c r="AA55" s="2169"/>
      <c r="AB55" s="2170"/>
      <c r="AD55" s="60"/>
    </row>
    <row r="56" spans="3:30" ht="13.5" customHeight="1">
      <c r="C56" s="2156">
        <v>7</v>
      </c>
      <c r="D56" s="2156"/>
      <c r="E56" s="2157">
        <f t="shared" si="3"/>
        <v>0</v>
      </c>
      <c r="F56" s="2158"/>
      <c r="G56" s="2158"/>
      <c r="H56" s="2158"/>
      <c r="I56" s="2158"/>
      <c r="J56" s="2190"/>
      <c r="K56" s="2159"/>
      <c r="L56" s="2160"/>
      <c r="M56" s="2161"/>
      <c r="N56" s="2162">
        <f t="shared" si="0"/>
        <v>0</v>
      </c>
      <c r="O56" s="2162"/>
      <c r="P56" s="2163">
        <f t="shared" si="1"/>
        <v>0</v>
      </c>
      <c r="Q56" s="2164"/>
      <c r="R56" s="163"/>
      <c r="S56" s="164" t="s">
        <v>55</v>
      </c>
      <c r="T56" s="2165">
        <f t="shared" si="2"/>
        <v>0</v>
      </c>
      <c r="U56" s="2166"/>
      <c r="V56" s="2167"/>
      <c r="W56" s="2168"/>
      <c r="X56" s="2169"/>
      <c r="Y56" s="2169"/>
      <c r="Z56" s="2169"/>
      <c r="AA56" s="2169"/>
      <c r="AB56" s="2170"/>
      <c r="AD56" s="60"/>
    </row>
    <row r="57" spans="3:30" ht="13.5" customHeight="1">
      <c r="C57" s="2165">
        <v>8</v>
      </c>
      <c r="D57" s="2167"/>
      <c r="E57" s="2157">
        <f t="shared" si="3"/>
        <v>0</v>
      </c>
      <c r="F57" s="2158"/>
      <c r="G57" s="2158"/>
      <c r="H57" s="2158"/>
      <c r="I57" s="2158"/>
      <c r="J57" s="2190"/>
      <c r="K57" s="2159"/>
      <c r="L57" s="2160"/>
      <c r="M57" s="2161"/>
      <c r="N57" s="2162">
        <f t="shared" si="0"/>
        <v>0</v>
      </c>
      <c r="O57" s="2162"/>
      <c r="P57" s="2163">
        <f t="shared" si="1"/>
        <v>0</v>
      </c>
      <c r="Q57" s="2164"/>
      <c r="R57" s="163"/>
      <c r="S57" s="164" t="s">
        <v>55</v>
      </c>
      <c r="T57" s="2165">
        <f t="shared" si="2"/>
        <v>0</v>
      </c>
      <c r="U57" s="2166"/>
      <c r="V57" s="2167"/>
      <c r="W57" s="2168"/>
      <c r="X57" s="2169"/>
      <c r="Y57" s="2169"/>
      <c r="Z57" s="2169"/>
      <c r="AA57" s="2169"/>
      <c r="AB57" s="2170"/>
      <c r="AD57" s="60"/>
    </row>
    <row r="58" spans="3:30" ht="13.5" customHeight="1">
      <c r="C58" s="2156">
        <v>9</v>
      </c>
      <c r="D58" s="2156"/>
      <c r="E58" s="2157">
        <f t="shared" si="3"/>
        <v>0</v>
      </c>
      <c r="F58" s="2158"/>
      <c r="G58" s="2158"/>
      <c r="H58" s="2158"/>
      <c r="I58" s="2158"/>
      <c r="J58" s="2158"/>
      <c r="K58" s="2159"/>
      <c r="L58" s="2160"/>
      <c r="M58" s="2161"/>
      <c r="N58" s="2162">
        <f t="shared" si="0"/>
        <v>0</v>
      </c>
      <c r="O58" s="2162"/>
      <c r="P58" s="2163">
        <f t="shared" si="1"/>
        <v>0</v>
      </c>
      <c r="Q58" s="2164"/>
      <c r="R58" s="163"/>
      <c r="S58" s="164" t="s">
        <v>55</v>
      </c>
      <c r="T58" s="2165">
        <f t="shared" si="2"/>
        <v>0</v>
      </c>
      <c r="U58" s="2166"/>
      <c r="V58" s="2167"/>
      <c r="W58" s="2168"/>
      <c r="X58" s="2169"/>
      <c r="Y58" s="2169"/>
      <c r="Z58" s="2169"/>
      <c r="AA58" s="2169"/>
      <c r="AB58" s="2170"/>
      <c r="AD58" s="60"/>
    </row>
    <row r="59" spans="3:30" ht="13.5" thickBot="1">
      <c r="C59" s="2156">
        <v>10</v>
      </c>
      <c r="D59" s="2156"/>
      <c r="E59" s="2157">
        <f t="shared" si="3"/>
        <v>0</v>
      </c>
      <c r="F59" s="2158"/>
      <c r="G59" s="2158"/>
      <c r="H59" s="2158"/>
      <c r="I59" s="2158"/>
      <c r="J59" s="2158"/>
      <c r="K59" s="2159"/>
      <c r="L59" s="2160"/>
      <c r="M59" s="2161"/>
      <c r="N59" s="2162">
        <f t="shared" si="0"/>
        <v>0</v>
      </c>
      <c r="O59" s="2162"/>
      <c r="P59" s="2163">
        <f t="shared" si="1"/>
        <v>0</v>
      </c>
      <c r="Q59" s="2164"/>
      <c r="R59" s="163"/>
      <c r="S59" s="164" t="s">
        <v>55</v>
      </c>
      <c r="T59" s="2165">
        <f t="shared" si="2"/>
        <v>0</v>
      </c>
      <c r="U59" s="2166"/>
      <c r="V59" s="2167"/>
      <c r="W59" s="2145"/>
      <c r="X59" s="2146"/>
      <c r="Y59" s="2146"/>
      <c r="Z59" s="2146"/>
      <c r="AA59" s="2146"/>
      <c r="AB59" s="2147"/>
      <c r="AD59" s="60"/>
    </row>
    <row r="60" spans="3:30" ht="13.5" thickTop="1">
      <c r="C60" s="2148" t="s">
        <v>286</v>
      </c>
      <c r="D60" s="2148"/>
      <c r="E60" s="2149"/>
      <c r="F60" s="2150"/>
      <c r="G60" s="2150"/>
      <c r="H60" s="2150"/>
      <c r="I60" s="2150"/>
      <c r="J60" s="2151"/>
      <c r="K60" s="2149">
        <f>SUM(K50:M59)</f>
        <v>0</v>
      </c>
      <c r="L60" s="2150"/>
      <c r="M60" s="2151"/>
      <c r="N60" s="2149">
        <f>N50+N51+N52+N53+N54+N55+N56+N57+N58+N59</f>
        <v>0</v>
      </c>
      <c r="O60" s="2151"/>
      <c r="P60" s="2149">
        <f t="shared" si="1"/>
        <v>0</v>
      </c>
      <c r="Q60" s="2150"/>
      <c r="R60" s="2152"/>
      <c r="S60" s="2153"/>
      <c r="T60" s="2153"/>
      <c r="U60" s="2153"/>
      <c r="V60" s="2153"/>
      <c r="W60" s="2154"/>
      <c r="X60" s="2154"/>
      <c r="Y60" s="2154"/>
      <c r="Z60" s="2154"/>
      <c r="AA60" s="2154"/>
      <c r="AB60" s="2155"/>
      <c r="AD60" s="60"/>
    </row>
    <row r="61" spans="3:30">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D61" s="60"/>
    </row>
    <row r="62" spans="3:30">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D62" s="60"/>
    </row>
    <row r="63" spans="3:30">
      <c r="C63" s="62"/>
      <c r="D63" s="62"/>
      <c r="E63" s="62"/>
      <c r="F63" s="62"/>
      <c r="G63" s="62"/>
      <c r="H63" s="62"/>
      <c r="I63" s="62"/>
      <c r="J63" s="62"/>
      <c r="K63" s="62"/>
      <c r="L63" s="62"/>
      <c r="M63" s="62"/>
      <c r="N63" s="62"/>
      <c r="O63" s="62"/>
      <c r="P63" s="62"/>
      <c r="Q63" s="62"/>
      <c r="X63" s="62"/>
      <c r="Y63" s="62"/>
      <c r="Z63" s="62"/>
      <c r="AA63" s="62"/>
      <c r="AB63" s="62"/>
      <c r="AD63" s="60"/>
    </row>
  </sheetData>
  <customSheetViews>
    <customSheetView guid="{5720E392-AF30-4D2D-8276-53ACEA327B8C}" showPageBreaks="1" printArea="1" view="pageBreakPreview">
      <pageMargins left="0.39370078740157483" right="0" top="0.39370078740157483" bottom="0.39370078740157483" header="0" footer="0"/>
      <printOptions horizontalCentered="1" verticalCentered="1"/>
      <pageSetup paperSize="9" scale="92" orientation="portrait" r:id="rId1"/>
      <headerFooter alignWithMargins="0"/>
    </customSheetView>
  </customSheetViews>
  <mergeCells count="219">
    <mergeCell ref="L6:O6"/>
    <mergeCell ref="Q6:T6"/>
    <mergeCell ref="V6:Y6"/>
    <mergeCell ref="C7:K7"/>
    <mergeCell ref="L7:O7"/>
    <mergeCell ref="Q7:T7"/>
    <mergeCell ref="V7:Y7"/>
    <mergeCell ref="C6:K6"/>
    <mergeCell ref="B2:AB2"/>
    <mergeCell ref="I4:K4"/>
    <mergeCell ref="M4:O4"/>
    <mergeCell ref="C5:K5"/>
    <mergeCell ref="L5:P5"/>
    <mergeCell ref="Q5:U5"/>
    <mergeCell ref="V5:Z5"/>
    <mergeCell ref="C11:K11"/>
    <mergeCell ref="L11:P11"/>
    <mergeCell ref="Q11:U11"/>
    <mergeCell ref="V11:AB11"/>
    <mergeCell ref="C12:K12"/>
    <mergeCell ref="L12:P12"/>
    <mergeCell ref="Q12:U12"/>
    <mergeCell ref="V12:AB12"/>
    <mergeCell ref="L13:P13"/>
    <mergeCell ref="F15:J15"/>
    <mergeCell ref="L15:P15"/>
    <mergeCell ref="Q15:U15"/>
    <mergeCell ref="V15:AB15"/>
    <mergeCell ref="C16:K16"/>
    <mergeCell ref="L16:P16"/>
    <mergeCell ref="Q16:U16"/>
    <mergeCell ref="V16:AB16"/>
    <mergeCell ref="C13:C15"/>
    <mergeCell ref="D13:K13"/>
    <mergeCell ref="Q13:U13"/>
    <mergeCell ref="V13:AB13"/>
    <mergeCell ref="D14:K14"/>
    <mergeCell ref="L14:P14"/>
    <mergeCell ref="Q14:U14"/>
    <mergeCell ref="V14:AB14"/>
    <mergeCell ref="D15:E15"/>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Q22:U22"/>
    <mergeCell ref="V22:AB22"/>
    <mergeCell ref="C23:K23"/>
    <mergeCell ref="L23:P23"/>
    <mergeCell ref="Q23:U23"/>
    <mergeCell ref="V23:AB23"/>
    <mergeCell ref="C24:C26"/>
    <mergeCell ref="D24:K24"/>
    <mergeCell ref="L24:P24"/>
    <mergeCell ref="Q24:U24"/>
    <mergeCell ref="V24:AB24"/>
    <mergeCell ref="D25:K25"/>
    <mergeCell ref="C27:K27"/>
    <mergeCell ref="L27:P27"/>
    <mergeCell ref="Q27:U27"/>
    <mergeCell ref="V27:AB27"/>
    <mergeCell ref="C29:K29"/>
    <mergeCell ref="L29:P29"/>
    <mergeCell ref="Q29:U29"/>
    <mergeCell ref="V29:AB29"/>
    <mergeCell ref="L25:P25"/>
    <mergeCell ref="Q25:U25"/>
    <mergeCell ref="V25:AB25"/>
    <mergeCell ref="D26:E26"/>
    <mergeCell ref="F26:J26"/>
    <mergeCell ref="L26:P26"/>
    <mergeCell ref="Q26:U26"/>
    <mergeCell ref="V26:AB26"/>
    <mergeCell ref="L30:P30"/>
    <mergeCell ref="Q30:U30"/>
    <mergeCell ref="V30:AB30"/>
    <mergeCell ref="C31:C32"/>
    <mergeCell ref="L31:P31"/>
    <mergeCell ref="Q31:U31"/>
    <mergeCell ref="V31:AB31"/>
    <mergeCell ref="L32:P32"/>
    <mergeCell ref="Q32:U32"/>
    <mergeCell ref="V32:AB32"/>
    <mergeCell ref="K49:M49"/>
    <mergeCell ref="N49:O49"/>
    <mergeCell ref="P49:Q49"/>
    <mergeCell ref="D46:J46"/>
    <mergeCell ref="L38:P38"/>
    <mergeCell ref="Q38:U38"/>
    <mergeCell ref="V38:AB38"/>
    <mergeCell ref="L35:P35"/>
    <mergeCell ref="Q35:U35"/>
    <mergeCell ref="V35:AB35"/>
    <mergeCell ref="L36:P36"/>
    <mergeCell ref="Q36:U36"/>
    <mergeCell ref="V36:AB36"/>
    <mergeCell ref="V37:AB37"/>
    <mergeCell ref="V39:AB39"/>
    <mergeCell ref="C40:K40"/>
    <mergeCell ref="L40:P40"/>
    <mergeCell ref="Q40:U40"/>
    <mergeCell ref="V40:AB40"/>
    <mergeCell ref="D45:J45"/>
    <mergeCell ref="L45:AA45"/>
    <mergeCell ref="L46:AA46"/>
    <mergeCell ref="W50:AB50"/>
    <mergeCell ref="C51:D51"/>
    <mergeCell ref="E51:J51"/>
    <mergeCell ref="K51:M51"/>
    <mergeCell ref="N51:O51"/>
    <mergeCell ref="P51:Q51"/>
    <mergeCell ref="T51:V51"/>
    <mergeCell ref="W51:AB51"/>
    <mergeCell ref="C50:D50"/>
    <mergeCell ref="E50:J50"/>
    <mergeCell ref="K50:M50"/>
    <mergeCell ref="N50:O50"/>
    <mergeCell ref="P50:Q50"/>
    <mergeCell ref="T50:V50"/>
    <mergeCell ref="W52:AB52"/>
    <mergeCell ref="C53:D53"/>
    <mergeCell ref="E53:J53"/>
    <mergeCell ref="K53:M53"/>
    <mergeCell ref="N53:O53"/>
    <mergeCell ref="P53:Q53"/>
    <mergeCell ref="T53:V53"/>
    <mergeCell ref="W53:AB53"/>
    <mergeCell ref="C52:D52"/>
    <mergeCell ref="E52:J52"/>
    <mergeCell ref="K52:M52"/>
    <mergeCell ref="N52:O52"/>
    <mergeCell ref="P52:Q52"/>
    <mergeCell ref="T52:V52"/>
    <mergeCell ref="N56:O56"/>
    <mergeCell ref="P56:Q56"/>
    <mergeCell ref="T56:V56"/>
    <mergeCell ref="W54:AB54"/>
    <mergeCell ref="C55:D55"/>
    <mergeCell ref="E55:J55"/>
    <mergeCell ref="K55:M55"/>
    <mergeCell ref="N55:O55"/>
    <mergeCell ref="P55:Q55"/>
    <mergeCell ref="T55:V55"/>
    <mergeCell ref="W55:AB55"/>
    <mergeCell ref="C54:D54"/>
    <mergeCell ref="E54:J54"/>
    <mergeCell ref="K54:M54"/>
    <mergeCell ref="N54:O54"/>
    <mergeCell ref="P54:Q54"/>
    <mergeCell ref="T54:V54"/>
    <mergeCell ref="C33:K34"/>
    <mergeCell ref="L33:P34"/>
    <mergeCell ref="Q33:U34"/>
    <mergeCell ref="C37:C39"/>
    <mergeCell ref="L39:P39"/>
    <mergeCell ref="Q39:U39"/>
    <mergeCell ref="L37:P37"/>
    <mergeCell ref="Q37:U37"/>
    <mergeCell ref="V33:AB33"/>
    <mergeCell ref="V34:AB34"/>
    <mergeCell ref="T58:V58"/>
    <mergeCell ref="W58:AB58"/>
    <mergeCell ref="P57:Q57"/>
    <mergeCell ref="T57:V57"/>
    <mergeCell ref="C48:D49"/>
    <mergeCell ref="E48:J49"/>
    <mergeCell ref="K48:Q48"/>
    <mergeCell ref="R48:S49"/>
    <mergeCell ref="T48:V49"/>
    <mergeCell ref="W48:AB49"/>
    <mergeCell ref="C58:D58"/>
    <mergeCell ref="E58:J58"/>
    <mergeCell ref="K58:M58"/>
    <mergeCell ref="N58:O58"/>
    <mergeCell ref="P58:Q58"/>
    <mergeCell ref="W56:AB56"/>
    <mergeCell ref="C57:D57"/>
    <mergeCell ref="E57:J57"/>
    <mergeCell ref="K57:M57"/>
    <mergeCell ref="N57:O57"/>
    <mergeCell ref="W57:AB57"/>
    <mergeCell ref="C56:D56"/>
    <mergeCell ref="E56:J56"/>
    <mergeCell ref="K56:M56"/>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s>
  <phoneticPr fontId="3"/>
  <printOptions horizontalCentered="1" verticalCentered="1"/>
  <pageMargins left="0.39370078740157483" right="0" top="0.39370078740157483" bottom="0.39370078740157483" header="0" footer="0"/>
  <pageSetup paperSize="9" scale="92"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IV63"/>
  <sheetViews>
    <sheetView view="pageBreakPreview" zoomScaleNormal="100" zoomScaleSheetLayoutView="100" workbookViewId="0"/>
  </sheetViews>
  <sheetFormatPr defaultRowHeight="12.75"/>
  <cols>
    <col min="1" max="29" width="3.375" style="60" customWidth="1"/>
    <col min="30" max="30" width="3.375" style="62" customWidth="1"/>
    <col min="31" max="40" width="3.375" style="60" customWidth="1"/>
    <col min="41" max="16384" width="9" style="60"/>
  </cols>
  <sheetData>
    <row r="1" spans="2:30" ht="20.25" customHeight="1">
      <c r="B1" s="344"/>
      <c r="C1" s="61"/>
      <c r="AB1" s="350" t="s">
        <v>96</v>
      </c>
    </row>
    <row r="2" spans="2:30" ht="20.25" customHeight="1">
      <c r="B2" s="1850" t="s">
        <v>76</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47"/>
      <c r="AD2" s="63"/>
    </row>
    <row r="3" spans="2:30">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c r="B4" s="65" t="s">
        <v>60</v>
      </c>
      <c r="C4" s="6" t="s">
        <v>12</v>
      </c>
      <c r="F4" s="69"/>
      <c r="G4" s="69"/>
      <c r="H4" s="830" t="s">
        <v>53</v>
      </c>
      <c r="I4" s="2326" t="s">
        <v>13</v>
      </c>
      <c r="J4" s="2326"/>
      <c r="K4" s="2326"/>
      <c r="L4" s="339" t="s">
        <v>2</v>
      </c>
      <c r="M4" s="2246" t="s">
        <v>378</v>
      </c>
      <c r="N4" s="2246"/>
      <c r="O4" s="2246"/>
      <c r="AD4" s="66"/>
    </row>
    <row r="5" spans="2:30" ht="13.5" customHeight="1">
      <c r="C5" s="2275"/>
      <c r="D5" s="2276"/>
      <c r="E5" s="2276"/>
      <c r="F5" s="2276"/>
      <c r="G5" s="2276"/>
      <c r="H5" s="2276"/>
      <c r="I5" s="2276"/>
      <c r="J5" s="2276"/>
      <c r="K5" s="2276"/>
      <c r="L5" s="2156" t="s">
        <v>380</v>
      </c>
      <c r="M5" s="2156"/>
      <c r="N5" s="2156"/>
      <c r="O5" s="2156"/>
      <c r="P5" s="2156"/>
      <c r="Q5" s="2156" t="s">
        <v>701</v>
      </c>
      <c r="R5" s="2156"/>
      <c r="S5" s="2156"/>
      <c r="T5" s="2156"/>
      <c r="U5" s="2156"/>
      <c r="V5" s="2156" t="s">
        <v>238</v>
      </c>
      <c r="W5" s="2156"/>
      <c r="X5" s="2156"/>
      <c r="Y5" s="2156"/>
      <c r="Z5" s="2156"/>
      <c r="AD5" s="66"/>
    </row>
    <row r="6" spans="2:30" ht="13.5" customHeight="1">
      <c r="C6" s="2173" t="s">
        <v>379</v>
      </c>
      <c r="D6" s="2174"/>
      <c r="E6" s="2174"/>
      <c r="F6" s="2276"/>
      <c r="G6" s="2276"/>
      <c r="H6" s="2276"/>
      <c r="I6" s="2276"/>
      <c r="J6" s="2276"/>
      <c r="K6" s="2276"/>
      <c r="L6" s="2368">
        <v>600</v>
      </c>
      <c r="M6" s="2368"/>
      <c r="N6" s="2368"/>
      <c r="O6" s="2369"/>
      <c r="P6" s="68" t="s">
        <v>5</v>
      </c>
      <c r="Q6" s="2368">
        <v>600</v>
      </c>
      <c r="R6" s="2368"/>
      <c r="S6" s="2368"/>
      <c r="T6" s="2369"/>
      <c r="U6" s="68" t="s">
        <v>5</v>
      </c>
      <c r="V6" s="2368">
        <v>0</v>
      </c>
      <c r="W6" s="2368"/>
      <c r="X6" s="2368"/>
      <c r="Y6" s="2369"/>
      <c r="Z6" s="68" t="s">
        <v>5</v>
      </c>
      <c r="AD6" s="66"/>
    </row>
    <row r="7" spans="2:30" ht="13.5" customHeight="1">
      <c r="C7" s="2165" t="s">
        <v>381</v>
      </c>
      <c r="D7" s="2166"/>
      <c r="E7" s="2166"/>
      <c r="F7" s="2319"/>
      <c r="G7" s="2319"/>
      <c r="H7" s="2319"/>
      <c r="I7" s="2319"/>
      <c r="J7" s="2319"/>
      <c r="K7" s="2320"/>
      <c r="L7" s="2325">
        <f>Q7+V7</f>
        <v>100</v>
      </c>
      <c r="M7" s="2325"/>
      <c r="N7" s="2325"/>
      <c r="O7" s="2325"/>
      <c r="P7" s="68" t="s">
        <v>55</v>
      </c>
      <c r="Q7" s="2325">
        <f>Q6/L6%</f>
        <v>100</v>
      </c>
      <c r="R7" s="2325"/>
      <c r="S7" s="2325"/>
      <c r="T7" s="2325"/>
      <c r="U7" s="68" t="s">
        <v>55</v>
      </c>
      <c r="V7" s="2325">
        <f>V6/L6%</f>
        <v>0</v>
      </c>
      <c r="W7" s="2325"/>
      <c r="X7" s="2325"/>
      <c r="Y7" s="2325"/>
      <c r="Z7" s="68" t="s">
        <v>55</v>
      </c>
      <c r="AD7" s="66"/>
    </row>
    <row r="8" spans="2:30" ht="13.5" customHeight="1">
      <c r="C8" s="63"/>
      <c r="D8" s="63"/>
      <c r="E8" s="63"/>
      <c r="F8" s="63"/>
      <c r="G8" s="63"/>
      <c r="H8" s="63"/>
      <c r="I8" s="63"/>
      <c r="J8" s="63"/>
      <c r="K8" s="63"/>
      <c r="L8" s="831"/>
      <c r="M8" s="831"/>
      <c r="N8" s="831"/>
      <c r="O8" s="831"/>
      <c r="P8" s="48"/>
      <c r="Q8" s="340"/>
      <c r="R8" s="340"/>
      <c r="S8" s="340"/>
      <c r="T8" s="340"/>
      <c r="U8" s="48"/>
      <c r="AD8" s="66"/>
    </row>
    <row r="9" spans="2:30" ht="20.25" customHeight="1">
      <c r="B9" s="65" t="s">
        <v>56</v>
      </c>
      <c r="C9" s="26" t="s">
        <v>57</v>
      </c>
      <c r="D9" s="64"/>
      <c r="E9" s="64"/>
      <c r="AD9" s="66"/>
    </row>
    <row r="10" spans="2:30" ht="20.25" customHeight="1">
      <c r="B10" s="6" t="s">
        <v>375</v>
      </c>
      <c r="C10" s="64"/>
      <c r="D10" s="64"/>
      <c r="E10" s="64"/>
    </row>
    <row r="11" spans="2:30" ht="13.5" customHeight="1">
      <c r="C11" s="2275"/>
      <c r="D11" s="2276"/>
      <c r="E11" s="2276"/>
      <c r="F11" s="2276"/>
      <c r="G11" s="2276"/>
      <c r="H11" s="2276"/>
      <c r="I11" s="2276"/>
      <c r="J11" s="2276"/>
      <c r="K11" s="2277"/>
      <c r="L11" s="2173" t="s">
        <v>97</v>
      </c>
      <c r="M11" s="2174"/>
      <c r="N11" s="2174"/>
      <c r="O11" s="2174"/>
      <c r="P11" s="2175"/>
      <c r="Q11" s="2174" t="s">
        <v>702</v>
      </c>
      <c r="R11" s="2174"/>
      <c r="S11" s="2174"/>
      <c r="T11" s="2174"/>
      <c r="U11" s="2175"/>
      <c r="V11" s="2173" t="s">
        <v>243</v>
      </c>
      <c r="W11" s="2174"/>
      <c r="X11" s="2174"/>
      <c r="Y11" s="2174"/>
      <c r="Z11" s="2174"/>
      <c r="AA11" s="2174"/>
      <c r="AB11" s="2175"/>
    </row>
    <row r="12" spans="2:30" ht="13.5" customHeight="1">
      <c r="C12" s="2318" t="s">
        <v>370</v>
      </c>
      <c r="D12" s="2319"/>
      <c r="E12" s="2319"/>
      <c r="F12" s="2319"/>
      <c r="G12" s="2319"/>
      <c r="H12" s="2319"/>
      <c r="I12" s="2319"/>
      <c r="J12" s="2319"/>
      <c r="K12" s="2320"/>
      <c r="L12" s="2289">
        <f>SUM(L13:P15)</f>
        <v>0</v>
      </c>
      <c r="M12" s="2289"/>
      <c r="N12" s="2289"/>
      <c r="O12" s="2289"/>
      <c r="P12" s="2289"/>
      <c r="Q12" s="2289">
        <f>SUM(Q13:U15)</f>
        <v>0</v>
      </c>
      <c r="R12" s="2289"/>
      <c r="S12" s="2289"/>
      <c r="T12" s="2289"/>
      <c r="U12" s="2289"/>
      <c r="V12" s="2291"/>
      <c r="W12" s="2291"/>
      <c r="X12" s="2291"/>
      <c r="Y12" s="2291"/>
      <c r="Z12" s="2291"/>
      <c r="AA12" s="2291"/>
      <c r="AB12" s="2291"/>
    </row>
    <row r="13" spans="2:30" ht="13.5" customHeight="1">
      <c r="B13" s="69"/>
      <c r="C13" s="2292" t="s">
        <v>98</v>
      </c>
      <c r="D13" s="2304" t="s">
        <v>99</v>
      </c>
      <c r="E13" s="2305"/>
      <c r="F13" s="2305"/>
      <c r="G13" s="2305"/>
      <c r="H13" s="2305"/>
      <c r="I13" s="2305"/>
      <c r="J13" s="2305"/>
      <c r="K13" s="2306"/>
      <c r="L13" s="2322"/>
      <c r="M13" s="2322"/>
      <c r="N13" s="2322"/>
      <c r="O13" s="2322"/>
      <c r="P13" s="2322"/>
      <c r="Q13" s="2322"/>
      <c r="R13" s="2322"/>
      <c r="S13" s="2322"/>
      <c r="T13" s="2322"/>
      <c r="U13" s="2322"/>
      <c r="V13" s="2299"/>
      <c r="W13" s="2299"/>
      <c r="X13" s="2299"/>
      <c r="Y13" s="2299"/>
      <c r="Z13" s="2299"/>
      <c r="AA13" s="2299"/>
      <c r="AB13" s="2299"/>
    </row>
    <row r="14" spans="2:30" ht="13.5" customHeight="1">
      <c r="B14" s="69"/>
      <c r="C14" s="2293"/>
      <c r="D14" s="2312" t="s">
        <v>383</v>
      </c>
      <c r="E14" s="2313"/>
      <c r="F14" s="2313"/>
      <c r="G14" s="2313"/>
      <c r="H14" s="2313"/>
      <c r="I14" s="2313"/>
      <c r="J14" s="2313"/>
      <c r="K14" s="2314"/>
      <c r="L14" s="2307"/>
      <c r="M14" s="2307"/>
      <c r="N14" s="2307"/>
      <c r="O14" s="2307"/>
      <c r="P14" s="2307"/>
      <c r="Q14" s="2307"/>
      <c r="R14" s="2307"/>
      <c r="S14" s="2307"/>
      <c r="T14" s="2307"/>
      <c r="U14" s="2307"/>
      <c r="V14" s="2282"/>
      <c r="W14" s="2282"/>
      <c r="X14" s="2282"/>
      <c r="Y14" s="2282"/>
      <c r="Z14" s="2282"/>
      <c r="AA14" s="2282"/>
      <c r="AB14" s="2282"/>
    </row>
    <row r="15" spans="2:30" ht="13.5" customHeight="1">
      <c r="B15" s="69"/>
      <c r="C15" s="2303"/>
      <c r="D15" s="2315" t="s">
        <v>373</v>
      </c>
      <c r="E15" s="2316"/>
      <c r="F15" s="2317"/>
      <c r="G15" s="2317"/>
      <c r="H15" s="2317"/>
      <c r="I15" s="2317"/>
      <c r="J15" s="2317"/>
      <c r="K15" s="318" t="s">
        <v>372</v>
      </c>
      <c r="L15" s="2307"/>
      <c r="M15" s="2307"/>
      <c r="N15" s="2307"/>
      <c r="O15" s="2307"/>
      <c r="P15" s="2307"/>
      <c r="Q15" s="2307"/>
      <c r="R15" s="2307"/>
      <c r="S15" s="2307"/>
      <c r="T15" s="2307"/>
      <c r="U15" s="2307"/>
      <c r="V15" s="2282"/>
      <c r="W15" s="2282"/>
      <c r="X15" s="2282"/>
      <c r="Y15" s="2282"/>
      <c r="Z15" s="2282"/>
      <c r="AA15" s="2282"/>
      <c r="AB15" s="2282"/>
    </row>
    <row r="16" spans="2:30" ht="13.5" customHeight="1">
      <c r="B16" s="69"/>
      <c r="C16" s="2318" t="s">
        <v>371</v>
      </c>
      <c r="D16" s="2319"/>
      <c r="E16" s="2319"/>
      <c r="F16" s="2319"/>
      <c r="G16" s="2319"/>
      <c r="H16" s="2319"/>
      <c r="I16" s="2319"/>
      <c r="J16" s="2319"/>
      <c r="K16" s="2320"/>
      <c r="L16" s="2373">
        <f>SUM(L17:P22)</f>
        <v>41100</v>
      </c>
      <c r="M16" s="2373"/>
      <c r="N16" s="2373"/>
      <c r="O16" s="2373"/>
      <c r="P16" s="2373"/>
      <c r="Q16" s="2290">
        <f>SUM(Q17:U22)</f>
        <v>41100</v>
      </c>
      <c r="R16" s="2290"/>
      <c r="S16" s="2290"/>
      <c r="T16" s="2290"/>
      <c r="U16" s="2290"/>
      <c r="V16" s="2321"/>
      <c r="W16" s="2321"/>
      <c r="X16" s="2321"/>
      <c r="Y16" s="2321"/>
      <c r="Z16" s="2321"/>
      <c r="AA16" s="2321"/>
      <c r="AB16" s="2321"/>
    </row>
    <row r="17" spans="2:30" ht="13.5" customHeight="1">
      <c r="C17" s="2292" t="s">
        <v>58</v>
      </c>
      <c r="D17" s="2304" t="s">
        <v>100</v>
      </c>
      <c r="E17" s="2305"/>
      <c r="F17" s="2305"/>
      <c r="G17" s="2305"/>
      <c r="H17" s="2305"/>
      <c r="I17" s="2305"/>
      <c r="J17" s="2305"/>
      <c r="K17" s="2306"/>
      <c r="L17" s="2338">
        <v>35000</v>
      </c>
      <c r="M17" s="2338"/>
      <c r="N17" s="2338"/>
      <c r="O17" s="2338"/>
      <c r="P17" s="2338"/>
      <c r="Q17" s="2338">
        <v>35000</v>
      </c>
      <c r="R17" s="2338"/>
      <c r="S17" s="2338"/>
      <c r="T17" s="2338"/>
      <c r="U17" s="2338"/>
      <c r="V17" s="2282"/>
      <c r="W17" s="2282"/>
      <c r="X17" s="2282"/>
      <c r="Y17" s="2282"/>
      <c r="Z17" s="2282"/>
      <c r="AA17" s="2282"/>
      <c r="AB17" s="2282"/>
    </row>
    <row r="18" spans="2:30" ht="13.5" customHeight="1">
      <c r="C18" s="2293"/>
      <c r="D18" s="2308" t="s">
        <v>101</v>
      </c>
      <c r="E18" s="2309"/>
      <c r="F18" s="2309"/>
      <c r="G18" s="2309"/>
      <c r="H18" s="2309"/>
      <c r="I18" s="2309"/>
      <c r="J18" s="2309"/>
      <c r="K18" s="2310"/>
      <c r="L18" s="2339">
        <v>3600</v>
      </c>
      <c r="M18" s="2339"/>
      <c r="N18" s="2339"/>
      <c r="O18" s="2339"/>
      <c r="P18" s="2339"/>
      <c r="Q18" s="2339">
        <v>3600</v>
      </c>
      <c r="R18" s="2339"/>
      <c r="S18" s="2339"/>
      <c r="T18" s="2339"/>
      <c r="U18" s="2339"/>
      <c r="V18" s="2311"/>
      <c r="W18" s="2311"/>
      <c r="X18" s="2311"/>
      <c r="Y18" s="2311"/>
      <c r="Z18" s="2311"/>
      <c r="AA18" s="2311"/>
      <c r="AB18" s="2311"/>
    </row>
    <row r="19" spans="2:30" ht="13.5" customHeight="1">
      <c r="C19" s="2293"/>
      <c r="D19" s="2300" t="s">
        <v>102</v>
      </c>
      <c r="E19" s="2301"/>
      <c r="F19" s="2301"/>
      <c r="G19" s="2301"/>
      <c r="H19" s="2301"/>
      <c r="I19" s="2301"/>
      <c r="J19" s="2301"/>
      <c r="K19" s="2302"/>
      <c r="L19" s="2337"/>
      <c r="M19" s="2337"/>
      <c r="N19" s="2337"/>
      <c r="O19" s="2337"/>
      <c r="P19" s="2337"/>
      <c r="Q19" s="2337"/>
      <c r="R19" s="2337"/>
      <c r="S19" s="2337"/>
      <c r="T19" s="2337"/>
      <c r="U19" s="2337"/>
      <c r="V19" s="2282"/>
      <c r="W19" s="2282"/>
      <c r="X19" s="2282"/>
      <c r="Y19" s="2282"/>
      <c r="Z19" s="2282"/>
      <c r="AA19" s="2282"/>
      <c r="AB19" s="2282"/>
    </row>
    <row r="20" spans="2:30" ht="13.5" customHeight="1">
      <c r="C20" s="2293"/>
      <c r="D20" s="2300" t="s">
        <v>103</v>
      </c>
      <c r="E20" s="2301"/>
      <c r="F20" s="2301"/>
      <c r="G20" s="2301"/>
      <c r="H20" s="2301"/>
      <c r="I20" s="2301"/>
      <c r="J20" s="2301"/>
      <c r="K20" s="2302"/>
      <c r="L20" s="2337"/>
      <c r="M20" s="2337"/>
      <c r="N20" s="2337"/>
      <c r="O20" s="2337"/>
      <c r="P20" s="2337"/>
      <c r="Q20" s="2337"/>
      <c r="R20" s="2337"/>
      <c r="S20" s="2337"/>
      <c r="T20" s="2337"/>
      <c r="U20" s="2337"/>
      <c r="V20" s="2282"/>
      <c r="W20" s="2282"/>
      <c r="X20" s="2282"/>
      <c r="Y20" s="2282"/>
      <c r="Z20" s="2282"/>
      <c r="AA20" s="2282"/>
      <c r="AB20" s="2282"/>
    </row>
    <row r="21" spans="2:30" ht="13.5" customHeight="1">
      <c r="C21" s="2293"/>
      <c r="D21" s="2312" t="s">
        <v>383</v>
      </c>
      <c r="E21" s="2313"/>
      <c r="F21" s="2313"/>
      <c r="G21" s="2313"/>
      <c r="H21" s="2313"/>
      <c r="I21" s="2313"/>
      <c r="J21" s="2313"/>
      <c r="K21" s="2314"/>
      <c r="L21" s="2338">
        <v>2500</v>
      </c>
      <c r="M21" s="2338"/>
      <c r="N21" s="2338"/>
      <c r="O21" s="2338"/>
      <c r="P21" s="2338"/>
      <c r="Q21" s="2338">
        <v>2500</v>
      </c>
      <c r="R21" s="2338"/>
      <c r="S21" s="2338"/>
      <c r="T21" s="2338"/>
      <c r="U21" s="2338"/>
      <c r="V21" s="2282"/>
      <c r="W21" s="2282"/>
      <c r="X21" s="2282"/>
      <c r="Y21" s="2282"/>
      <c r="Z21" s="2282"/>
      <c r="AA21" s="2282"/>
      <c r="AB21" s="2282"/>
    </row>
    <row r="22" spans="2:30" ht="13.5" customHeight="1">
      <c r="C22" s="2303"/>
      <c r="D22" s="2315" t="s">
        <v>373</v>
      </c>
      <c r="E22" s="2316"/>
      <c r="F22" s="2317"/>
      <c r="G22" s="2317"/>
      <c r="H22" s="2317"/>
      <c r="I22" s="2317"/>
      <c r="J22" s="2317"/>
      <c r="K22" s="318" t="s">
        <v>372</v>
      </c>
      <c r="L22" s="2337"/>
      <c r="M22" s="2337"/>
      <c r="N22" s="2337"/>
      <c r="O22" s="2337"/>
      <c r="P22" s="2337"/>
      <c r="Q22" s="2288"/>
      <c r="R22" s="2288"/>
      <c r="S22" s="2288"/>
      <c r="T22" s="2288"/>
      <c r="U22" s="2288"/>
      <c r="V22" s="2282"/>
      <c r="W22" s="2282"/>
      <c r="X22" s="2282"/>
      <c r="Y22" s="2282"/>
      <c r="Z22" s="2282"/>
      <c r="AA22" s="2282"/>
      <c r="AB22" s="2282"/>
    </row>
    <row r="23" spans="2:30" ht="13.5" customHeight="1">
      <c r="C23" s="2252" t="s">
        <v>104</v>
      </c>
      <c r="D23" s="2253"/>
      <c r="E23" s="2253"/>
      <c r="F23" s="2253"/>
      <c r="G23" s="2253"/>
      <c r="H23" s="2253"/>
      <c r="I23" s="2253"/>
      <c r="J23" s="2253"/>
      <c r="K23" s="2254"/>
      <c r="L23" s="2372">
        <f>SUM(L24:P26)</f>
        <v>24078</v>
      </c>
      <c r="M23" s="2372"/>
      <c r="N23" s="2372"/>
      <c r="O23" s="2372"/>
      <c r="P23" s="2372"/>
      <c r="Q23" s="2290">
        <f>SUM(Q24:U26)</f>
        <v>24078</v>
      </c>
      <c r="R23" s="2290"/>
      <c r="S23" s="2290"/>
      <c r="T23" s="2290"/>
      <c r="U23" s="2290"/>
      <c r="V23" s="2291"/>
      <c r="W23" s="2291"/>
      <c r="X23" s="2291"/>
      <c r="Y23" s="2291"/>
      <c r="Z23" s="2291"/>
      <c r="AA23" s="2291"/>
      <c r="AB23" s="2291"/>
    </row>
    <row r="24" spans="2:30" ht="13.5" customHeight="1">
      <c r="C24" s="2292" t="s">
        <v>98</v>
      </c>
      <c r="D24" s="2295" t="s">
        <v>105</v>
      </c>
      <c r="E24" s="2296"/>
      <c r="F24" s="2296"/>
      <c r="G24" s="2296"/>
      <c r="H24" s="2296"/>
      <c r="I24" s="2296"/>
      <c r="J24" s="2296"/>
      <c r="K24" s="2297"/>
      <c r="L24" s="2371">
        <v>8078</v>
      </c>
      <c r="M24" s="2371"/>
      <c r="N24" s="2371"/>
      <c r="O24" s="2371"/>
      <c r="P24" s="2371"/>
      <c r="Q24" s="2371">
        <v>8078</v>
      </c>
      <c r="R24" s="2371"/>
      <c r="S24" s="2371"/>
      <c r="T24" s="2371"/>
      <c r="U24" s="2371"/>
      <c r="V24" s="2299"/>
      <c r="W24" s="2299"/>
      <c r="X24" s="2299"/>
      <c r="Y24" s="2299"/>
      <c r="Z24" s="2299"/>
      <c r="AA24" s="2299"/>
      <c r="AB24" s="2299"/>
    </row>
    <row r="25" spans="2:30" ht="13.5" customHeight="1">
      <c r="C25" s="2293"/>
      <c r="D25" s="2300" t="s">
        <v>106</v>
      </c>
      <c r="E25" s="2301"/>
      <c r="F25" s="2301"/>
      <c r="G25" s="2301"/>
      <c r="H25" s="2301"/>
      <c r="I25" s="2301"/>
      <c r="J25" s="2301"/>
      <c r="K25" s="2302"/>
      <c r="L25" s="2337">
        <v>16000</v>
      </c>
      <c r="M25" s="2337"/>
      <c r="N25" s="2337"/>
      <c r="O25" s="2337"/>
      <c r="P25" s="2337"/>
      <c r="Q25" s="2337">
        <v>16000</v>
      </c>
      <c r="R25" s="2337"/>
      <c r="S25" s="2337"/>
      <c r="T25" s="2337"/>
      <c r="U25" s="2337"/>
      <c r="V25" s="2282"/>
      <c r="W25" s="2282"/>
      <c r="X25" s="2282"/>
      <c r="Y25" s="2282"/>
      <c r="Z25" s="2282"/>
      <c r="AA25" s="2282"/>
      <c r="AB25" s="2282"/>
    </row>
    <row r="26" spans="2:30" ht="13.5" customHeight="1" thickBot="1">
      <c r="C26" s="2294"/>
      <c r="D26" s="2283" t="s">
        <v>373</v>
      </c>
      <c r="E26" s="2284"/>
      <c r="F26" s="2285"/>
      <c r="G26" s="2285"/>
      <c r="H26" s="2285"/>
      <c r="I26" s="2285"/>
      <c r="J26" s="2285"/>
      <c r="K26" s="319" t="s">
        <v>372</v>
      </c>
      <c r="L26" s="2370"/>
      <c r="M26" s="2370"/>
      <c r="N26" s="2370"/>
      <c r="O26" s="2370"/>
      <c r="P26" s="2370"/>
      <c r="Q26" s="2370"/>
      <c r="R26" s="2370"/>
      <c r="S26" s="2370"/>
      <c r="T26" s="2370"/>
      <c r="U26" s="2370"/>
      <c r="V26" s="2287"/>
      <c r="W26" s="2287"/>
      <c r="X26" s="2287"/>
      <c r="Y26" s="2287"/>
      <c r="Z26" s="2287"/>
      <c r="AA26" s="2287"/>
      <c r="AB26" s="2287"/>
    </row>
    <row r="27" spans="2:30" ht="20.25" customHeight="1" thickTop="1">
      <c r="C27" s="2176" t="s">
        <v>374</v>
      </c>
      <c r="D27" s="2154"/>
      <c r="E27" s="2154"/>
      <c r="F27" s="2269"/>
      <c r="G27" s="2269"/>
      <c r="H27" s="2269"/>
      <c r="I27" s="2269"/>
      <c r="J27" s="2269"/>
      <c r="K27" s="2270"/>
      <c r="L27" s="2271">
        <f>SUM(L12,L16,L23)</f>
        <v>65178</v>
      </c>
      <c r="M27" s="2272"/>
      <c r="N27" s="2272"/>
      <c r="O27" s="2272"/>
      <c r="P27" s="2273"/>
      <c r="Q27" s="2271">
        <f>SUM(Q12,Q16,Q23)</f>
        <v>65178</v>
      </c>
      <c r="R27" s="2272"/>
      <c r="S27" s="2272"/>
      <c r="T27" s="2272"/>
      <c r="U27" s="2273"/>
      <c r="V27" s="2274"/>
      <c r="W27" s="2269"/>
      <c r="X27" s="2269"/>
      <c r="Y27" s="2269"/>
      <c r="Z27" s="2269"/>
      <c r="AA27" s="2269"/>
      <c r="AB27" s="2270"/>
    </row>
    <row r="28" spans="2:30" ht="20.25" customHeight="1">
      <c r="B28" s="6" t="s">
        <v>376</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c r="C29" s="2275"/>
      <c r="D29" s="2276"/>
      <c r="E29" s="2276"/>
      <c r="F29" s="2276"/>
      <c r="G29" s="2276"/>
      <c r="H29" s="2276"/>
      <c r="I29" s="2276"/>
      <c r="J29" s="2276"/>
      <c r="K29" s="2277"/>
      <c r="L29" s="2278" t="s">
        <v>97</v>
      </c>
      <c r="M29" s="2279"/>
      <c r="N29" s="2279"/>
      <c r="O29" s="2279"/>
      <c r="P29" s="2280"/>
      <c r="Q29" s="2174" t="s">
        <v>702</v>
      </c>
      <c r="R29" s="2174"/>
      <c r="S29" s="2174"/>
      <c r="T29" s="2174"/>
      <c r="U29" s="2175"/>
      <c r="V29" s="2173" t="s">
        <v>243</v>
      </c>
      <c r="W29" s="2174"/>
      <c r="X29" s="2174"/>
      <c r="Y29" s="2174"/>
      <c r="Z29" s="2174"/>
      <c r="AA29" s="2174"/>
      <c r="AB29" s="2175"/>
    </row>
    <row r="30" spans="2:30" ht="13.5" customHeight="1">
      <c r="C30" s="320" t="s">
        <v>107</v>
      </c>
      <c r="D30" s="321"/>
      <c r="E30" s="321"/>
      <c r="F30" s="321"/>
      <c r="G30" s="321"/>
      <c r="H30" s="321"/>
      <c r="I30" s="321"/>
      <c r="J30" s="321"/>
      <c r="K30" s="322"/>
      <c r="L30" s="2358">
        <f>SUM(L31:P32)</f>
        <v>20352</v>
      </c>
      <c r="M30" s="2359"/>
      <c r="N30" s="2359"/>
      <c r="O30" s="2359"/>
      <c r="P30" s="2360"/>
      <c r="Q30" s="2358">
        <f>SUM(Q31:U32)</f>
        <v>20352</v>
      </c>
      <c r="R30" s="2359"/>
      <c r="S30" s="2359"/>
      <c r="T30" s="2359"/>
      <c r="U30" s="2360"/>
      <c r="V30" s="2252"/>
      <c r="W30" s="2253"/>
      <c r="X30" s="2253"/>
      <c r="Y30" s="2253"/>
      <c r="Z30" s="2253"/>
      <c r="AA30" s="2253"/>
      <c r="AB30" s="2254"/>
      <c r="AD30" s="66"/>
    </row>
    <row r="31" spans="2:30" ht="13.5" customHeight="1">
      <c r="C31" s="2207" t="s">
        <v>98</v>
      </c>
      <c r="D31" s="323" t="s">
        <v>108</v>
      </c>
      <c r="E31" s="324"/>
      <c r="F31" s="324"/>
      <c r="G31" s="324"/>
      <c r="H31" s="324"/>
      <c r="I31" s="324"/>
      <c r="J31" s="324"/>
      <c r="K31" s="325"/>
      <c r="L31" s="2352">
        <f>L27-L33-L35-L36</f>
        <v>20352</v>
      </c>
      <c r="M31" s="2353"/>
      <c r="N31" s="2353"/>
      <c r="O31" s="2353"/>
      <c r="P31" s="2354"/>
      <c r="Q31" s="2352">
        <f>Q27-Q33-Q35-Q36</f>
        <v>20352</v>
      </c>
      <c r="R31" s="2353"/>
      <c r="S31" s="2353"/>
      <c r="T31" s="2353"/>
      <c r="U31" s="2354"/>
      <c r="V31" s="2260"/>
      <c r="W31" s="2261"/>
      <c r="X31" s="2261"/>
      <c r="Y31" s="2261"/>
      <c r="Z31" s="2261"/>
      <c r="AA31" s="2261"/>
      <c r="AB31" s="2262"/>
      <c r="AD31" s="66"/>
    </row>
    <row r="32" spans="2:30" ht="13.5" customHeight="1">
      <c r="C32" s="2255"/>
      <c r="D32" s="326" t="s">
        <v>238</v>
      </c>
      <c r="E32" s="327"/>
      <c r="F32" s="327"/>
      <c r="G32" s="327"/>
      <c r="H32" s="327"/>
      <c r="I32" s="327"/>
      <c r="J32" s="327"/>
      <c r="K32" s="328"/>
      <c r="L32" s="2361"/>
      <c r="M32" s="2362"/>
      <c r="N32" s="2362"/>
      <c r="O32" s="2362"/>
      <c r="P32" s="2363"/>
      <c r="Q32" s="2361"/>
      <c r="R32" s="2362"/>
      <c r="S32" s="2362"/>
      <c r="T32" s="2362"/>
      <c r="U32" s="2363"/>
      <c r="V32" s="2266"/>
      <c r="W32" s="2267"/>
      <c r="X32" s="2267"/>
      <c r="Y32" s="2267"/>
      <c r="Z32" s="2267"/>
      <c r="AA32" s="2267"/>
      <c r="AB32" s="2268"/>
      <c r="AD32" s="66"/>
    </row>
    <row r="33" spans="1:256" ht="13.5" customHeight="1">
      <c r="C33" s="2340" t="s">
        <v>916</v>
      </c>
      <c r="D33" s="2341"/>
      <c r="E33" s="2341"/>
      <c r="F33" s="2341"/>
      <c r="G33" s="2341"/>
      <c r="H33" s="2341"/>
      <c r="I33" s="2341"/>
      <c r="J33" s="2341"/>
      <c r="K33" s="2342"/>
      <c r="L33" s="2346">
        <f>36600+9*914</f>
        <v>44826</v>
      </c>
      <c r="M33" s="2347"/>
      <c r="N33" s="2347"/>
      <c r="O33" s="2347"/>
      <c r="P33" s="2348"/>
      <c r="Q33" s="2346">
        <f>36600+9*914</f>
        <v>44826</v>
      </c>
      <c r="R33" s="2347"/>
      <c r="S33" s="2347"/>
      <c r="T33" s="2347"/>
      <c r="U33" s="2348"/>
      <c r="V33" s="2364" t="s">
        <v>1083</v>
      </c>
      <c r="W33" s="2365"/>
      <c r="X33" s="2365"/>
      <c r="Y33" s="2365"/>
      <c r="Z33" s="2365"/>
      <c r="AA33" s="2365"/>
      <c r="AB33" s="2366"/>
      <c r="AD33" s="66"/>
    </row>
    <row r="34" spans="1:256" ht="13.5" customHeight="1">
      <c r="C34" s="2343"/>
      <c r="D34" s="2344"/>
      <c r="E34" s="2344"/>
      <c r="F34" s="2344"/>
      <c r="G34" s="2344"/>
      <c r="H34" s="2344"/>
      <c r="I34" s="2344"/>
      <c r="J34" s="2344"/>
      <c r="K34" s="2345"/>
      <c r="L34" s="2349"/>
      <c r="M34" s="2350"/>
      <c r="N34" s="2350"/>
      <c r="O34" s="2350"/>
      <c r="P34" s="2351"/>
      <c r="Q34" s="2349"/>
      <c r="R34" s="2350"/>
      <c r="S34" s="2350"/>
      <c r="T34" s="2350"/>
      <c r="U34" s="2351"/>
      <c r="V34" s="2355" t="s">
        <v>1084</v>
      </c>
      <c r="W34" s="2356"/>
      <c r="X34" s="2356"/>
      <c r="Y34" s="2356"/>
      <c r="Z34" s="2356"/>
      <c r="AA34" s="2356"/>
      <c r="AB34" s="2357"/>
      <c r="AD34" s="66"/>
    </row>
    <row r="35" spans="1:256" ht="13.5" customHeight="1">
      <c r="C35" s="329" t="s">
        <v>109</v>
      </c>
      <c r="D35" s="330"/>
      <c r="E35" s="330"/>
      <c r="F35" s="330"/>
      <c r="G35" s="330"/>
      <c r="H35" s="330"/>
      <c r="I35" s="330"/>
      <c r="J35" s="330"/>
      <c r="K35" s="331"/>
      <c r="L35" s="2367">
        <v>0</v>
      </c>
      <c r="M35" s="2367"/>
      <c r="N35" s="2367"/>
      <c r="O35" s="2367"/>
      <c r="P35" s="2367"/>
      <c r="Q35" s="2367">
        <v>0</v>
      </c>
      <c r="R35" s="2367"/>
      <c r="S35" s="2367"/>
      <c r="T35" s="2367"/>
      <c r="U35" s="2367"/>
      <c r="V35" s="2234"/>
      <c r="W35" s="2234"/>
      <c r="X35" s="2234"/>
      <c r="Y35" s="2234"/>
      <c r="Z35" s="2234"/>
      <c r="AA35" s="2234"/>
      <c r="AB35" s="2234"/>
      <c r="AD35" s="66"/>
    </row>
    <row r="36" spans="1:256" ht="13.5" customHeight="1">
      <c r="C36" s="320" t="s">
        <v>238</v>
      </c>
      <c r="D36" s="321"/>
      <c r="E36" s="321"/>
      <c r="F36" s="321"/>
      <c r="G36" s="321"/>
      <c r="H36" s="321"/>
      <c r="I36" s="321"/>
      <c r="J36" s="321"/>
      <c r="K36" s="322"/>
      <c r="L36" s="2358">
        <f>SUM(L37:P39)</f>
        <v>0</v>
      </c>
      <c r="M36" s="2359"/>
      <c r="N36" s="2359"/>
      <c r="O36" s="2359"/>
      <c r="P36" s="2360"/>
      <c r="Q36" s="2358">
        <f>SUM(Q37:U39)</f>
        <v>0</v>
      </c>
      <c r="R36" s="2359"/>
      <c r="S36" s="2359"/>
      <c r="T36" s="2359"/>
      <c r="U36" s="2360"/>
      <c r="V36" s="2238"/>
      <c r="W36" s="2239"/>
      <c r="X36" s="2239"/>
      <c r="Y36" s="2239"/>
      <c r="Z36" s="2239"/>
      <c r="AA36" s="2239"/>
      <c r="AB36" s="2240"/>
      <c r="AD36" s="66"/>
    </row>
    <row r="37" spans="1:256" ht="13.5" customHeight="1">
      <c r="C37" s="2207" t="s">
        <v>98</v>
      </c>
      <c r="D37" s="332" t="s">
        <v>110</v>
      </c>
      <c r="E37" s="333"/>
      <c r="F37" s="333"/>
      <c r="G37" s="333"/>
      <c r="H37" s="333"/>
      <c r="I37" s="333"/>
      <c r="J37" s="333"/>
      <c r="K37" s="334"/>
      <c r="L37" s="2334"/>
      <c r="M37" s="2335"/>
      <c r="N37" s="2335"/>
      <c r="O37" s="2335"/>
      <c r="P37" s="2336"/>
      <c r="Q37" s="2334"/>
      <c r="R37" s="2335"/>
      <c r="S37" s="2335"/>
      <c r="T37" s="2335"/>
      <c r="U37" s="2336"/>
      <c r="V37" s="2229"/>
      <c r="W37" s="2230"/>
      <c r="X37" s="2230"/>
      <c r="Y37" s="2230"/>
      <c r="Z37" s="2230"/>
      <c r="AA37" s="2230"/>
      <c r="AB37" s="2231"/>
      <c r="AD37" s="66"/>
    </row>
    <row r="38" spans="1:256" ht="21.75" customHeight="1">
      <c r="C38" s="2208"/>
      <c r="D38" s="332" t="s">
        <v>111</v>
      </c>
      <c r="E38" s="333"/>
      <c r="F38" s="333"/>
      <c r="G38" s="333"/>
      <c r="H38" s="333"/>
      <c r="I38" s="333"/>
      <c r="J38" s="333"/>
      <c r="K38" s="334"/>
      <c r="L38" s="2331"/>
      <c r="M38" s="2332"/>
      <c r="N38" s="2332"/>
      <c r="O38" s="2332"/>
      <c r="P38" s="2333"/>
      <c r="Q38" s="2331"/>
      <c r="R38" s="2332"/>
      <c r="S38" s="2332"/>
      <c r="T38" s="2332"/>
      <c r="U38" s="2333"/>
      <c r="V38" s="2229"/>
      <c r="W38" s="2230"/>
      <c r="X38" s="2230"/>
      <c r="Y38" s="2230"/>
      <c r="Z38" s="2230"/>
      <c r="AA38" s="2230"/>
      <c r="AB38" s="2231"/>
      <c r="AD38" s="66"/>
    </row>
    <row r="39" spans="1:256" ht="13.5" thickBot="1">
      <c r="C39" s="2209"/>
      <c r="D39" s="335" t="s">
        <v>112</v>
      </c>
      <c r="E39" s="336"/>
      <c r="F39" s="336"/>
      <c r="G39" s="336"/>
      <c r="H39" s="336"/>
      <c r="I39" s="336"/>
      <c r="J39" s="336"/>
      <c r="K39" s="337"/>
      <c r="L39" s="2328"/>
      <c r="M39" s="2329"/>
      <c r="N39" s="2329"/>
      <c r="O39" s="2329"/>
      <c r="P39" s="2330"/>
      <c r="Q39" s="2328"/>
      <c r="R39" s="2329"/>
      <c r="S39" s="2329"/>
      <c r="T39" s="2329"/>
      <c r="U39" s="2330"/>
      <c r="V39" s="2241"/>
      <c r="W39" s="2242"/>
      <c r="X39" s="2242"/>
      <c r="Y39" s="2242"/>
      <c r="Z39" s="2242"/>
      <c r="AA39" s="2242"/>
      <c r="AB39" s="2243"/>
    </row>
    <row r="40" spans="1:256" ht="20.25" customHeight="1" thickTop="1">
      <c r="C40" s="2176" t="s">
        <v>113</v>
      </c>
      <c r="D40" s="2154"/>
      <c r="E40" s="2154"/>
      <c r="F40" s="2154"/>
      <c r="G40" s="2154"/>
      <c r="H40" s="2154"/>
      <c r="I40" s="2154"/>
      <c r="J40" s="2154"/>
      <c r="K40" s="2155"/>
      <c r="L40" s="2327">
        <f>SUM(L30,L33,L35,L36)</f>
        <v>65178</v>
      </c>
      <c r="M40" s="2327"/>
      <c r="N40" s="2327"/>
      <c r="O40" s="2327"/>
      <c r="P40" s="2327"/>
      <c r="Q40" s="2327">
        <f>SUM(Q30,Q33,Q35,Q36)</f>
        <v>65178</v>
      </c>
      <c r="R40" s="2327"/>
      <c r="S40" s="2327"/>
      <c r="T40" s="2327"/>
      <c r="U40" s="2327"/>
      <c r="V40" s="2245"/>
      <c r="W40" s="2245"/>
      <c r="X40" s="2245"/>
      <c r="Y40" s="2245"/>
      <c r="Z40" s="2245"/>
      <c r="AA40" s="2245"/>
      <c r="AB40" s="2245"/>
    </row>
    <row r="41" spans="1:256" s="72" customFormat="1" ht="20.2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c r="A42" s="69"/>
      <c r="B42" s="71" t="s">
        <v>77</v>
      </c>
      <c r="C42" s="5" t="s">
        <v>472</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c r="A44" s="69"/>
      <c r="B44" s="69"/>
      <c r="C44" s="184"/>
      <c r="D44" s="183" t="s">
        <v>2</v>
      </c>
      <c r="E44" s="73" t="s">
        <v>115</v>
      </c>
      <c r="F44" s="73"/>
      <c r="G44" s="73"/>
      <c r="H44" s="73"/>
      <c r="I44" s="73"/>
      <c r="J44" s="73"/>
      <c r="K44" s="73"/>
      <c r="L44" s="73"/>
      <c r="M44" s="73"/>
      <c r="N44" s="74" t="s">
        <v>2</v>
      </c>
      <c r="O44" s="73" t="s">
        <v>116</v>
      </c>
      <c r="P44" s="73"/>
      <c r="Q44" s="73"/>
      <c r="R44" s="73"/>
      <c r="S44" s="73"/>
      <c r="T44" s="73"/>
      <c r="U44" s="182"/>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c r="A45" s="69"/>
      <c r="B45" s="69"/>
      <c r="C45" s="491"/>
      <c r="D45" s="2246" t="s">
        <v>117</v>
      </c>
      <c r="E45" s="2246"/>
      <c r="F45" s="2246"/>
      <c r="G45" s="2246"/>
      <c r="H45" s="2246"/>
      <c r="I45" s="2246"/>
      <c r="J45" s="2246"/>
      <c r="K45" s="63" t="s">
        <v>6</v>
      </c>
      <c r="L45" s="2247"/>
      <c r="M45" s="2247"/>
      <c r="N45" s="2247"/>
      <c r="O45" s="2247"/>
      <c r="P45" s="2247"/>
      <c r="Q45" s="2247"/>
      <c r="R45" s="2247"/>
      <c r="S45" s="2247"/>
      <c r="T45" s="2247"/>
      <c r="U45" s="2247"/>
      <c r="V45" s="2247"/>
      <c r="W45" s="2247"/>
      <c r="X45" s="2247"/>
      <c r="Y45" s="2247"/>
      <c r="Z45" s="2247"/>
      <c r="AA45" s="2247"/>
      <c r="AB45" s="492"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63.75" customHeight="1">
      <c r="A46" s="69"/>
      <c r="B46" s="69"/>
      <c r="C46" s="76"/>
      <c r="D46" s="2228" t="s">
        <v>811</v>
      </c>
      <c r="E46" s="2228"/>
      <c r="F46" s="2228"/>
      <c r="G46" s="2228"/>
      <c r="H46" s="2228"/>
      <c r="I46" s="2228"/>
      <c r="J46" s="2228"/>
      <c r="K46" s="77"/>
      <c r="L46" s="2248"/>
      <c r="M46" s="2248"/>
      <c r="N46" s="2248"/>
      <c r="O46" s="2248"/>
      <c r="P46" s="2248"/>
      <c r="Q46" s="2248"/>
      <c r="R46" s="2248"/>
      <c r="S46" s="2248"/>
      <c r="T46" s="2248"/>
      <c r="U46" s="2248"/>
      <c r="V46" s="2248"/>
      <c r="W46" s="2248"/>
      <c r="X46" s="2248"/>
      <c r="Y46" s="2248"/>
      <c r="Z46" s="2248"/>
      <c r="AA46" s="2248"/>
      <c r="AB46" s="185"/>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c r="B47" s="6" t="s">
        <v>377</v>
      </c>
      <c r="X47" s="338"/>
      <c r="Y47" s="338"/>
      <c r="Z47" s="338"/>
      <c r="AA47" s="338"/>
      <c r="AB47" s="338"/>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c r="C48" s="2171" t="s">
        <v>280</v>
      </c>
      <c r="D48" s="2171"/>
      <c r="E48" s="2173" t="s">
        <v>281</v>
      </c>
      <c r="F48" s="2174"/>
      <c r="G48" s="2174"/>
      <c r="H48" s="2174"/>
      <c r="I48" s="2174"/>
      <c r="J48" s="2175"/>
      <c r="K48" s="2177">
        <f>L35</f>
        <v>0</v>
      </c>
      <c r="L48" s="2178"/>
      <c r="M48" s="2178"/>
      <c r="N48" s="2178"/>
      <c r="O48" s="2178"/>
      <c r="P48" s="2178"/>
      <c r="Q48" s="2178"/>
      <c r="R48" s="2179" t="s">
        <v>78</v>
      </c>
      <c r="S48" s="2174"/>
      <c r="T48" s="2181" t="s">
        <v>282</v>
      </c>
      <c r="U48" s="2182"/>
      <c r="V48" s="2183"/>
      <c r="W48" s="2181" t="s">
        <v>283</v>
      </c>
      <c r="X48" s="2182"/>
      <c r="Y48" s="2182"/>
      <c r="Z48" s="2182"/>
      <c r="AA48" s="2182"/>
      <c r="AB48" s="2183"/>
    </row>
    <row r="49" spans="3:28" ht="13.5" customHeight="1">
      <c r="C49" s="2172"/>
      <c r="D49" s="2172"/>
      <c r="E49" s="2176"/>
      <c r="F49" s="2154"/>
      <c r="G49" s="2154"/>
      <c r="H49" s="2154"/>
      <c r="I49" s="2154"/>
      <c r="J49" s="2155"/>
      <c r="K49" s="2224" t="s">
        <v>284</v>
      </c>
      <c r="L49" s="2225"/>
      <c r="M49" s="2226"/>
      <c r="N49" s="2165" t="s">
        <v>59</v>
      </c>
      <c r="O49" s="2167"/>
      <c r="P49" s="2227" t="s">
        <v>285</v>
      </c>
      <c r="Q49" s="2173"/>
      <c r="R49" s="2180"/>
      <c r="S49" s="2154"/>
      <c r="T49" s="2184"/>
      <c r="U49" s="2185"/>
      <c r="V49" s="2186"/>
      <c r="W49" s="2187"/>
      <c r="X49" s="2188"/>
      <c r="Y49" s="2188"/>
      <c r="Z49" s="2188"/>
      <c r="AA49" s="2188"/>
      <c r="AB49" s="2189"/>
    </row>
    <row r="50" spans="3:28" ht="13.5" customHeight="1">
      <c r="C50" s="2156">
        <v>1</v>
      </c>
      <c r="D50" s="2156"/>
      <c r="E50" s="2157">
        <f>K48</f>
        <v>0</v>
      </c>
      <c r="F50" s="2158"/>
      <c r="G50" s="2158"/>
      <c r="H50" s="2158"/>
      <c r="I50" s="2158"/>
      <c r="J50" s="2190"/>
      <c r="K50" s="2159"/>
      <c r="L50" s="2160"/>
      <c r="M50" s="2161"/>
      <c r="N50" s="2162">
        <f t="shared" ref="N50:N59" si="0">E50*R50/100</f>
        <v>0</v>
      </c>
      <c r="O50" s="2162"/>
      <c r="P50" s="2163">
        <f t="shared" ref="P50:P60" si="1">K50+N50</f>
        <v>0</v>
      </c>
      <c r="Q50" s="2164"/>
      <c r="R50" s="163"/>
      <c r="S50" s="164" t="s">
        <v>55</v>
      </c>
      <c r="T50" s="2165">
        <f t="shared" ref="T50:T59" si="2">P50/12</f>
        <v>0</v>
      </c>
      <c r="U50" s="2166"/>
      <c r="V50" s="2167"/>
      <c r="W50" s="2168"/>
      <c r="X50" s="2169"/>
      <c r="Y50" s="2169"/>
      <c r="Z50" s="2169"/>
      <c r="AA50" s="2169"/>
      <c r="AB50" s="2170"/>
    </row>
    <row r="51" spans="3:28" ht="13.5" customHeight="1">
      <c r="C51" s="2165">
        <v>2</v>
      </c>
      <c r="D51" s="2167"/>
      <c r="E51" s="2157">
        <f>E50-K50</f>
        <v>0</v>
      </c>
      <c r="F51" s="2158"/>
      <c r="G51" s="2158"/>
      <c r="H51" s="2158"/>
      <c r="I51" s="2158"/>
      <c r="J51" s="2190"/>
      <c r="K51" s="2159"/>
      <c r="L51" s="2160"/>
      <c r="M51" s="2161"/>
      <c r="N51" s="2162">
        <f t="shared" si="0"/>
        <v>0</v>
      </c>
      <c r="O51" s="2162"/>
      <c r="P51" s="2163">
        <f t="shared" si="1"/>
        <v>0</v>
      </c>
      <c r="Q51" s="2164"/>
      <c r="R51" s="163"/>
      <c r="S51" s="164" t="s">
        <v>55</v>
      </c>
      <c r="T51" s="2165">
        <f t="shared" si="2"/>
        <v>0</v>
      </c>
      <c r="U51" s="2166"/>
      <c r="V51" s="2167"/>
      <c r="W51" s="2168"/>
      <c r="X51" s="2169"/>
      <c r="Y51" s="2169"/>
      <c r="Z51" s="2169"/>
      <c r="AA51" s="2169"/>
      <c r="AB51" s="2170"/>
    </row>
    <row r="52" spans="3:28" ht="13.5" customHeight="1">
      <c r="C52" s="2156">
        <v>3</v>
      </c>
      <c r="D52" s="2156"/>
      <c r="E52" s="2157">
        <f>E51-K51</f>
        <v>0</v>
      </c>
      <c r="F52" s="2158"/>
      <c r="G52" s="2158"/>
      <c r="H52" s="2158"/>
      <c r="I52" s="2158"/>
      <c r="J52" s="2190"/>
      <c r="K52" s="2159"/>
      <c r="L52" s="2160"/>
      <c r="M52" s="2161"/>
      <c r="N52" s="2162">
        <f t="shared" si="0"/>
        <v>0</v>
      </c>
      <c r="O52" s="2162"/>
      <c r="P52" s="2163">
        <f t="shared" si="1"/>
        <v>0</v>
      </c>
      <c r="Q52" s="2164"/>
      <c r="R52" s="163"/>
      <c r="S52" s="164" t="s">
        <v>55</v>
      </c>
      <c r="T52" s="2165">
        <f t="shared" si="2"/>
        <v>0</v>
      </c>
      <c r="U52" s="2166"/>
      <c r="V52" s="2167"/>
      <c r="W52" s="2168"/>
      <c r="X52" s="2169"/>
      <c r="Y52" s="2169"/>
      <c r="Z52" s="2169"/>
      <c r="AA52" s="2169"/>
      <c r="AB52" s="2170"/>
    </row>
    <row r="53" spans="3:28" ht="13.5" customHeight="1">
      <c r="C53" s="2165">
        <v>4</v>
      </c>
      <c r="D53" s="2167"/>
      <c r="E53" s="2157">
        <f t="shared" ref="E53:E59" si="3">E52-K52</f>
        <v>0</v>
      </c>
      <c r="F53" s="2158"/>
      <c r="G53" s="2158"/>
      <c r="H53" s="2158"/>
      <c r="I53" s="2158"/>
      <c r="J53" s="2190"/>
      <c r="K53" s="2159"/>
      <c r="L53" s="2160"/>
      <c r="M53" s="2161"/>
      <c r="N53" s="2162">
        <f t="shared" si="0"/>
        <v>0</v>
      </c>
      <c r="O53" s="2162"/>
      <c r="P53" s="2163">
        <f t="shared" si="1"/>
        <v>0</v>
      </c>
      <c r="Q53" s="2164"/>
      <c r="R53" s="163"/>
      <c r="S53" s="164" t="s">
        <v>55</v>
      </c>
      <c r="T53" s="2165">
        <f t="shared" si="2"/>
        <v>0</v>
      </c>
      <c r="U53" s="2166"/>
      <c r="V53" s="2167"/>
      <c r="W53" s="2168"/>
      <c r="X53" s="2169"/>
      <c r="Y53" s="2169"/>
      <c r="Z53" s="2169"/>
      <c r="AA53" s="2169"/>
      <c r="AB53" s="2170"/>
    </row>
    <row r="54" spans="3:28" ht="13.5" customHeight="1">
      <c r="C54" s="2156">
        <v>5</v>
      </c>
      <c r="D54" s="2156"/>
      <c r="E54" s="2157">
        <f t="shared" si="3"/>
        <v>0</v>
      </c>
      <c r="F54" s="2158"/>
      <c r="G54" s="2158"/>
      <c r="H54" s="2158"/>
      <c r="I54" s="2158"/>
      <c r="J54" s="2190"/>
      <c r="K54" s="2159"/>
      <c r="L54" s="2160"/>
      <c r="M54" s="2161"/>
      <c r="N54" s="2162">
        <f t="shared" si="0"/>
        <v>0</v>
      </c>
      <c r="O54" s="2162"/>
      <c r="P54" s="2163">
        <f t="shared" si="1"/>
        <v>0</v>
      </c>
      <c r="Q54" s="2164"/>
      <c r="R54" s="163"/>
      <c r="S54" s="164" t="s">
        <v>55</v>
      </c>
      <c r="T54" s="2165">
        <f t="shared" si="2"/>
        <v>0</v>
      </c>
      <c r="U54" s="2166"/>
      <c r="V54" s="2167"/>
      <c r="W54" s="2168"/>
      <c r="X54" s="2169"/>
      <c r="Y54" s="2169"/>
      <c r="Z54" s="2169"/>
      <c r="AA54" s="2169"/>
      <c r="AB54" s="2170"/>
    </row>
    <row r="55" spans="3:28" ht="13.5" customHeight="1">
      <c r="C55" s="2165">
        <v>6</v>
      </c>
      <c r="D55" s="2167"/>
      <c r="E55" s="2157">
        <f t="shared" si="3"/>
        <v>0</v>
      </c>
      <c r="F55" s="2158"/>
      <c r="G55" s="2158"/>
      <c r="H55" s="2158"/>
      <c r="I55" s="2158"/>
      <c r="J55" s="2190"/>
      <c r="K55" s="2159"/>
      <c r="L55" s="2160"/>
      <c r="M55" s="2161"/>
      <c r="N55" s="2162">
        <f t="shared" si="0"/>
        <v>0</v>
      </c>
      <c r="O55" s="2162"/>
      <c r="P55" s="2163">
        <f t="shared" si="1"/>
        <v>0</v>
      </c>
      <c r="Q55" s="2164"/>
      <c r="R55" s="163"/>
      <c r="S55" s="164" t="s">
        <v>55</v>
      </c>
      <c r="T55" s="2165">
        <f t="shared" si="2"/>
        <v>0</v>
      </c>
      <c r="U55" s="2166"/>
      <c r="V55" s="2167"/>
      <c r="W55" s="2168"/>
      <c r="X55" s="2169"/>
      <c r="Y55" s="2169"/>
      <c r="Z55" s="2169"/>
      <c r="AA55" s="2169"/>
      <c r="AB55" s="2170"/>
    </row>
    <row r="56" spans="3:28" ht="13.5" customHeight="1">
      <c r="C56" s="2156">
        <v>7</v>
      </c>
      <c r="D56" s="2156"/>
      <c r="E56" s="2157">
        <f t="shared" si="3"/>
        <v>0</v>
      </c>
      <c r="F56" s="2158"/>
      <c r="G56" s="2158"/>
      <c r="H56" s="2158"/>
      <c r="I56" s="2158"/>
      <c r="J56" s="2190"/>
      <c r="K56" s="2159"/>
      <c r="L56" s="2160"/>
      <c r="M56" s="2161"/>
      <c r="N56" s="2162">
        <f t="shared" si="0"/>
        <v>0</v>
      </c>
      <c r="O56" s="2162"/>
      <c r="P56" s="2163">
        <f t="shared" si="1"/>
        <v>0</v>
      </c>
      <c r="Q56" s="2164"/>
      <c r="R56" s="163"/>
      <c r="S56" s="164" t="s">
        <v>55</v>
      </c>
      <c r="T56" s="2165">
        <f t="shared" si="2"/>
        <v>0</v>
      </c>
      <c r="U56" s="2166"/>
      <c r="V56" s="2167"/>
      <c r="W56" s="2168"/>
      <c r="X56" s="2169"/>
      <c r="Y56" s="2169"/>
      <c r="Z56" s="2169"/>
      <c r="AA56" s="2169"/>
      <c r="AB56" s="2170"/>
    </row>
    <row r="57" spans="3:28" ht="13.5" customHeight="1">
      <c r="C57" s="2165">
        <v>8</v>
      </c>
      <c r="D57" s="2167"/>
      <c r="E57" s="2157">
        <f t="shared" si="3"/>
        <v>0</v>
      </c>
      <c r="F57" s="2158"/>
      <c r="G57" s="2158"/>
      <c r="H57" s="2158"/>
      <c r="I57" s="2158"/>
      <c r="J57" s="2190"/>
      <c r="K57" s="2159"/>
      <c r="L57" s="2160"/>
      <c r="M57" s="2161"/>
      <c r="N57" s="2162">
        <f t="shared" si="0"/>
        <v>0</v>
      </c>
      <c r="O57" s="2162"/>
      <c r="P57" s="2163">
        <f t="shared" si="1"/>
        <v>0</v>
      </c>
      <c r="Q57" s="2164"/>
      <c r="R57" s="163"/>
      <c r="S57" s="164" t="s">
        <v>55</v>
      </c>
      <c r="T57" s="2165">
        <f t="shared" si="2"/>
        <v>0</v>
      </c>
      <c r="U57" s="2166"/>
      <c r="V57" s="2167"/>
      <c r="W57" s="2168"/>
      <c r="X57" s="2169"/>
      <c r="Y57" s="2169"/>
      <c r="Z57" s="2169"/>
      <c r="AA57" s="2169"/>
      <c r="AB57" s="2170"/>
    </row>
    <row r="58" spans="3:28" ht="13.5" customHeight="1">
      <c r="C58" s="2156">
        <v>9</v>
      </c>
      <c r="D58" s="2156"/>
      <c r="E58" s="2157">
        <f t="shared" si="3"/>
        <v>0</v>
      </c>
      <c r="F58" s="2158"/>
      <c r="G58" s="2158"/>
      <c r="H58" s="2158"/>
      <c r="I58" s="2158"/>
      <c r="J58" s="2158"/>
      <c r="K58" s="2159"/>
      <c r="L58" s="2160"/>
      <c r="M58" s="2161"/>
      <c r="N58" s="2162">
        <f t="shared" si="0"/>
        <v>0</v>
      </c>
      <c r="O58" s="2162"/>
      <c r="P58" s="2163">
        <f t="shared" si="1"/>
        <v>0</v>
      </c>
      <c r="Q58" s="2164"/>
      <c r="R58" s="163"/>
      <c r="S58" s="164" t="s">
        <v>55</v>
      </c>
      <c r="T58" s="2165">
        <f t="shared" si="2"/>
        <v>0</v>
      </c>
      <c r="U58" s="2166"/>
      <c r="V58" s="2167"/>
      <c r="W58" s="2168"/>
      <c r="X58" s="2169"/>
      <c r="Y58" s="2169"/>
      <c r="Z58" s="2169"/>
      <c r="AA58" s="2169"/>
      <c r="AB58" s="2170"/>
    </row>
    <row r="59" spans="3:28" ht="13.5" thickBot="1">
      <c r="C59" s="2156">
        <v>10</v>
      </c>
      <c r="D59" s="2156"/>
      <c r="E59" s="2157">
        <f t="shared" si="3"/>
        <v>0</v>
      </c>
      <c r="F59" s="2158"/>
      <c r="G59" s="2158"/>
      <c r="H59" s="2158"/>
      <c r="I59" s="2158"/>
      <c r="J59" s="2158"/>
      <c r="K59" s="2159"/>
      <c r="L59" s="2160"/>
      <c r="M59" s="2161"/>
      <c r="N59" s="2162">
        <f t="shared" si="0"/>
        <v>0</v>
      </c>
      <c r="O59" s="2162"/>
      <c r="P59" s="2163">
        <f t="shared" si="1"/>
        <v>0</v>
      </c>
      <c r="Q59" s="2164"/>
      <c r="R59" s="163"/>
      <c r="S59" s="164" t="s">
        <v>55</v>
      </c>
      <c r="T59" s="2165">
        <f t="shared" si="2"/>
        <v>0</v>
      </c>
      <c r="U59" s="2166"/>
      <c r="V59" s="2167"/>
      <c r="W59" s="2145"/>
      <c r="X59" s="2146"/>
      <c r="Y59" s="2146"/>
      <c r="Z59" s="2146"/>
      <c r="AA59" s="2146"/>
      <c r="AB59" s="2147"/>
    </row>
    <row r="60" spans="3:28" ht="13.5" thickTop="1">
      <c r="C60" s="2148" t="s">
        <v>286</v>
      </c>
      <c r="D60" s="2148"/>
      <c r="E60" s="2149"/>
      <c r="F60" s="2150"/>
      <c r="G60" s="2150"/>
      <c r="H60" s="2150"/>
      <c r="I60" s="2150"/>
      <c r="J60" s="2151"/>
      <c r="K60" s="2149">
        <f>SUM(K50:M59)</f>
        <v>0</v>
      </c>
      <c r="L60" s="2150"/>
      <c r="M60" s="2151"/>
      <c r="N60" s="2149">
        <f>N50+N51+N52+N53+N54+N55+N56+N57+N58+N59</f>
        <v>0</v>
      </c>
      <c r="O60" s="2151"/>
      <c r="P60" s="2149">
        <f t="shared" si="1"/>
        <v>0</v>
      </c>
      <c r="Q60" s="2150"/>
      <c r="R60" s="2152"/>
      <c r="S60" s="2153"/>
      <c r="T60" s="2153"/>
      <c r="U60" s="2153"/>
      <c r="V60" s="2153"/>
      <c r="W60" s="2154"/>
      <c r="X60" s="2154"/>
      <c r="Y60" s="2154"/>
      <c r="Z60" s="2154"/>
      <c r="AA60" s="2154"/>
      <c r="AB60" s="2155"/>
    </row>
    <row r="61" spans="3:28">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3:28">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3:28">
      <c r="C63" s="62"/>
      <c r="D63" s="62"/>
      <c r="E63" s="62"/>
      <c r="F63" s="62"/>
      <c r="G63" s="62"/>
      <c r="H63" s="62"/>
      <c r="I63" s="62"/>
      <c r="J63" s="62"/>
      <c r="K63" s="62"/>
      <c r="L63" s="62"/>
      <c r="M63" s="62"/>
      <c r="N63" s="62"/>
      <c r="O63" s="62"/>
      <c r="P63" s="62"/>
      <c r="Q63" s="62"/>
      <c r="X63" s="62"/>
      <c r="Y63" s="62"/>
      <c r="Z63" s="62"/>
      <c r="AA63" s="62"/>
      <c r="AB63" s="62"/>
    </row>
  </sheetData>
  <customSheetViews>
    <customSheetView guid="{5720E392-AF30-4D2D-8276-53ACEA327B8C}" showPageBreaks="1" printArea="1" view="pageBreakPreview">
      <pageMargins left="0.39370078740157483" right="0" top="0.39370078740157483" bottom="0.39370078740157483" header="0" footer="0"/>
      <printOptions horizontalCentered="1" verticalCentered="1"/>
      <pageSetup paperSize="9" scale="91" orientation="portrait" r:id="rId1"/>
      <headerFooter alignWithMargins="0"/>
    </customSheetView>
  </customSheetViews>
  <mergeCells count="219">
    <mergeCell ref="T53:V53"/>
    <mergeCell ref="W52:AB52"/>
    <mergeCell ref="W53:AB53"/>
    <mergeCell ref="T54:V54"/>
    <mergeCell ref="T52:V52"/>
    <mergeCell ref="T55:V55"/>
    <mergeCell ref="W54:AB54"/>
    <mergeCell ref="W55:AB55"/>
    <mergeCell ref="T58:V58"/>
    <mergeCell ref="W58:AB58"/>
    <mergeCell ref="T56:V56"/>
    <mergeCell ref="T57:V57"/>
    <mergeCell ref="W56:AB56"/>
    <mergeCell ref="W57:AB57"/>
    <mergeCell ref="K55:M55"/>
    <mergeCell ref="N55:O55"/>
    <mergeCell ref="P55:Q55"/>
    <mergeCell ref="K58:M58"/>
    <mergeCell ref="N58:O58"/>
    <mergeCell ref="P58:Q58"/>
    <mergeCell ref="K56:M56"/>
    <mergeCell ref="N56:O56"/>
    <mergeCell ref="P56:Q56"/>
    <mergeCell ref="K57:M57"/>
    <mergeCell ref="N57:O57"/>
    <mergeCell ref="P57:Q57"/>
    <mergeCell ref="K52:M52"/>
    <mergeCell ref="N52:O52"/>
    <mergeCell ref="P52:Q52"/>
    <mergeCell ref="K53:M53"/>
    <mergeCell ref="N53:O53"/>
    <mergeCell ref="P53:Q53"/>
    <mergeCell ref="K54:M54"/>
    <mergeCell ref="N54:O54"/>
    <mergeCell ref="P54:Q54"/>
    <mergeCell ref="C52:D52"/>
    <mergeCell ref="C53:D53"/>
    <mergeCell ref="C54:D54"/>
    <mergeCell ref="C55:D55"/>
    <mergeCell ref="C56:D56"/>
    <mergeCell ref="C57:D57"/>
    <mergeCell ref="C58:D58"/>
    <mergeCell ref="E50:J50"/>
    <mergeCell ref="E51:J51"/>
    <mergeCell ref="E52:J52"/>
    <mergeCell ref="E53:J53"/>
    <mergeCell ref="E54:J54"/>
    <mergeCell ref="E55:J55"/>
    <mergeCell ref="E56:J56"/>
    <mergeCell ref="E57:J57"/>
    <mergeCell ref="E58:J58"/>
    <mergeCell ref="B2:AB2"/>
    <mergeCell ref="C5:K5"/>
    <mergeCell ref="L5:P5"/>
    <mergeCell ref="Q5:U5"/>
    <mergeCell ref="C50:D50"/>
    <mergeCell ref="C51:D51"/>
    <mergeCell ref="P50:Q50"/>
    <mergeCell ref="K51:M51"/>
    <mergeCell ref="N51:O51"/>
    <mergeCell ref="P51:Q51"/>
    <mergeCell ref="K49:M49"/>
    <mergeCell ref="N49:O49"/>
    <mergeCell ref="P49:Q49"/>
    <mergeCell ref="K50:M50"/>
    <mergeCell ref="N50:O50"/>
    <mergeCell ref="T50:V50"/>
    <mergeCell ref="T51:V51"/>
    <mergeCell ref="W50:AB50"/>
    <mergeCell ref="W51:AB51"/>
    <mergeCell ref="V11:AB11"/>
    <mergeCell ref="C12:K12"/>
    <mergeCell ref="L12:P12"/>
    <mergeCell ref="Q12:U12"/>
    <mergeCell ref="V12:AB12"/>
    <mergeCell ref="C11:K11"/>
    <mergeCell ref="L11:P11"/>
    <mergeCell ref="Q11:U11"/>
    <mergeCell ref="C6:K6"/>
    <mergeCell ref="L6:O6"/>
    <mergeCell ref="Q6:T6"/>
    <mergeCell ref="C7:K7"/>
    <mergeCell ref="L7:O7"/>
    <mergeCell ref="Q7:T7"/>
    <mergeCell ref="V15:AB15"/>
    <mergeCell ref="C16:K16"/>
    <mergeCell ref="L16:P16"/>
    <mergeCell ref="Q16:U16"/>
    <mergeCell ref="V16:AB16"/>
    <mergeCell ref="C13:C15"/>
    <mergeCell ref="L15:P15"/>
    <mergeCell ref="Q15:U15"/>
    <mergeCell ref="V13:AB13"/>
    <mergeCell ref="D14:K14"/>
    <mergeCell ref="L14:P14"/>
    <mergeCell ref="Q14:U14"/>
    <mergeCell ref="V14:AB14"/>
    <mergeCell ref="D13:K13"/>
    <mergeCell ref="L13:P13"/>
    <mergeCell ref="Q13:U13"/>
    <mergeCell ref="F15:J15"/>
    <mergeCell ref="D15:E15"/>
    <mergeCell ref="I4:K4"/>
    <mergeCell ref="M4:O4"/>
    <mergeCell ref="V5:Z5"/>
    <mergeCell ref="V6:Y6"/>
    <mergeCell ref="V7:Y7"/>
    <mergeCell ref="C29:K29"/>
    <mergeCell ref="L29:P29"/>
    <mergeCell ref="Q29:U29"/>
    <mergeCell ref="V27:AB27"/>
    <mergeCell ref="C24:C26"/>
    <mergeCell ref="L26:P26"/>
    <mergeCell ref="Q26:U26"/>
    <mergeCell ref="V24:AB24"/>
    <mergeCell ref="D25:K25"/>
    <mergeCell ref="L25:P25"/>
    <mergeCell ref="Q25:U25"/>
    <mergeCell ref="V25:AB25"/>
    <mergeCell ref="D24:K24"/>
    <mergeCell ref="L24:P24"/>
    <mergeCell ref="Q24:U24"/>
    <mergeCell ref="V22:AB22"/>
    <mergeCell ref="C23:K23"/>
    <mergeCell ref="L23:P23"/>
    <mergeCell ref="Q23:U23"/>
    <mergeCell ref="L36:P36"/>
    <mergeCell ref="Q36:U36"/>
    <mergeCell ref="V36:AB36"/>
    <mergeCell ref="V35:AB35"/>
    <mergeCell ref="V31:AB31"/>
    <mergeCell ref="L32:P32"/>
    <mergeCell ref="Q32:U32"/>
    <mergeCell ref="V32:AB32"/>
    <mergeCell ref="V33:AB33"/>
    <mergeCell ref="L35:P35"/>
    <mergeCell ref="Q35:U35"/>
    <mergeCell ref="V21:AB21"/>
    <mergeCell ref="C31:C32"/>
    <mergeCell ref="V29:AB29"/>
    <mergeCell ref="V30:AB30"/>
    <mergeCell ref="V26:AB26"/>
    <mergeCell ref="C33:K34"/>
    <mergeCell ref="L33:P34"/>
    <mergeCell ref="Q33:U34"/>
    <mergeCell ref="L31:P31"/>
    <mergeCell ref="Q31:U31"/>
    <mergeCell ref="V34:AB34"/>
    <mergeCell ref="D22:E22"/>
    <mergeCell ref="F22:J22"/>
    <mergeCell ref="L30:P30"/>
    <mergeCell ref="Q30:U30"/>
    <mergeCell ref="C27:K27"/>
    <mergeCell ref="L27:P27"/>
    <mergeCell ref="Q27:U27"/>
    <mergeCell ref="V23:AB23"/>
    <mergeCell ref="C17:C22"/>
    <mergeCell ref="L22:P22"/>
    <mergeCell ref="Q22:U22"/>
    <mergeCell ref="V19:AB19"/>
    <mergeCell ref="L20:P20"/>
    <mergeCell ref="V20:AB20"/>
    <mergeCell ref="V17:AB17"/>
    <mergeCell ref="D18:K18"/>
    <mergeCell ref="L18:P18"/>
    <mergeCell ref="Q18:U18"/>
    <mergeCell ref="V18:AB18"/>
    <mergeCell ref="D17:K17"/>
    <mergeCell ref="L17:P17"/>
    <mergeCell ref="Q17:U17"/>
    <mergeCell ref="D26:E26"/>
    <mergeCell ref="F26:J26"/>
    <mergeCell ref="D20:K20"/>
    <mergeCell ref="D21:K21"/>
    <mergeCell ref="D19:K19"/>
    <mergeCell ref="L19:P19"/>
    <mergeCell ref="Q19:U19"/>
    <mergeCell ref="L21:P21"/>
    <mergeCell ref="Q21:U21"/>
    <mergeCell ref="Q20:U20"/>
    <mergeCell ref="D46:J46"/>
    <mergeCell ref="L46:AA46"/>
    <mergeCell ref="C48:D49"/>
    <mergeCell ref="E48:J49"/>
    <mergeCell ref="K48:Q48"/>
    <mergeCell ref="R48:S49"/>
    <mergeCell ref="T48:V49"/>
    <mergeCell ref="W48:AB49"/>
    <mergeCell ref="V39:AB39"/>
    <mergeCell ref="C40:K40"/>
    <mergeCell ref="L40:P40"/>
    <mergeCell ref="Q40:U40"/>
    <mergeCell ref="V40:AB40"/>
    <mergeCell ref="D45:J45"/>
    <mergeCell ref="L45:AA45"/>
    <mergeCell ref="C37:C39"/>
    <mergeCell ref="L39:P39"/>
    <mergeCell ref="Q39:U39"/>
    <mergeCell ref="V37:AB37"/>
    <mergeCell ref="L38:P38"/>
    <mergeCell ref="Q38:U38"/>
    <mergeCell ref="V38:AB38"/>
    <mergeCell ref="L37:P37"/>
    <mergeCell ref="Q37:U37"/>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s>
  <phoneticPr fontId="3"/>
  <printOptions horizontalCentered="1" verticalCentered="1"/>
  <pageMargins left="0.39370078740157483" right="0" top="0.39370078740157483" bottom="0.39370078740157483" header="0" footer="0"/>
  <pageSetup paperSize="9" scale="91" orientation="portrait"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5"/>
  </sheetPr>
  <dimension ref="A1:AV119"/>
  <sheetViews>
    <sheetView view="pageBreakPreview" zoomScale="85" zoomScaleNormal="100" zoomScaleSheetLayoutView="85" workbookViewId="0"/>
  </sheetViews>
  <sheetFormatPr defaultColWidth="4.75" defaultRowHeight="15.75" customHeight="1"/>
  <cols>
    <col min="1" max="5" width="3.375" style="78" customWidth="1"/>
    <col min="6" max="11" width="3" style="78" customWidth="1"/>
    <col min="12" max="13" width="3.375" style="78" customWidth="1"/>
    <col min="14" max="15" width="3" style="78" customWidth="1"/>
    <col min="16" max="17" width="3.375" style="78" customWidth="1"/>
    <col min="18"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684</v>
      </c>
    </row>
    <row r="2" spans="2:32" ht="20.25" customHeight="1">
      <c r="B2" s="2375" t="s">
        <v>810</v>
      </c>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80"/>
    </row>
    <row r="3" spans="2:32" ht="15.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586</v>
      </c>
      <c r="C4" s="82" t="s">
        <v>118</v>
      </c>
      <c r="E4" s="82"/>
      <c r="F4" s="82"/>
      <c r="G4" s="82"/>
      <c r="H4" s="82"/>
      <c r="I4" s="82"/>
      <c r="J4" s="82"/>
      <c r="K4" s="83"/>
      <c r="L4" s="83"/>
      <c r="M4" s="83"/>
      <c r="N4" s="83"/>
      <c r="O4" s="83"/>
      <c r="P4" s="83"/>
      <c r="Q4" s="83"/>
      <c r="R4" s="84"/>
      <c r="S4" s="84"/>
      <c r="T4" s="84"/>
      <c r="U4" s="85"/>
      <c r="V4" s="85"/>
      <c r="W4" s="82"/>
    </row>
    <row r="5" spans="2:32" ht="27" customHeight="1">
      <c r="C5" s="2376" t="s">
        <v>587</v>
      </c>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8" t="s">
        <v>119</v>
      </c>
      <c r="AE5" s="2380" t="s">
        <v>120</v>
      </c>
    </row>
    <row r="6" spans="2:32" ht="27" customHeight="1">
      <c r="C6" s="2382" t="s">
        <v>121</v>
      </c>
      <c r="D6" s="2383"/>
      <c r="E6" s="2383"/>
      <c r="F6" s="2384">
        <v>1</v>
      </c>
      <c r="G6" s="2385"/>
      <c r="H6" s="2385">
        <v>2</v>
      </c>
      <c r="I6" s="2385"/>
      <c r="J6" s="2385">
        <v>3</v>
      </c>
      <c r="K6" s="2385"/>
      <c r="L6" s="2385">
        <v>4</v>
      </c>
      <c r="M6" s="2385"/>
      <c r="N6" s="2385">
        <v>5</v>
      </c>
      <c r="O6" s="2385"/>
      <c r="P6" s="2385">
        <v>6</v>
      </c>
      <c r="Q6" s="2385"/>
      <c r="R6" s="2385">
        <v>7</v>
      </c>
      <c r="S6" s="2385"/>
      <c r="T6" s="2385">
        <v>8</v>
      </c>
      <c r="U6" s="2385"/>
      <c r="V6" s="2385">
        <v>9</v>
      </c>
      <c r="W6" s="2385"/>
      <c r="X6" s="2385">
        <v>10</v>
      </c>
      <c r="Y6" s="2385"/>
      <c r="Z6" s="2385">
        <v>11</v>
      </c>
      <c r="AA6" s="2385"/>
      <c r="AB6" s="2385">
        <v>12</v>
      </c>
      <c r="AC6" s="2386"/>
      <c r="AD6" s="2379"/>
      <c r="AE6" s="2381"/>
    </row>
    <row r="7" spans="2:32" ht="27" customHeight="1">
      <c r="C7" s="2397" t="s">
        <v>588</v>
      </c>
      <c r="D7" s="2398"/>
      <c r="E7" s="2398"/>
      <c r="F7" s="2399"/>
      <c r="G7" s="2400"/>
      <c r="H7" s="2374"/>
      <c r="I7" s="2374"/>
      <c r="J7" s="2374"/>
      <c r="K7" s="2374"/>
      <c r="L7" s="2374"/>
      <c r="M7" s="2374"/>
      <c r="N7" s="2374"/>
      <c r="O7" s="2374"/>
      <c r="P7" s="2374"/>
      <c r="Q7" s="2374"/>
      <c r="R7" s="2374"/>
      <c r="S7" s="2374"/>
      <c r="T7" s="2374"/>
      <c r="U7" s="2374"/>
      <c r="V7" s="2374"/>
      <c r="W7" s="2374"/>
      <c r="X7" s="2374"/>
      <c r="Y7" s="2374"/>
      <c r="Z7" s="2374"/>
      <c r="AA7" s="2374"/>
      <c r="AB7" s="2374"/>
      <c r="AC7" s="2389"/>
      <c r="AD7" s="381">
        <f t="shared" ref="AD7:AD12" si="0">SUM(F7:AC7)</f>
        <v>0</v>
      </c>
      <c r="AE7" s="382">
        <f t="shared" ref="AE7:AE12" si="1">SUM(AD7/12)</f>
        <v>0</v>
      </c>
    </row>
    <row r="8" spans="2:32" ht="39" customHeight="1">
      <c r="C8" s="2390" t="s">
        <v>589</v>
      </c>
      <c r="D8" s="2391"/>
      <c r="E8" s="2392"/>
      <c r="F8" s="2393"/>
      <c r="G8" s="2394"/>
      <c r="H8" s="2395"/>
      <c r="I8" s="2395"/>
      <c r="J8" s="2395"/>
      <c r="K8" s="2395"/>
      <c r="L8" s="2395"/>
      <c r="M8" s="2395"/>
      <c r="N8" s="2395"/>
      <c r="O8" s="2395"/>
      <c r="P8" s="2395"/>
      <c r="Q8" s="2395"/>
      <c r="R8" s="2395"/>
      <c r="S8" s="2395"/>
      <c r="T8" s="2395"/>
      <c r="U8" s="2395"/>
      <c r="V8" s="2395"/>
      <c r="W8" s="2395"/>
      <c r="X8" s="2395"/>
      <c r="Y8" s="2395"/>
      <c r="Z8" s="2395"/>
      <c r="AA8" s="2395"/>
      <c r="AB8" s="2395"/>
      <c r="AC8" s="2396"/>
      <c r="AD8" s="383">
        <f t="shared" si="0"/>
        <v>0</v>
      </c>
      <c r="AE8" s="384">
        <f t="shared" si="1"/>
        <v>0</v>
      </c>
    </row>
    <row r="9" spans="2:32" ht="38.25" customHeight="1">
      <c r="C9" s="2409" t="s">
        <v>590</v>
      </c>
      <c r="D9" s="2410"/>
      <c r="E9" s="2411"/>
      <c r="F9" s="2412"/>
      <c r="G9" s="2388"/>
      <c r="H9" s="2387"/>
      <c r="I9" s="2388"/>
      <c r="J9" s="2387"/>
      <c r="K9" s="2388"/>
      <c r="L9" s="2387"/>
      <c r="M9" s="2388"/>
      <c r="N9" s="2387"/>
      <c r="O9" s="2388"/>
      <c r="P9" s="2387"/>
      <c r="Q9" s="2388"/>
      <c r="R9" s="2387"/>
      <c r="S9" s="2388"/>
      <c r="T9" s="2387"/>
      <c r="U9" s="2388"/>
      <c r="V9" s="2387"/>
      <c r="W9" s="2388"/>
      <c r="X9" s="2387"/>
      <c r="Y9" s="2388"/>
      <c r="Z9" s="2387"/>
      <c r="AA9" s="2388"/>
      <c r="AB9" s="2387"/>
      <c r="AC9" s="2402"/>
      <c r="AD9" s="385">
        <f t="shared" si="0"/>
        <v>0</v>
      </c>
      <c r="AE9" s="386">
        <f t="shared" si="1"/>
        <v>0</v>
      </c>
    </row>
    <row r="10" spans="2:32" ht="27" customHeight="1">
      <c r="C10" s="2403" t="s">
        <v>591</v>
      </c>
      <c r="D10" s="2404"/>
      <c r="E10" s="2404"/>
      <c r="F10" s="2405"/>
      <c r="G10" s="2406"/>
      <c r="H10" s="2407"/>
      <c r="I10" s="2407"/>
      <c r="J10" s="2407"/>
      <c r="K10" s="2407"/>
      <c r="L10" s="2407"/>
      <c r="M10" s="2407"/>
      <c r="N10" s="2407"/>
      <c r="O10" s="2407"/>
      <c r="P10" s="2407"/>
      <c r="Q10" s="2407"/>
      <c r="R10" s="2407"/>
      <c r="S10" s="2407"/>
      <c r="T10" s="2407"/>
      <c r="U10" s="2407"/>
      <c r="V10" s="2407"/>
      <c r="W10" s="2407"/>
      <c r="X10" s="2407"/>
      <c r="Y10" s="2407"/>
      <c r="Z10" s="2407"/>
      <c r="AA10" s="2407"/>
      <c r="AB10" s="2407"/>
      <c r="AC10" s="2408"/>
      <c r="AD10" s="387">
        <f t="shared" si="0"/>
        <v>0</v>
      </c>
      <c r="AE10" s="388">
        <f t="shared" si="1"/>
        <v>0</v>
      </c>
    </row>
    <row r="11" spans="2:32" ht="27" customHeight="1">
      <c r="C11" s="2420" t="s">
        <v>62</v>
      </c>
      <c r="D11" s="2421"/>
      <c r="E11" s="2421"/>
      <c r="F11" s="2422"/>
      <c r="G11" s="2423"/>
      <c r="H11" s="2401"/>
      <c r="I11" s="2401"/>
      <c r="J11" s="2401"/>
      <c r="K11" s="2401"/>
      <c r="L11" s="2401"/>
      <c r="M11" s="2401"/>
      <c r="N11" s="2401"/>
      <c r="O11" s="2401"/>
      <c r="P11" s="2401"/>
      <c r="Q11" s="2401"/>
      <c r="R11" s="2401"/>
      <c r="S11" s="2401"/>
      <c r="T11" s="2401"/>
      <c r="U11" s="2401"/>
      <c r="V11" s="2401"/>
      <c r="W11" s="2401"/>
      <c r="X11" s="2401"/>
      <c r="Y11" s="2401"/>
      <c r="Z11" s="2401"/>
      <c r="AA11" s="2401"/>
      <c r="AB11" s="2401"/>
      <c r="AC11" s="2413"/>
      <c r="AD11" s="186">
        <f t="shared" si="0"/>
        <v>0</v>
      </c>
      <c r="AE11" s="389">
        <f t="shared" si="1"/>
        <v>0</v>
      </c>
    </row>
    <row r="12" spans="2:32" ht="27" customHeight="1">
      <c r="C12" s="2414" t="s">
        <v>592</v>
      </c>
      <c r="D12" s="2415"/>
      <c r="E12" s="2415"/>
      <c r="F12" s="2416"/>
      <c r="G12" s="2417"/>
      <c r="H12" s="2418"/>
      <c r="I12" s="2418"/>
      <c r="J12" s="2418"/>
      <c r="K12" s="2418"/>
      <c r="L12" s="2418"/>
      <c r="M12" s="2418"/>
      <c r="N12" s="2418"/>
      <c r="O12" s="2418"/>
      <c r="P12" s="2418"/>
      <c r="Q12" s="2418"/>
      <c r="R12" s="2418"/>
      <c r="S12" s="2418"/>
      <c r="T12" s="2418"/>
      <c r="U12" s="2418"/>
      <c r="V12" s="2418"/>
      <c r="W12" s="2418"/>
      <c r="X12" s="2418"/>
      <c r="Y12" s="2418"/>
      <c r="Z12" s="2418"/>
      <c r="AA12" s="2418"/>
      <c r="AB12" s="2418"/>
      <c r="AC12" s="2419"/>
      <c r="AD12" s="171">
        <f t="shared" si="0"/>
        <v>0</v>
      </c>
      <c r="AE12" s="172">
        <f t="shared" si="1"/>
        <v>0</v>
      </c>
    </row>
    <row r="13" spans="2:32" ht="13.5" customHeight="1">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c r="C14" s="2376" t="s">
        <v>593</v>
      </c>
      <c r="D14" s="2377"/>
      <c r="E14" s="2377"/>
      <c r="F14" s="2377"/>
      <c r="G14" s="2377"/>
      <c r="H14" s="2377"/>
      <c r="I14" s="2377"/>
      <c r="J14" s="2377"/>
      <c r="K14" s="2377"/>
      <c r="L14" s="2377"/>
      <c r="M14" s="2377"/>
      <c r="N14" s="2377"/>
      <c r="O14" s="2377"/>
      <c r="P14" s="2377"/>
      <c r="Q14" s="2377"/>
      <c r="R14" s="2377"/>
      <c r="S14" s="2377"/>
      <c r="T14" s="2377"/>
      <c r="U14" s="2377"/>
      <c r="V14" s="2377"/>
      <c r="W14" s="2377"/>
      <c r="X14" s="2377"/>
      <c r="Y14" s="2377"/>
      <c r="Z14" s="2377"/>
      <c r="AA14" s="2377"/>
      <c r="AB14" s="2377"/>
      <c r="AC14" s="2377"/>
      <c r="AD14" s="2378" t="s">
        <v>119</v>
      </c>
      <c r="AE14" s="2380" t="s">
        <v>120</v>
      </c>
    </row>
    <row r="15" spans="2:32" ht="27" customHeight="1">
      <c r="C15" s="2382" t="s">
        <v>121</v>
      </c>
      <c r="D15" s="2383"/>
      <c r="E15" s="2383"/>
      <c r="F15" s="2384">
        <v>1</v>
      </c>
      <c r="G15" s="2385"/>
      <c r="H15" s="2385">
        <v>2</v>
      </c>
      <c r="I15" s="2385"/>
      <c r="J15" s="2385">
        <v>3</v>
      </c>
      <c r="K15" s="2385"/>
      <c r="L15" s="2385">
        <v>4</v>
      </c>
      <c r="M15" s="2385"/>
      <c r="N15" s="2385">
        <v>5</v>
      </c>
      <c r="O15" s="2385"/>
      <c r="P15" s="2385">
        <v>6</v>
      </c>
      <c r="Q15" s="2385"/>
      <c r="R15" s="2385">
        <v>7</v>
      </c>
      <c r="S15" s="2385"/>
      <c r="T15" s="2385">
        <v>8</v>
      </c>
      <c r="U15" s="2385"/>
      <c r="V15" s="2385">
        <v>9</v>
      </c>
      <c r="W15" s="2385"/>
      <c r="X15" s="2385">
        <v>10</v>
      </c>
      <c r="Y15" s="2385"/>
      <c r="Z15" s="2385">
        <v>11</v>
      </c>
      <c r="AA15" s="2385"/>
      <c r="AB15" s="2385">
        <v>12</v>
      </c>
      <c r="AC15" s="2386"/>
      <c r="AD15" s="2379"/>
      <c r="AE15" s="2381"/>
    </row>
    <row r="16" spans="2:32" ht="27" customHeight="1">
      <c r="C16" s="2397" t="s">
        <v>588</v>
      </c>
      <c r="D16" s="2398"/>
      <c r="E16" s="2398"/>
      <c r="F16" s="2399"/>
      <c r="G16" s="2400"/>
      <c r="H16" s="2374"/>
      <c r="I16" s="2374"/>
      <c r="J16" s="2374"/>
      <c r="K16" s="2374"/>
      <c r="L16" s="2374"/>
      <c r="M16" s="2374"/>
      <c r="N16" s="2374"/>
      <c r="O16" s="2374"/>
      <c r="P16" s="2374"/>
      <c r="Q16" s="2374"/>
      <c r="R16" s="2374"/>
      <c r="S16" s="2374"/>
      <c r="T16" s="2374"/>
      <c r="U16" s="2374"/>
      <c r="V16" s="2374"/>
      <c r="W16" s="2374"/>
      <c r="X16" s="2374"/>
      <c r="Y16" s="2374"/>
      <c r="Z16" s="2374"/>
      <c r="AA16" s="2374"/>
      <c r="AB16" s="2374"/>
      <c r="AC16" s="2389"/>
      <c r="AD16" s="381">
        <f t="shared" ref="AD16:AD21" si="2">SUM(F16:AC16)</f>
        <v>0</v>
      </c>
      <c r="AE16" s="382">
        <f t="shared" ref="AE16:AE21" si="3">SUM(AD16/12)</f>
        <v>0</v>
      </c>
    </row>
    <row r="17" spans="2:32" ht="39" customHeight="1">
      <c r="C17" s="2390" t="s">
        <v>589</v>
      </c>
      <c r="D17" s="2391"/>
      <c r="E17" s="2392"/>
      <c r="F17" s="2393"/>
      <c r="G17" s="2394"/>
      <c r="H17" s="2395"/>
      <c r="I17" s="2395"/>
      <c r="J17" s="2395"/>
      <c r="K17" s="2395"/>
      <c r="L17" s="2395"/>
      <c r="M17" s="2395"/>
      <c r="N17" s="2395"/>
      <c r="O17" s="2395"/>
      <c r="P17" s="2395"/>
      <c r="Q17" s="2395"/>
      <c r="R17" s="2395"/>
      <c r="S17" s="2395"/>
      <c r="T17" s="2395"/>
      <c r="U17" s="2395"/>
      <c r="V17" s="2395"/>
      <c r="W17" s="2395"/>
      <c r="X17" s="2395"/>
      <c r="Y17" s="2395"/>
      <c r="Z17" s="2395"/>
      <c r="AA17" s="2395"/>
      <c r="AB17" s="2395"/>
      <c r="AC17" s="2396"/>
      <c r="AD17" s="383">
        <f>SUM(F17:AC17)</f>
        <v>0</v>
      </c>
      <c r="AE17" s="384">
        <f t="shared" si="3"/>
        <v>0</v>
      </c>
    </row>
    <row r="18" spans="2:32" ht="39" customHeight="1">
      <c r="C18" s="2409" t="s">
        <v>590</v>
      </c>
      <c r="D18" s="2410"/>
      <c r="E18" s="2411"/>
      <c r="F18" s="2412"/>
      <c r="G18" s="2388"/>
      <c r="H18" s="2387"/>
      <c r="I18" s="2388"/>
      <c r="J18" s="2387"/>
      <c r="K18" s="2388"/>
      <c r="L18" s="2387"/>
      <c r="M18" s="2388"/>
      <c r="N18" s="2387"/>
      <c r="O18" s="2388"/>
      <c r="P18" s="2387"/>
      <c r="Q18" s="2388"/>
      <c r="R18" s="2387"/>
      <c r="S18" s="2388"/>
      <c r="T18" s="2387"/>
      <c r="U18" s="2388"/>
      <c r="V18" s="2387"/>
      <c r="W18" s="2388"/>
      <c r="X18" s="2387"/>
      <c r="Y18" s="2388"/>
      <c r="Z18" s="2387"/>
      <c r="AA18" s="2388"/>
      <c r="AB18" s="2387"/>
      <c r="AC18" s="2402"/>
      <c r="AD18" s="385">
        <f>SUM(F18:AC18)</f>
        <v>0</v>
      </c>
      <c r="AE18" s="386">
        <f t="shared" si="3"/>
        <v>0</v>
      </c>
    </row>
    <row r="19" spans="2:32" ht="27" customHeight="1">
      <c r="C19" s="2397" t="s">
        <v>591</v>
      </c>
      <c r="D19" s="2398"/>
      <c r="E19" s="2398"/>
      <c r="F19" s="2399"/>
      <c r="G19" s="2400"/>
      <c r="H19" s="2374"/>
      <c r="I19" s="2374"/>
      <c r="J19" s="2374"/>
      <c r="K19" s="2374"/>
      <c r="L19" s="2374"/>
      <c r="M19" s="2374"/>
      <c r="N19" s="2374"/>
      <c r="O19" s="2374"/>
      <c r="P19" s="2374"/>
      <c r="Q19" s="2374"/>
      <c r="R19" s="2374"/>
      <c r="S19" s="2374"/>
      <c r="T19" s="2374"/>
      <c r="U19" s="2374"/>
      <c r="V19" s="2374"/>
      <c r="W19" s="2374"/>
      <c r="X19" s="2374"/>
      <c r="Y19" s="2374"/>
      <c r="Z19" s="2374"/>
      <c r="AA19" s="2374"/>
      <c r="AB19" s="2374"/>
      <c r="AC19" s="2389"/>
      <c r="AD19" s="381">
        <f>SUM(F19:AC19)</f>
        <v>0</v>
      </c>
      <c r="AE19" s="382">
        <f t="shared" si="3"/>
        <v>0</v>
      </c>
    </row>
    <row r="20" spans="2:32" ht="27" customHeight="1">
      <c r="C20" s="2390" t="s">
        <v>62</v>
      </c>
      <c r="D20" s="2426"/>
      <c r="E20" s="2426"/>
      <c r="F20" s="2393"/>
      <c r="G20" s="2394"/>
      <c r="H20" s="2395"/>
      <c r="I20" s="2395"/>
      <c r="J20" s="2395"/>
      <c r="K20" s="2395"/>
      <c r="L20" s="2395"/>
      <c r="M20" s="2395"/>
      <c r="N20" s="2395"/>
      <c r="O20" s="2395"/>
      <c r="P20" s="2395"/>
      <c r="Q20" s="2395"/>
      <c r="R20" s="2395"/>
      <c r="S20" s="2395"/>
      <c r="T20" s="2395"/>
      <c r="U20" s="2395"/>
      <c r="V20" s="2395"/>
      <c r="W20" s="2395"/>
      <c r="X20" s="2395"/>
      <c r="Y20" s="2395"/>
      <c r="Z20" s="2395"/>
      <c r="AA20" s="2395"/>
      <c r="AB20" s="2395"/>
      <c r="AC20" s="2424"/>
      <c r="AD20" s="383">
        <f t="shared" si="2"/>
        <v>0</v>
      </c>
      <c r="AE20" s="384">
        <f t="shared" si="3"/>
        <v>0</v>
      </c>
    </row>
    <row r="21" spans="2:32" ht="27" customHeight="1">
      <c r="C21" s="2414" t="s">
        <v>592</v>
      </c>
      <c r="D21" s="2415"/>
      <c r="E21" s="2415"/>
      <c r="F21" s="2416"/>
      <c r="G21" s="2417"/>
      <c r="H21" s="2418"/>
      <c r="I21" s="2418"/>
      <c r="J21" s="2418"/>
      <c r="K21" s="2418"/>
      <c r="L21" s="2418"/>
      <c r="M21" s="2418"/>
      <c r="N21" s="2418"/>
      <c r="O21" s="2418"/>
      <c r="P21" s="2418"/>
      <c r="Q21" s="2418"/>
      <c r="R21" s="2418"/>
      <c r="S21" s="2418"/>
      <c r="T21" s="2418"/>
      <c r="U21" s="2418"/>
      <c r="V21" s="2418"/>
      <c r="W21" s="2418"/>
      <c r="X21" s="2418"/>
      <c r="Y21" s="2418"/>
      <c r="Z21" s="2418"/>
      <c r="AA21" s="2418"/>
      <c r="AB21" s="2418"/>
      <c r="AC21" s="2425"/>
      <c r="AD21" s="171">
        <f t="shared" si="2"/>
        <v>0</v>
      </c>
      <c r="AE21" s="172">
        <f t="shared" si="3"/>
        <v>0</v>
      </c>
    </row>
    <row r="22" spans="2:32" ht="20.25" customHeight="1">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c r="B23" s="81" t="s">
        <v>594</v>
      </c>
      <c r="C23" s="92" t="s">
        <v>595</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c r="B24" s="81"/>
      <c r="C24" s="2427"/>
      <c r="D24" s="2428"/>
      <c r="E24" s="2429"/>
      <c r="F24" s="2430" t="s">
        <v>122</v>
      </c>
      <c r="G24" s="2431"/>
      <c r="H24" s="2431"/>
      <c r="I24" s="2431"/>
      <c r="J24" s="2431"/>
      <c r="K24" s="2431"/>
      <c r="L24" s="2431"/>
      <c r="M24" s="2431"/>
      <c r="N24" s="2431"/>
      <c r="O24" s="2431"/>
      <c r="P24" s="2431"/>
      <c r="Q24" s="2431"/>
      <c r="R24" s="2432" t="s">
        <v>596</v>
      </c>
      <c r="S24" s="2433"/>
      <c r="T24" s="2433"/>
      <c r="U24" s="2433"/>
      <c r="V24" s="2433"/>
      <c r="W24" s="2433"/>
      <c r="X24" s="2433"/>
      <c r="Y24" s="2433"/>
      <c r="Z24" s="2433"/>
      <c r="AA24" s="2433"/>
      <c r="AB24" s="2433"/>
      <c r="AC24" s="2434"/>
      <c r="AD24" s="79"/>
      <c r="AE24" s="79"/>
      <c r="AF24" s="79"/>
    </row>
    <row r="25" spans="2:32" ht="27" customHeight="1">
      <c r="B25" s="81"/>
      <c r="C25" s="2427" t="s">
        <v>597</v>
      </c>
      <c r="D25" s="2428"/>
      <c r="E25" s="2429"/>
      <c r="F25" s="2438" t="s">
        <v>598</v>
      </c>
      <c r="G25" s="2398"/>
      <c r="H25" s="2398"/>
      <c r="I25" s="2397" t="s">
        <v>599</v>
      </c>
      <c r="J25" s="2439"/>
      <c r="K25" s="2440"/>
      <c r="L25" s="2397" t="s">
        <v>600</v>
      </c>
      <c r="M25" s="2398"/>
      <c r="N25" s="2441"/>
      <c r="O25" s="2439" t="s">
        <v>591</v>
      </c>
      <c r="P25" s="2398"/>
      <c r="Q25" s="2398"/>
      <c r="R25" s="2397" t="s">
        <v>598</v>
      </c>
      <c r="S25" s="2398"/>
      <c r="T25" s="2398"/>
      <c r="U25" s="2397" t="s">
        <v>599</v>
      </c>
      <c r="V25" s="2439"/>
      <c r="W25" s="2440"/>
      <c r="X25" s="2397" t="s">
        <v>600</v>
      </c>
      <c r="Y25" s="2398"/>
      <c r="Z25" s="2441"/>
      <c r="AA25" s="2439" t="s">
        <v>591</v>
      </c>
      <c r="AB25" s="2398"/>
      <c r="AC25" s="2441"/>
      <c r="AD25" s="79"/>
      <c r="AE25" s="79"/>
      <c r="AF25" s="79"/>
    </row>
    <row r="26" spans="2:32" ht="27" customHeight="1">
      <c r="B26" s="81"/>
      <c r="C26" s="2435"/>
      <c r="D26" s="2436"/>
      <c r="E26" s="2437"/>
      <c r="F26" s="2442">
        <f>+SUM(F27:H33)</f>
        <v>0</v>
      </c>
      <c r="G26" s="2443"/>
      <c r="H26" s="2444"/>
      <c r="I26" s="2445">
        <f>+AD8</f>
        <v>0</v>
      </c>
      <c r="J26" s="2443"/>
      <c r="K26" s="2444"/>
      <c r="L26" s="2446">
        <f>+AD9</f>
        <v>0</v>
      </c>
      <c r="M26" s="2447"/>
      <c r="N26" s="2448"/>
      <c r="O26" s="2445">
        <f>+AD10</f>
        <v>0</v>
      </c>
      <c r="P26" s="2443"/>
      <c r="Q26" s="2443"/>
      <c r="R26" s="2449">
        <f>+SUM(R27:T33)</f>
        <v>0</v>
      </c>
      <c r="S26" s="2443"/>
      <c r="T26" s="2444"/>
      <c r="U26" s="2445">
        <f>+AD17</f>
        <v>0</v>
      </c>
      <c r="V26" s="2443"/>
      <c r="W26" s="2444"/>
      <c r="X26" s="2445">
        <f>+AD18</f>
        <v>0</v>
      </c>
      <c r="Y26" s="2443"/>
      <c r="Z26" s="2444"/>
      <c r="AA26" s="2445">
        <f>+AD19</f>
        <v>0</v>
      </c>
      <c r="AB26" s="2443"/>
      <c r="AC26" s="2444"/>
      <c r="AD26" s="79"/>
      <c r="AE26" s="79"/>
      <c r="AF26" s="79"/>
    </row>
    <row r="27" spans="2:32" ht="27" customHeight="1">
      <c r="B27" s="81"/>
      <c r="C27" s="2427" t="s">
        <v>602</v>
      </c>
      <c r="D27" s="2428"/>
      <c r="E27" s="2429"/>
      <c r="F27" s="2399"/>
      <c r="G27" s="2450"/>
      <c r="H27" s="2451"/>
      <c r="I27" s="2452"/>
      <c r="J27" s="2453"/>
      <c r="K27" s="2453"/>
      <c r="L27" s="2453"/>
      <c r="M27" s="2453"/>
      <c r="N27" s="2453"/>
      <c r="O27" s="2453"/>
      <c r="P27" s="2453"/>
      <c r="Q27" s="2454"/>
      <c r="R27" s="2461"/>
      <c r="S27" s="2462"/>
      <c r="T27" s="2463"/>
      <c r="U27" s="2464"/>
      <c r="V27" s="2465"/>
      <c r="W27" s="2465"/>
      <c r="X27" s="2465"/>
      <c r="Y27" s="2465"/>
      <c r="Z27" s="2465"/>
      <c r="AA27" s="2465"/>
      <c r="AB27" s="2465"/>
      <c r="AC27" s="2466"/>
      <c r="AD27" s="79"/>
      <c r="AE27" s="79"/>
      <c r="AF27" s="79"/>
    </row>
    <row r="28" spans="2:32" ht="27" customHeight="1">
      <c r="C28" s="2473" t="s">
        <v>603</v>
      </c>
      <c r="D28" s="2474"/>
      <c r="E28" s="2475"/>
      <c r="F28" s="2476"/>
      <c r="G28" s="2477"/>
      <c r="H28" s="2478"/>
      <c r="I28" s="2455"/>
      <c r="J28" s="2456"/>
      <c r="K28" s="2456"/>
      <c r="L28" s="2456"/>
      <c r="M28" s="2456"/>
      <c r="N28" s="2456"/>
      <c r="O28" s="2456"/>
      <c r="P28" s="2456"/>
      <c r="Q28" s="2457"/>
      <c r="R28" s="2479"/>
      <c r="S28" s="2480"/>
      <c r="T28" s="2481"/>
      <c r="U28" s="2467"/>
      <c r="V28" s="2468"/>
      <c r="W28" s="2468"/>
      <c r="X28" s="2468"/>
      <c r="Y28" s="2468"/>
      <c r="Z28" s="2468"/>
      <c r="AA28" s="2468"/>
      <c r="AB28" s="2468"/>
      <c r="AC28" s="2469"/>
      <c r="AD28" s="88"/>
      <c r="AE28" s="88"/>
      <c r="AF28" s="95"/>
    </row>
    <row r="29" spans="2:32" s="88" customFormat="1" ht="27" customHeight="1">
      <c r="C29" s="2473" t="s">
        <v>604</v>
      </c>
      <c r="D29" s="2474"/>
      <c r="E29" s="2475"/>
      <c r="F29" s="2476"/>
      <c r="G29" s="2477"/>
      <c r="H29" s="2478"/>
      <c r="I29" s="2455"/>
      <c r="J29" s="2456"/>
      <c r="K29" s="2456"/>
      <c r="L29" s="2456"/>
      <c r="M29" s="2456"/>
      <c r="N29" s="2456"/>
      <c r="O29" s="2456"/>
      <c r="P29" s="2456"/>
      <c r="Q29" s="2457"/>
      <c r="R29" s="2479"/>
      <c r="S29" s="2480"/>
      <c r="T29" s="2481"/>
      <c r="U29" s="2467"/>
      <c r="V29" s="2468"/>
      <c r="W29" s="2468"/>
      <c r="X29" s="2468"/>
      <c r="Y29" s="2468"/>
      <c r="Z29" s="2468"/>
      <c r="AA29" s="2468"/>
      <c r="AB29" s="2468"/>
      <c r="AC29" s="2469"/>
    </row>
    <row r="30" spans="2:32" s="88" customFormat="1" ht="27" customHeight="1">
      <c r="C30" s="2473" t="s">
        <v>123</v>
      </c>
      <c r="D30" s="2474"/>
      <c r="E30" s="2475"/>
      <c r="F30" s="2476"/>
      <c r="G30" s="2477"/>
      <c r="H30" s="2478"/>
      <c r="I30" s="2455"/>
      <c r="J30" s="2456"/>
      <c r="K30" s="2456"/>
      <c r="L30" s="2456"/>
      <c r="M30" s="2456"/>
      <c r="N30" s="2456"/>
      <c r="O30" s="2456"/>
      <c r="P30" s="2456"/>
      <c r="Q30" s="2457"/>
      <c r="R30" s="2479"/>
      <c r="S30" s="2480"/>
      <c r="T30" s="2481"/>
      <c r="U30" s="2467"/>
      <c r="V30" s="2468"/>
      <c r="W30" s="2468"/>
      <c r="X30" s="2468"/>
      <c r="Y30" s="2468"/>
      <c r="Z30" s="2468"/>
      <c r="AA30" s="2468"/>
      <c r="AB30" s="2468"/>
      <c r="AC30" s="2469"/>
    </row>
    <row r="31" spans="2:32" s="88" customFormat="1" ht="27" customHeight="1">
      <c r="C31" s="2473" t="s">
        <v>124</v>
      </c>
      <c r="D31" s="2474"/>
      <c r="E31" s="2475"/>
      <c r="F31" s="2476"/>
      <c r="G31" s="2477"/>
      <c r="H31" s="2478"/>
      <c r="I31" s="2455"/>
      <c r="J31" s="2456"/>
      <c r="K31" s="2456"/>
      <c r="L31" s="2456"/>
      <c r="M31" s="2456"/>
      <c r="N31" s="2456"/>
      <c r="O31" s="2456"/>
      <c r="P31" s="2456"/>
      <c r="Q31" s="2457"/>
      <c r="R31" s="2479"/>
      <c r="S31" s="2480"/>
      <c r="T31" s="2481"/>
      <c r="U31" s="2467"/>
      <c r="V31" s="2468"/>
      <c r="W31" s="2468"/>
      <c r="X31" s="2468"/>
      <c r="Y31" s="2468"/>
      <c r="Z31" s="2468"/>
      <c r="AA31" s="2468"/>
      <c r="AB31" s="2468"/>
      <c r="AC31" s="2469"/>
    </row>
    <row r="32" spans="2:32" s="88" customFormat="1" ht="27" customHeight="1">
      <c r="C32" s="2473" t="s">
        <v>125</v>
      </c>
      <c r="D32" s="2474"/>
      <c r="E32" s="2475"/>
      <c r="F32" s="2476"/>
      <c r="G32" s="2477"/>
      <c r="H32" s="2478"/>
      <c r="I32" s="2455"/>
      <c r="J32" s="2456"/>
      <c r="K32" s="2456"/>
      <c r="L32" s="2456"/>
      <c r="M32" s="2456"/>
      <c r="N32" s="2456"/>
      <c r="O32" s="2456"/>
      <c r="P32" s="2456"/>
      <c r="Q32" s="2457"/>
      <c r="R32" s="2479"/>
      <c r="S32" s="2480"/>
      <c r="T32" s="2481"/>
      <c r="U32" s="2467"/>
      <c r="V32" s="2468"/>
      <c r="W32" s="2468"/>
      <c r="X32" s="2468"/>
      <c r="Y32" s="2468"/>
      <c r="Z32" s="2468"/>
      <c r="AA32" s="2468"/>
      <c r="AB32" s="2468"/>
      <c r="AC32" s="2469"/>
    </row>
    <row r="33" spans="2:41" s="88" customFormat="1" ht="27" customHeight="1">
      <c r="C33" s="2482" t="s">
        <v>126</v>
      </c>
      <c r="D33" s="2483"/>
      <c r="E33" s="2484"/>
      <c r="F33" s="2485"/>
      <c r="G33" s="2486"/>
      <c r="H33" s="2487"/>
      <c r="I33" s="2458"/>
      <c r="J33" s="2459"/>
      <c r="K33" s="2459"/>
      <c r="L33" s="2459"/>
      <c r="M33" s="2459"/>
      <c r="N33" s="2459"/>
      <c r="O33" s="2459"/>
      <c r="P33" s="2459"/>
      <c r="Q33" s="2460"/>
      <c r="R33" s="2488"/>
      <c r="S33" s="2489"/>
      <c r="T33" s="2490"/>
      <c r="U33" s="2470"/>
      <c r="V33" s="2471"/>
      <c r="W33" s="2471"/>
      <c r="X33" s="2471"/>
      <c r="Y33" s="2471"/>
      <c r="Z33" s="2471"/>
      <c r="AA33" s="2471"/>
      <c r="AB33" s="2471"/>
      <c r="AC33" s="2472"/>
    </row>
    <row r="34" spans="2:41" ht="20.25" customHeight="1">
      <c r="B34" s="96" t="s">
        <v>532</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68"/>
    </row>
    <row r="35" spans="2:41" s="88" customFormat="1" ht="20.25" customHeight="1">
      <c r="B35" s="101" t="s">
        <v>605</v>
      </c>
      <c r="C35" s="79" t="s">
        <v>606</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1147</v>
      </c>
    </row>
    <row r="36" spans="2:41" s="88" customFormat="1" ht="20.25" customHeight="1" thickBot="1">
      <c r="B36" s="78"/>
      <c r="C36" s="2491" t="s">
        <v>128</v>
      </c>
      <c r="D36" s="2494" t="s">
        <v>129</v>
      </c>
      <c r="E36" s="2495"/>
      <c r="F36" s="2495"/>
      <c r="G36" s="2495"/>
      <c r="H36" s="2495"/>
      <c r="I36" s="2495"/>
      <c r="J36" s="2495"/>
      <c r="K36" s="2496"/>
      <c r="L36" s="2497" t="s">
        <v>130</v>
      </c>
      <c r="M36" s="2498"/>
      <c r="N36" s="2498"/>
      <c r="O36" s="2499"/>
      <c r="P36" s="2494" t="s">
        <v>131</v>
      </c>
      <c r="Q36" s="2496"/>
      <c r="R36" s="2494" t="s">
        <v>607</v>
      </c>
      <c r="S36" s="2496"/>
      <c r="T36" s="2494" t="s">
        <v>608</v>
      </c>
      <c r="U36" s="2495"/>
      <c r="V36" s="2495"/>
      <c r="W36" s="2495"/>
      <c r="X36" s="2495"/>
      <c r="Y36" s="2494" t="s">
        <v>609</v>
      </c>
      <c r="Z36" s="2495"/>
      <c r="AA36" s="2495"/>
      <c r="AB36" s="2495"/>
      <c r="AC36" s="2495"/>
      <c r="AD36" s="2495"/>
      <c r="AE36" s="2496"/>
      <c r="AF36" s="115"/>
      <c r="AG36" s="102" t="s">
        <v>610</v>
      </c>
      <c r="AH36" s="103" t="s">
        <v>91</v>
      </c>
      <c r="AI36" s="103" t="s">
        <v>611</v>
      </c>
      <c r="AJ36" s="104" t="s">
        <v>130</v>
      </c>
    </row>
    <row r="37" spans="2:41" s="88" customFormat="1" ht="20.25" customHeight="1" thickTop="1">
      <c r="B37" s="78"/>
      <c r="C37" s="2492"/>
      <c r="D37" s="2526" t="s">
        <v>613</v>
      </c>
      <c r="E37" s="2528" t="s">
        <v>615</v>
      </c>
      <c r="F37" s="2529"/>
      <c r="G37" s="2529"/>
      <c r="H37" s="2529"/>
      <c r="I37" s="2529"/>
      <c r="J37" s="2529"/>
      <c r="K37" s="2530"/>
      <c r="L37" s="2531"/>
      <c r="M37" s="2532"/>
      <c r="N37" s="2532"/>
      <c r="O37" s="2533"/>
      <c r="P37" s="2534">
        <f>+F27</f>
        <v>0</v>
      </c>
      <c r="Q37" s="2535"/>
      <c r="R37" s="2524">
        <v>1</v>
      </c>
      <c r="S37" s="2525"/>
      <c r="T37" s="2536">
        <f>L37*P37*R37</f>
        <v>0</v>
      </c>
      <c r="U37" s="2537"/>
      <c r="V37" s="2537"/>
      <c r="W37" s="2537"/>
      <c r="X37" s="2537"/>
      <c r="Y37" s="2538"/>
      <c r="Z37" s="2539"/>
      <c r="AA37" s="2539"/>
      <c r="AB37" s="2539"/>
      <c r="AC37" s="2539"/>
      <c r="AD37" s="2539"/>
      <c r="AE37" s="2540"/>
      <c r="AF37" s="108"/>
      <c r="AG37" s="1082">
        <v>3450</v>
      </c>
      <c r="AH37" s="390" t="s">
        <v>91</v>
      </c>
      <c r="AI37" s="391" t="s">
        <v>616</v>
      </c>
      <c r="AJ37" s="846">
        <f>ROUNDDOWN(AG37*AI37,0)</f>
        <v>37536</v>
      </c>
      <c r="AL37" s="88" t="s">
        <v>1148</v>
      </c>
    </row>
    <row r="38" spans="2:41" s="88" customFormat="1" ht="20.25" customHeight="1" thickBot="1">
      <c r="B38" s="78"/>
      <c r="C38" s="2492"/>
      <c r="D38" s="2527"/>
      <c r="E38" s="2505" t="s">
        <v>617</v>
      </c>
      <c r="F38" s="2506"/>
      <c r="G38" s="2506"/>
      <c r="H38" s="2506"/>
      <c r="I38" s="2506"/>
      <c r="J38" s="2506"/>
      <c r="K38" s="2507"/>
      <c r="L38" s="2541"/>
      <c r="M38" s="2542"/>
      <c r="N38" s="2542"/>
      <c r="O38" s="2543"/>
      <c r="P38" s="2500">
        <f t="shared" ref="P38:P43" si="4">+F28</f>
        <v>0</v>
      </c>
      <c r="Q38" s="2501"/>
      <c r="R38" s="2500">
        <v>1</v>
      </c>
      <c r="S38" s="2501"/>
      <c r="T38" s="2502">
        <f t="shared" ref="T38:T44" si="5">L38*P38*R38</f>
        <v>0</v>
      </c>
      <c r="U38" s="2503"/>
      <c r="V38" s="2503"/>
      <c r="W38" s="2503"/>
      <c r="X38" s="2504"/>
      <c r="Y38" s="2544"/>
      <c r="Z38" s="2545"/>
      <c r="AA38" s="2545"/>
      <c r="AB38" s="2545"/>
      <c r="AC38" s="2545"/>
      <c r="AD38" s="2545"/>
      <c r="AE38" s="2546"/>
      <c r="AF38" s="108"/>
      <c r="AG38" s="1081">
        <v>6972</v>
      </c>
      <c r="AH38" s="105" t="s">
        <v>91</v>
      </c>
      <c r="AI38" s="106" t="s">
        <v>616</v>
      </c>
      <c r="AJ38" s="847">
        <f t="shared" ref="AJ38" si="6">ROUNDDOWN(AG38*AI38,0)</f>
        <v>75855</v>
      </c>
      <c r="AL38" s="392" t="s">
        <v>610</v>
      </c>
      <c r="AM38" s="393" t="s">
        <v>91</v>
      </c>
      <c r="AN38" s="393" t="s">
        <v>611</v>
      </c>
      <c r="AO38" s="394" t="s">
        <v>130</v>
      </c>
    </row>
    <row r="39" spans="2:41" s="79" customFormat="1" ht="20.25" customHeight="1" thickTop="1">
      <c r="B39" s="78"/>
      <c r="C39" s="2492"/>
      <c r="D39" s="2527"/>
      <c r="E39" s="2505" t="s">
        <v>135</v>
      </c>
      <c r="F39" s="2506"/>
      <c r="G39" s="2506"/>
      <c r="H39" s="2506"/>
      <c r="I39" s="2506"/>
      <c r="J39" s="2506"/>
      <c r="K39" s="2507"/>
      <c r="L39" s="2541"/>
      <c r="M39" s="2542"/>
      <c r="N39" s="2542"/>
      <c r="O39" s="2543"/>
      <c r="P39" s="2500">
        <f t="shared" si="4"/>
        <v>0</v>
      </c>
      <c r="Q39" s="2501"/>
      <c r="R39" s="2500">
        <v>1</v>
      </c>
      <c r="S39" s="2501"/>
      <c r="T39" s="2502">
        <f t="shared" si="5"/>
        <v>0</v>
      </c>
      <c r="U39" s="2503"/>
      <c r="V39" s="2503"/>
      <c r="W39" s="2503"/>
      <c r="X39" s="2504"/>
      <c r="Y39" s="2544"/>
      <c r="Z39" s="2545"/>
      <c r="AA39" s="2545"/>
      <c r="AB39" s="2545"/>
      <c r="AC39" s="2545"/>
      <c r="AD39" s="2545"/>
      <c r="AE39" s="2546"/>
      <c r="AF39" s="108"/>
      <c r="AG39" s="844">
        <v>10458</v>
      </c>
      <c r="AH39" s="105" t="s">
        <v>91</v>
      </c>
      <c r="AI39" s="106" t="s">
        <v>616</v>
      </c>
      <c r="AJ39" s="847">
        <f t="shared" ref="AJ39:AJ43" si="7">ROUNDDOWN(AG39*AI39,0)</f>
        <v>113783</v>
      </c>
      <c r="AL39" s="844">
        <v>12447</v>
      </c>
      <c r="AM39" s="105" t="s">
        <v>91</v>
      </c>
      <c r="AN39" s="106" t="s">
        <v>616</v>
      </c>
      <c r="AO39" s="846">
        <f>ROUNDDOWN(AL39*AN39,0)</f>
        <v>135423</v>
      </c>
    </row>
    <row r="40" spans="2:41" s="79" customFormat="1" ht="20.25" customHeight="1">
      <c r="B40" s="78"/>
      <c r="C40" s="2492"/>
      <c r="D40" s="2527"/>
      <c r="E40" s="2505" t="s">
        <v>136</v>
      </c>
      <c r="F40" s="2506"/>
      <c r="G40" s="2506"/>
      <c r="H40" s="2506"/>
      <c r="I40" s="2506"/>
      <c r="J40" s="2506"/>
      <c r="K40" s="2507"/>
      <c r="L40" s="2541"/>
      <c r="M40" s="2542"/>
      <c r="N40" s="2542"/>
      <c r="O40" s="2543"/>
      <c r="P40" s="2500">
        <f t="shared" si="4"/>
        <v>0</v>
      </c>
      <c r="Q40" s="2501"/>
      <c r="R40" s="2500">
        <v>1</v>
      </c>
      <c r="S40" s="2501"/>
      <c r="T40" s="2502">
        <f t="shared" si="5"/>
        <v>0</v>
      </c>
      <c r="U40" s="2503"/>
      <c r="V40" s="2503"/>
      <c r="W40" s="2503"/>
      <c r="X40" s="2504"/>
      <c r="Y40" s="2544"/>
      <c r="Z40" s="2545"/>
      <c r="AA40" s="2545"/>
      <c r="AB40" s="2545"/>
      <c r="AC40" s="2545"/>
      <c r="AD40" s="2545"/>
      <c r="AE40" s="2546"/>
      <c r="AF40" s="108"/>
      <c r="AG40" s="844">
        <v>15370</v>
      </c>
      <c r="AH40" s="105" t="s">
        <v>91</v>
      </c>
      <c r="AI40" s="106" t="s">
        <v>616</v>
      </c>
      <c r="AJ40" s="847">
        <f t="shared" si="7"/>
        <v>167225</v>
      </c>
      <c r="AL40" s="844">
        <v>17415</v>
      </c>
      <c r="AM40" s="105" t="s">
        <v>91</v>
      </c>
      <c r="AN40" s="106" t="s">
        <v>616</v>
      </c>
      <c r="AO40" s="847">
        <f>ROUNDDOWN(AL40*AN40,0)</f>
        <v>189475</v>
      </c>
    </row>
    <row r="41" spans="2:41" s="79" customFormat="1" ht="20.25" customHeight="1">
      <c r="B41" s="78"/>
      <c r="C41" s="2492"/>
      <c r="D41" s="2527"/>
      <c r="E41" s="2505" t="s">
        <v>137</v>
      </c>
      <c r="F41" s="2506"/>
      <c r="G41" s="2506"/>
      <c r="H41" s="2506"/>
      <c r="I41" s="2506"/>
      <c r="J41" s="2506"/>
      <c r="K41" s="2507"/>
      <c r="L41" s="2541"/>
      <c r="M41" s="2542"/>
      <c r="N41" s="2542"/>
      <c r="O41" s="2543"/>
      <c r="P41" s="2500">
        <f t="shared" si="4"/>
        <v>0</v>
      </c>
      <c r="Q41" s="2501"/>
      <c r="R41" s="2500">
        <v>1</v>
      </c>
      <c r="S41" s="2501"/>
      <c r="T41" s="2502">
        <f t="shared" si="5"/>
        <v>0</v>
      </c>
      <c r="U41" s="2503"/>
      <c r="V41" s="2503"/>
      <c r="W41" s="2503"/>
      <c r="X41" s="2504"/>
      <c r="Y41" s="2544"/>
      <c r="Z41" s="2545"/>
      <c r="AA41" s="2545"/>
      <c r="AB41" s="2545"/>
      <c r="AC41" s="2545"/>
      <c r="AD41" s="2545"/>
      <c r="AE41" s="2546"/>
      <c r="AF41" s="108"/>
      <c r="AG41" s="844">
        <v>22359</v>
      </c>
      <c r="AH41" s="105" t="s">
        <v>91</v>
      </c>
      <c r="AI41" s="106" t="s">
        <v>616</v>
      </c>
      <c r="AJ41" s="847">
        <f t="shared" si="7"/>
        <v>243265</v>
      </c>
      <c r="AL41" s="844">
        <v>24481</v>
      </c>
      <c r="AM41" s="105" t="s">
        <v>91</v>
      </c>
      <c r="AN41" s="106" t="s">
        <v>616</v>
      </c>
      <c r="AO41" s="847">
        <f>ROUNDDOWN(AL41*AN41,0)</f>
        <v>266353</v>
      </c>
    </row>
    <row r="42" spans="2:41" s="79" customFormat="1" ht="20.25" customHeight="1">
      <c r="B42" s="78"/>
      <c r="C42" s="2492"/>
      <c r="D42" s="2527"/>
      <c r="E42" s="2505" t="s">
        <v>138</v>
      </c>
      <c r="F42" s="2506"/>
      <c r="G42" s="2506"/>
      <c r="H42" s="2506"/>
      <c r="I42" s="2506"/>
      <c r="J42" s="2506"/>
      <c r="K42" s="2507"/>
      <c r="L42" s="2541"/>
      <c r="M42" s="2542"/>
      <c r="N42" s="2542"/>
      <c r="O42" s="2543"/>
      <c r="P42" s="2500">
        <f t="shared" si="4"/>
        <v>0</v>
      </c>
      <c r="Q42" s="2501"/>
      <c r="R42" s="2500">
        <v>1</v>
      </c>
      <c r="S42" s="2501"/>
      <c r="T42" s="2502">
        <f t="shared" si="5"/>
        <v>0</v>
      </c>
      <c r="U42" s="2503"/>
      <c r="V42" s="2503"/>
      <c r="W42" s="2503"/>
      <c r="X42" s="2504"/>
      <c r="Y42" s="2544"/>
      <c r="Z42" s="2545"/>
      <c r="AA42" s="2545"/>
      <c r="AB42" s="2545"/>
      <c r="AC42" s="2545"/>
      <c r="AD42" s="2545"/>
      <c r="AE42" s="2546"/>
      <c r="AF42" s="108"/>
      <c r="AG42" s="844">
        <v>24677</v>
      </c>
      <c r="AH42" s="105" t="s">
        <v>91</v>
      </c>
      <c r="AI42" s="106" t="s">
        <v>616</v>
      </c>
      <c r="AJ42" s="847">
        <f t="shared" si="7"/>
        <v>268485</v>
      </c>
      <c r="AL42" s="844">
        <v>27766</v>
      </c>
      <c r="AM42" s="105" t="s">
        <v>91</v>
      </c>
      <c r="AN42" s="106" t="s">
        <v>616</v>
      </c>
      <c r="AO42" s="847">
        <f>ROUNDDOWN(AL42*AN42,0)</f>
        <v>302094</v>
      </c>
    </row>
    <row r="43" spans="2:41" s="79" customFormat="1" ht="20.25" customHeight="1">
      <c r="B43" s="78"/>
      <c r="C43" s="2492"/>
      <c r="D43" s="2527"/>
      <c r="E43" s="2505" t="s">
        <v>139</v>
      </c>
      <c r="F43" s="2506"/>
      <c r="G43" s="2506"/>
      <c r="H43" s="2506"/>
      <c r="I43" s="2506"/>
      <c r="J43" s="2506"/>
      <c r="K43" s="2507"/>
      <c r="L43" s="2541"/>
      <c r="M43" s="2542"/>
      <c r="N43" s="2542"/>
      <c r="O43" s="2543"/>
      <c r="P43" s="2500">
        <f t="shared" si="4"/>
        <v>0</v>
      </c>
      <c r="Q43" s="2501"/>
      <c r="R43" s="2500">
        <v>1</v>
      </c>
      <c r="S43" s="2501"/>
      <c r="T43" s="2502">
        <f t="shared" si="5"/>
        <v>0</v>
      </c>
      <c r="U43" s="2503"/>
      <c r="V43" s="2503"/>
      <c r="W43" s="2503"/>
      <c r="X43" s="2504"/>
      <c r="Y43" s="2544"/>
      <c r="Z43" s="2545"/>
      <c r="AA43" s="2545"/>
      <c r="AB43" s="2545"/>
      <c r="AC43" s="2545"/>
      <c r="AD43" s="2545"/>
      <c r="AE43" s="2546"/>
      <c r="AF43" s="108"/>
      <c r="AG43" s="845">
        <v>27209</v>
      </c>
      <c r="AH43" s="107" t="s">
        <v>91</v>
      </c>
      <c r="AI43" s="173" t="s">
        <v>616</v>
      </c>
      <c r="AJ43" s="848">
        <f t="shared" si="7"/>
        <v>296033</v>
      </c>
      <c r="AL43" s="845">
        <v>31408</v>
      </c>
      <c r="AM43" s="107" t="s">
        <v>91</v>
      </c>
      <c r="AN43" s="173" t="s">
        <v>616</v>
      </c>
      <c r="AO43" s="848">
        <f>ROUNDDOWN(AL43*AN43,0)</f>
        <v>341719</v>
      </c>
    </row>
    <row r="44" spans="2:41" ht="20.25" customHeight="1">
      <c r="C44" s="2492"/>
      <c r="D44" s="2527"/>
      <c r="E44" s="2508"/>
      <c r="F44" s="2509"/>
      <c r="G44" s="2509"/>
      <c r="H44" s="2509"/>
      <c r="I44" s="2506" t="s">
        <v>479</v>
      </c>
      <c r="J44" s="2506"/>
      <c r="K44" s="2507"/>
      <c r="L44" s="2510"/>
      <c r="M44" s="2511"/>
      <c r="N44" s="2511"/>
      <c r="O44" s="2512"/>
      <c r="P44" s="2513"/>
      <c r="Q44" s="2514"/>
      <c r="R44" s="2513"/>
      <c r="S44" s="2514"/>
      <c r="T44" s="2502">
        <f t="shared" si="5"/>
        <v>0</v>
      </c>
      <c r="U44" s="2503"/>
      <c r="V44" s="2503"/>
      <c r="W44" s="2503"/>
      <c r="X44" s="2504"/>
      <c r="Y44" s="2544"/>
      <c r="Z44" s="2545"/>
      <c r="AA44" s="2545"/>
      <c r="AB44" s="2545"/>
      <c r="AC44" s="2545"/>
      <c r="AD44" s="2545"/>
      <c r="AE44" s="2546"/>
      <c r="AF44" s="108"/>
      <c r="AG44" s="108"/>
    </row>
    <row r="45" spans="2:41" ht="20.25" customHeight="1">
      <c r="C45" s="2492"/>
      <c r="D45" s="395"/>
      <c r="E45" s="2508"/>
      <c r="F45" s="2509"/>
      <c r="G45" s="2509"/>
      <c r="H45" s="2509"/>
      <c r="I45" s="2506" t="s">
        <v>479</v>
      </c>
      <c r="J45" s="2506"/>
      <c r="K45" s="2507"/>
      <c r="L45" s="2510"/>
      <c r="M45" s="2511"/>
      <c r="N45" s="2511"/>
      <c r="O45" s="2512"/>
      <c r="P45" s="2513"/>
      <c r="Q45" s="2514"/>
      <c r="R45" s="2513"/>
      <c r="S45" s="2514"/>
      <c r="T45" s="2502">
        <f>L45*P45*R45</f>
        <v>0</v>
      </c>
      <c r="U45" s="2503"/>
      <c r="V45" s="2503"/>
      <c r="W45" s="2503"/>
      <c r="X45" s="2504"/>
      <c r="Y45" s="2544"/>
      <c r="Z45" s="2545"/>
      <c r="AA45" s="2545"/>
      <c r="AB45" s="2545"/>
      <c r="AC45" s="2545"/>
      <c r="AD45" s="2545"/>
      <c r="AE45" s="2546"/>
      <c r="AF45" s="108"/>
      <c r="AG45" s="108"/>
    </row>
    <row r="46" spans="2:41" ht="20.25" customHeight="1">
      <c r="C46" s="2492"/>
      <c r="D46" s="395"/>
      <c r="E46" s="2508"/>
      <c r="F46" s="2509"/>
      <c r="G46" s="2509"/>
      <c r="H46" s="2509"/>
      <c r="I46" s="2506" t="s">
        <v>479</v>
      </c>
      <c r="J46" s="2506"/>
      <c r="K46" s="2507"/>
      <c r="L46" s="2510"/>
      <c r="M46" s="2511"/>
      <c r="N46" s="2511"/>
      <c r="O46" s="2512"/>
      <c r="P46" s="2513"/>
      <c r="Q46" s="2514"/>
      <c r="R46" s="2513"/>
      <c r="S46" s="2514"/>
      <c r="T46" s="2502">
        <f>L46*P46*R46</f>
        <v>0</v>
      </c>
      <c r="U46" s="2503"/>
      <c r="V46" s="2503"/>
      <c r="W46" s="2503"/>
      <c r="X46" s="2504"/>
      <c r="Y46" s="2544"/>
      <c r="Z46" s="2545"/>
      <c r="AA46" s="2545"/>
      <c r="AB46" s="2545"/>
      <c r="AC46" s="2545"/>
      <c r="AD46" s="2545"/>
      <c r="AE46" s="2546"/>
      <c r="AF46" s="108"/>
      <c r="AG46" s="108"/>
    </row>
    <row r="47" spans="2:41" ht="20.25" customHeight="1">
      <c r="C47" s="2492"/>
      <c r="D47" s="2515" t="s">
        <v>140</v>
      </c>
      <c r="E47" s="2518" t="s">
        <v>141</v>
      </c>
      <c r="F47" s="2519"/>
      <c r="G47" s="2519"/>
      <c r="H47" s="2519"/>
      <c r="I47" s="2519"/>
      <c r="J47" s="2519"/>
      <c r="K47" s="2520"/>
      <c r="L47" s="2521"/>
      <c r="M47" s="2522"/>
      <c r="N47" s="2522"/>
      <c r="O47" s="2523"/>
      <c r="P47" s="2524">
        <f>+L26</f>
        <v>0</v>
      </c>
      <c r="Q47" s="2525"/>
      <c r="R47" s="2524">
        <v>1</v>
      </c>
      <c r="S47" s="2525"/>
      <c r="T47" s="2536">
        <f t="shared" ref="T47:T53" si="8">L47*P47*R47</f>
        <v>0</v>
      </c>
      <c r="U47" s="2537"/>
      <c r="V47" s="2537"/>
      <c r="W47" s="2537"/>
      <c r="X47" s="2537"/>
      <c r="Y47" s="2538"/>
      <c r="Z47" s="2539"/>
      <c r="AA47" s="2539"/>
      <c r="AB47" s="2539"/>
      <c r="AC47" s="2539"/>
      <c r="AD47" s="2539"/>
      <c r="AE47" s="2540"/>
      <c r="AF47" s="108"/>
      <c r="AG47" s="108"/>
    </row>
    <row r="48" spans="2:41" ht="20.25" customHeight="1">
      <c r="C48" s="2492"/>
      <c r="D48" s="2516"/>
      <c r="E48" s="2547" t="s">
        <v>142</v>
      </c>
      <c r="F48" s="2548"/>
      <c r="G48" s="2548"/>
      <c r="H48" s="2548"/>
      <c r="I48" s="2548"/>
      <c r="J48" s="2548"/>
      <c r="K48" s="2549"/>
      <c r="L48" s="2541"/>
      <c r="M48" s="2542"/>
      <c r="N48" s="2542"/>
      <c r="O48" s="2543"/>
      <c r="P48" s="2500">
        <f>+I26</f>
        <v>0</v>
      </c>
      <c r="Q48" s="2501"/>
      <c r="R48" s="2500">
        <v>1</v>
      </c>
      <c r="S48" s="2501"/>
      <c r="T48" s="2502">
        <f t="shared" si="8"/>
        <v>0</v>
      </c>
      <c r="U48" s="2503"/>
      <c r="V48" s="2503"/>
      <c r="W48" s="2503"/>
      <c r="X48" s="2504"/>
      <c r="Y48" s="2544"/>
      <c r="Z48" s="2545"/>
      <c r="AA48" s="2545"/>
      <c r="AB48" s="2545"/>
      <c r="AC48" s="2545"/>
      <c r="AD48" s="2545"/>
      <c r="AE48" s="2546"/>
      <c r="AF48" s="108"/>
      <c r="AG48" s="108"/>
    </row>
    <row r="49" spans="2:48" ht="20.25" customHeight="1">
      <c r="C49" s="2492"/>
      <c r="D49" s="2516"/>
      <c r="E49" s="2547" t="s">
        <v>143</v>
      </c>
      <c r="F49" s="2548"/>
      <c r="G49" s="2548"/>
      <c r="H49" s="2548"/>
      <c r="I49" s="2548"/>
      <c r="J49" s="2548"/>
      <c r="K49" s="2549"/>
      <c r="L49" s="2541"/>
      <c r="M49" s="2542"/>
      <c r="N49" s="2542"/>
      <c r="O49" s="2543"/>
      <c r="P49" s="2500">
        <f>+L26</f>
        <v>0</v>
      </c>
      <c r="Q49" s="2501"/>
      <c r="R49" s="2500">
        <v>1</v>
      </c>
      <c r="S49" s="2501"/>
      <c r="T49" s="2502">
        <f t="shared" si="8"/>
        <v>0</v>
      </c>
      <c r="U49" s="2503"/>
      <c r="V49" s="2503"/>
      <c r="W49" s="2503"/>
      <c r="X49" s="2504"/>
      <c r="Y49" s="2544"/>
      <c r="Z49" s="2545"/>
      <c r="AA49" s="2545"/>
      <c r="AB49" s="2545"/>
      <c r="AC49" s="2545"/>
      <c r="AD49" s="2545"/>
      <c r="AE49" s="2546"/>
      <c r="AF49" s="108"/>
      <c r="AG49" s="108"/>
    </row>
    <row r="50" spans="2:48" ht="20.25" customHeight="1">
      <c r="C50" s="2492"/>
      <c r="D50" s="2516"/>
      <c r="E50" s="2547" t="s">
        <v>618</v>
      </c>
      <c r="F50" s="2548"/>
      <c r="G50" s="2548"/>
      <c r="H50" s="2548"/>
      <c r="I50" s="2548"/>
      <c r="J50" s="2548"/>
      <c r="K50" s="2549"/>
      <c r="L50" s="2541"/>
      <c r="M50" s="2542"/>
      <c r="N50" s="2542"/>
      <c r="O50" s="2543"/>
      <c r="P50" s="2500">
        <f>+I26</f>
        <v>0</v>
      </c>
      <c r="Q50" s="2501"/>
      <c r="R50" s="2500">
        <v>1</v>
      </c>
      <c r="S50" s="2501"/>
      <c r="T50" s="2502">
        <f t="shared" si="8"/>
        <v>0</v>
      </c>
      <c r="U50" s="2503"/>
      <c r="V50" s="2503"/>
      <c r="W50" s="2503"/>
      <c r="X50" s="2504"/>
      <c r="Y50" s="2544"/>
      <c r="Z50" s="2545"/>
      <c r="AA50" s="2545"/>
      <c r="AB50" s="2545"/>
      <c r="AC50" s="2545"/>
      <c r="AD50" s="2545"/>
      <c r="AE50" s="2546"/>
      <c r="AF50" s="108"/>
      <c r="AG50" s="108"/>
    </row>
    <row r="51" spans="2:48" ht="20.25" customHeight="1">
      <c r="C51" s="2492"/>
      <c r="D51" s="2516"/>
      <c r="E51" s="2550" t="s">
        <v>619</v>
      </c>
      <c r="F51" s="2551"/>
      <c r="G51" s="2551"/>
      <c r="H51" s="2551"/>
      <c r="I51" s="2551"/>
      <c r="J51" s="2551"/>
      <c r="K51" s="2552"/>
      <c r="L51" s="2541"/>
      <c r="M51" s="2542"/>
      <c r="N51" s="2542"/>
      <c r="O51" s="2543"/>
      <c r="P51" s="2500">
        <f>+L26</f>
        <v>0</v>
      </c>
      <c r="Q51" s="2501"/>
      <c r="R51" s="2500">
        <v>1</v>
      </c>
      <c r="S51" s="2501"/>
      <c r="T51" s="2502">
        <f t="shared" si="8"/>
        <v>0</v>
      </c>
      <c r="U51" s="2503"/>
      <c r="V51" s="2503"/>
      <c r="W51" s="2503"/>
      <c r="X51" s="2504"/>
      <c r="Y51" s="2544"/>
      <c r="Z51" s="2545"/>
      <c r="AA51" s="2545"/>
      <c r="AB51" s="2545"/>
      <c r="AC51" s="2545"/>
      <c r="AD51" s="2545"/>
      <c r="AE51" s="2546"/>
      <c r="AF51" s="108"/>
      <c r="AG51" s="108"/>
    </row>
    <row r="52" spans="2:48" ht="20.25" customHeight="1">
      <c r="C52" s="2492"/>
      <c r="D52" s="2516"/>
      <c r="E52" s="2550" t="s">
        <v>969</v>
      </c>
      <c r="F52" s="2551"/>
      <c r="G52" s="2551"/>
      <c r="H52" s="2551"/>
      <c r="I52" s="2551"/>
      <c r="J52" s="2551"/>
      <c r="K52" s="2552"/>
      <c r="L52" s="2541"/>
      <c r="M52" s="2542"/>
      <c r="N52" s="2542"/>
      <c r="O52" s="2543"/>
      <c r="P52" s="2553"/>
      <c r="Q52" s="2554"/>
      <c r="R52" s="2553"/>
      <c r="S52" s="2554"/>
      <c r="T52" s="2502">
        <f t="shared" si="8"/>
        <v>0</v>
      </c>
      <c r="U52" s="2503"/>
      <c r="V52" s="2503"/>
      <c r="W52" s="2503"/>
      <c r="X52" s="2504"/>
      <c r="Y52" s="2544"/>
      <c r="Z52" s="2545"/>
      <c r="AA52" s="2545"/>
      <c r="AB52" s="2545"/>
      <c r="AC52" s="2545"/>
      <c r="AD52" s="2545"/>
      <c r="AE52" s="2546"/>
      <c r="AF52" s="108"/>
      <c r="AG52" s="108"/>
    </row>
    <row r="53" spans="2:48" ht="20.25" customHeight="1" thickBot="1">
      <c r="C53" s="2492"/>
      <c r="D53" s="2517"/>
      <c r="E53" s="2555"/>
      <c r="F53" s="2556"/>
      <c r="G53" s="2556"/>
      <c r="H53" s="2556"/>
      <c r="I53" s="2556"/>
      <c r="J53" s="2556"/>
      <c r="K53" s="2557"/>
      <c r="L53" s="2558"/>
      <c r="M53" s="2559"/>
      <c r="N53" s="2559"/>
      <c r="O53" s="2560"/>
      <c r="P53" s="2561"/>
      <c r="Q53" s="2562"/>
      <c r="R53" s="2561"/>
      <c r="S53" s="2562"/>
      <c r="T53" s="2563">
        <f t="shared" si="8"/>
        <v>0</v>
      </c>
      <c r="U53" s="2564"/>
      <c r="V53" s="2564"/>
      <c r="W53" s="2564"/>
      <c r="X53" s="2564"/>
      <c r="Y53" s="2565"/>
      <c r="Z53" s="2566"/>
      <c r="AA53" s="2566"/>
      <c r="AB53" s="2566"/>
      <c r="AC53" s="2566"/>
      <c r="AD53" s="2566"/>
      <c r="AE53" s="2567"/>
      <c r="AF53" s="108"/>
      <c r="AG53" s="108"/>
    </row>
    <row r="54" spans="2:48" ht="20.25" customHeight="1" thickTop="1">
      <c r="C54" s="2493"/>
      <c r="D54" s="2568" t="s">
        <v>20</v>
      </c>
      <c r="E54" s="2569"/>
      <c r="F54" s="2569"/>
      <c r="G54" s="2569"/>
      <c r="H54" s="2569"/>
      <c r="I54" s="2569"/>
      <c r="J54" s="2569"/>
      <c r="K54" s="2570"/>
      <c r="L54" s="2571"/>
      <c r="M54" s="2572"/>
      <c r="N54" s="2572"/>
      <c r="O54" s="2573"/>
      <c r="P54" s="2571"/>
      <c r="Q54" s="2573"/>
      <c r="R54" s="2571"/>
      <c r="S54" s="2573"/>
      <c r="T54" s="2574">
        <f>SUM(T37:X53)</f>
        <v>0</v>
      </c>
      <c r="U54" s="2575"/>
      <c r="V54" s="2575"/>
      <c r="W54" s="2575"/>
      <c r="X54" s="2575"/>
      <c r="Y54" s="2576"/>
      <c r="Z54" s="2577"/>
      <c r="AA54" s="2577"/>
      <c r="AB54" s="2577"/>
      <c r="AC54" s="2577"/>
      <c r="AD54" s="2577"/>
      <c r="AE54" s="2578"/>
      <c r="AF54" s="109"/>
      <c r="AG54" s="109"/>
    </row>
    <row r="55" spans="2:48" ht="20.25" customHeight="1">
      <c r="B55" s="110"/>
      <c r="C55" s="873" t="s">
        <v>967</v>
      </c>
      <c r="D55" s="91"/>
      <c r="E55" s="91"/>
      <c r="F55" s="91"/>
      <c r="G55" s="91"/>
      <c r="H55" s="91"/>
      <c r="I55" s="91"/>
      <c r="J55" s="91"/>
      <c r="K55" s="91"/>
      <c r="L55" s="90"/>
      <c r="M55" s="90"/>
      <c r="N55" s="90"/>
      <c r="O55" s="91"/>
      <c r="P55" s="90"/>
      <c r="Q55" s="90"/>
      <c r="R55" s="90"/>
      <c r="S55" s="90"/>
      <c r="T55" s="867"/>
      <c r="U55" s="867"/>
      <c r="V55" s="867"/>
      <c r="W55" s="867"/>
      <c r="X55" s="867"/>
      <c r="Y55" s="867"/>
      <c r="Z55" s="867"/>
      <c r="AA55" s="867"/>
      <c r="AB55" s="867"/>
      <c r="AC55" s="867"/>
      <c r="AD55" s="867"/>
      <c r="AE55" s="867"/>
      <c r="AF55" s="113"/>
      <c r="AG55" s="114"/>
      <c r="AI55" s="90"/>
      <c r="AJ55" s="90"/>
      <c r="AK55" s="90"/>
      <c r="AL55" s="90"/>
      <c r="AM55" s="90"/>
      <c r="AN55" s="90"/>
      <c r="AO55" s="90"/>
      <c r="AP55" s="90"/>
      <c r="AQ55" s="90"/>
      <c r="AR55" s="90"/>
      <c r="AS55" s="90"/>
      <c r="AT55" s="90"/>
      <c r="AU55" s="90"/>
      <c r="AV55" s="90"/>
    </row>
    <row r="56" spans="2:48" ht="20.25" customHeight="1">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c r="C57" s="2491" t="s">
        <v>144</v>
      </c>
      <c r="D57" s="2494" t="s">
        <v>129</v>
      </c>
      <c r="E57" s="2495"/>
      <c r="F57" s="2495"/>
      <c r="G57" s="2495"/>
      <c r="H57" s="2495"/>
      <c r="I57" s="2495"/>
      <c r="J57" s="2495"/>
      <c r="K57" s="2496"/>
      <c r="L57" s="2497" t="s">
        <v>130</v>
      </c>
      <c r="M57" s="2498"/>
      <c r="N57" s="2498"/>
      <c r="O57" s="2499"/>
      <c r="P57" s="2494" t="s">
        <v>131</v>
      </c>
      <c r="Q57" s="2496"/>
      <c r="R57" s="2494" t="s">
        <v>172</v>
      </c>
      <c r="S57" s="2496"/>
      <c r="T57" s="2497" t="s">
        <v>21</v>
      </c>
      <c r="U57" s="2498"/>
      <c r="V57" s="2498"/>
      <c r="W57" s="2498"/>
      <c r="X57" s="2499"/>
      <c r="Y57" s="2494" t="s">
        <v>620</v>
      </c>
      <c r="Z57" s="2495"/>
      <c r="AA57" s="2495"/>
      <c r="AB57" s="2495"/>
      <c r="AC57" s="2495"/>
      <c r="AD57" s="2495"/>
      <c r="AE57" s="2496"/>
      <c r="AF57" s="115"/>
      <c r="AG57" s="115"/>
    </row>
    <row r="58" spans="2:48" ht="20.25" customHeight="1">
      <c r="C58" s="2492"/>
      <c r="D58" s="2581" t="s">
        <v>145</v>
      </c>
      <c r="E58" s="2584" t="s">
        <v>146</v>
      </c>
      <c r="F58" s="2585"/>
      <c r="G58" s="2585"/>
      <c r="H58" s="2585"/>
      <c r="I58" s="2585"/>
      <c r="J58" s="2585"/>
      <c r="K58" s="2586"/>
      <c r="L58" s="2521"/>
      <c r="M58" s="2522"/>
      <c r="N58" s="2522"/>
      <c r="O58" s="2523"/>
      <c r="P58" s="2587"/>
      <c r="Q58" s="2588"/>
      <c r="R58" s="2587"/>
      <c r="S58" s="2588"/>
      <c r="T58" s="2536">
        <f>L58*P58*R58</f>
        <v>0</v>
      </c>
      <c r="U58" s="2537"/>
      <c r="V58" s="2537"/>
      <c r="W58" s="2537"/>
      <c r="X58" s="2537"/>
      <c r="Y58" s="2589"/>
      <c r="Z58" s="2590"/>
      <c r="AA58" s="2590"/>
      <c r="AB58" s="2590"/>
      <c r="AC58" s="2590"/>
      <c r="AD58" s="2590"/>
      <c r="AE58" s="2591"/>
      <c r="AF58" s="116"/>
      <c r="AG58" s="116"/>
    </row>
    <row r="59" spans="2:48" ht="20.25" customHeight="1">
      <c r="C59" s="2492"/>
      <c r="D59" s="2582"/>
      <c r="E59" s="2592" t="s">
        <v>147</v>
      </c>
      <c r="F59" s="2593"/>
      <c r="G59" s="2593"/>
      <c r="H59" s="2593"/>
      <c r="I59" s="2593"/>
      <c r="J59" s="2593"/>
      <c r="K59" s="2594"/>
      <c r="L59" s="2541"/>
      <c r="M59" s="2542"/>
      <c r="N59" s="2542"/>
      <c r="O59" s="2543"/>
      <c r="P59" s="2579"/>
      <c r="Q59" s="2580"/>
      <c r="R59" s="2579"/>
      <c r="S59" s="2580"/>
      <c r="T59" s="2502">
        <f t="shared" ref="T59:T70" si="9">L59*P59*R59</f>
        <v>0</v>
      </c>
      <c r="U59" s="2503"/>
      <c r="V59" s="2503"/>
      <c r="W59" s="2503"/>
      <c r="X59" s="2504"/>
      <c r="Y59" s="2595"/>
      <c r="Z59" s="2596"/>
      <c r="AA59" s="2596"/>
      <c r="AB59" s="2596"/>
      <c r="AC59" s="2596"/>
      <c r="AD59" s="2596"/>
      <c r="AE59" s="2597"/>
      <c r="AF59" s="117"/>
      <c r="AG59" s="117"/>
    </row>
    <row r="60" spans="2:48" ht="20.25" customHeight="1">
      <c r="C60" s="2492"/>
      <c r="D60" s="2582"/>
      <c r="E60" s="2592" t="s">
        <v>148</v>
      </c>
      <c r="F60" s="2593"/>
      <c r="G60" s="2593"/>
      <c r="H60" s="2593"/>
      <c r="I60" s="2593"/>
      <c r="J60" s="2593"/>
      <c r="K60" s="2594"/>
      <c r="L60" s="2541"/>
      <c r="M60" s="2542"/>
      <c r="N60" s="2542"/>
      <c r="O60" s="2543"/>
      <c r="P60" s="2579"/>
      <c r="Q60" s="2580"/>
      <c r="R60" s="2579"/>
      <c r="S60" s="2580"/>
      <c r="T60" s="2502">
        <f t="shared" si="9"/>
        <v>0</v>
      </c>
      <c r="U60" s="2503"/>
      <c r="V60" s="2503"/>
      <c r="W60" s="2503"/>
      <c r="X60" s="2504"/>
      <c r="Y60" s="2595"/>
      <c r="Z60" s="2596"/>
      <c r="AA60" s="2596"/>
      <c r="AB60" s="2596"/>
      <c r="AC60" s="2596"/>
      <c r="AD60" s="2596"/>
      <c r="AE60" s="2597"/>
      <c r="AF60" s="117"/>
      <c r="AG60" s="117"/>
    </row>
    <row r="61" spans="2:48" ht="20.25" customHeight="1">
      <c r="C61" s="2492"/>
      <c r="D61" s="2582"/>
      <c r="E61" s="2505" t="s">
        <v>67</v>
      </c>
      <c r="F61" s="2506"/>
      <c r="G61" s="2506"/>
      <c r="H61" s="2506"/>
      <c r="I61" s="2506"/>
      <c r="J61" s="2506"/>
      <c r="K61" s="2507"/>
      <c r="L61" s="2541"/>
      <c r="M61" s="2542"/>
      <c r="N61" s="2542"/>
      <c r="O61" s="2543"/>
      <c r="P61" s="2579"/>
      <c r="Q61" s="2580"/>
      <c r="R61" s="2579"/>
      <c r="S61" s="2580"/>
      <c r="T61" s="2502">
        <f t="shared" si="9"/>
        <v>0</v>
      </c>
      <c r="U61" s="2503"/>
      <c r="V61" s="2503"/>
      <c r="W61" s="2503"/>
      <c r="X61" s="2504"/>
      <c r="Y61" s="2595"/>
      <c r="Z61" s="2596"/>
      <c r="AA61" s="2596"/>
      <c r="AB61" s="2596"/>
      <c r="AC61" s="2596"/>
      <c r="AD61" s="2596"/>
      <c r="AE61" s="2597"/>
      <c r="AF61" s="117"/>
      <c r="AG61" s="117"/>
    </row>
    <row r="62" spans="2:48" s="79" customFormat="1" ht="20.25" customHeight="1">
      <c r="B62" s="78"/>
      <c r="C62" s="2492"/>
      <c r="D62" s="2582"/>
      <c r="E62" s="2592" t="s">
        <v>149</v>
      </c>
      <c r="F62" s="2593"/>
      <c r="G62" s="2593"/>
      <c r="H62" s="2593"/>
      <c r="I62" s="2593"/>
      <c r="J62" s="2593"/>
      <c r="K62" s="2594"/>
      <c r="L62" s="2541"/>
      <c r="M62" s="2542"/>
      <c r="N62" s="2542"/>
      <c r="O62" s="2543"/>
      <c r="P62" s="2579"/>
      <c r="Q62" s="2580"/>
      <c r="R62" s="2579"/>
      <c r="S62" s="2580"/>
      <c r="T62" s="2502">
        <f t="shared" si="9"/>
        <v>0</v>
      </c>
      <c r="U62" s="2503"/>
      <c r="V62" s="2503"/>
      <c r="W62" s="2503"/>
      <c r="X62" s="2504"/>
      <c r="Y62" s="2595"/>
      <c r="Z62" s="2596"/>
      <c r="AA62" s="2596"/>
      <c r="AB62" s="2596"/>
      <c r="AC62" s="2596"/>
      <c r="AD62" s="2596"/>
      <c r="AE62" s="2597"/>
      <c r="AF62" s="117"/>
      <c r="AG62" s="117"/>
    </row>
    <row r="63" spans="2:48" s="79" customFormat="1" ht="20.25" customHeight="1">
      <c r="B63" s="78"/>
      <c r="C63" s="2492"/>
      <c r="D63" s="2582"/>
      <c r="E63" s="2592" t="s">
        <v>150</v>
      </c>
      <c r="F63" s="2593"/>
      <c r="G63" s="2593"/>
      <c r="H63" s="2593"/>
      <c r="I63" s="2593"/>
      <c r="J63" s="2593"/>
      <c r="K63" s="2594"/>
      <c r="L63" s="2541"/>
      <c r="M63" s="2542"/>
      <c r="N63" s="2542"/>
      <c r="O63" s="2543"/>
      <c r="P63" s="2579"/>
      <c r="Q63" s="2580"/>
      <c r="R63" s="2579"/>
      <c r="S63" s="2580"/>
      <c r="T63" s="2502">
        <f t="shared" si="9"/>
        <v>0</v>
      </c>
      <c r="U63" s="2503"/>
      <c r="V63" s="2503"/>
      <c r="W63" s="2503"/>
      <c r="X63" s="2504"/>
      <c r="Y63" s="2595"/>
      <c r="Z63" s="2596"/>
      <c r="AA63" s="2596"/>
      <c r="AB63" s="2596"/>
      <c r="AC63" s="2596"/>
      <c r="AD63" s="2596"/>
      <c r="AE63" s="2597"/>
      <c r="AF63" s="117"/>
      <c r="AG63" s="117"/>
    </row>
    <row r="64" spans="2:48" ht="20.25" customHeight="1">
      <c r="C64" s="2492"/>
      <c r="D64" s="2583"/>
      <c r="E64" s="2598" t="s">
        <v>151</v>
      </c>
      <c r="F64" s="2599"/>
      <c r="G64" s="2599"/>
      <c r="H64" s="2599"/>
      <c r="I64" s="2599"/>
      <c r="J64" s="2599"/>
      <c r="K64" s="2600"/>
      <c r="L64" s="2510"/>
      <c r="M64" s="2511"/>
      <c r="N64" s="2511"/>
      <c r="O64" s="2512"/>
      <c r="P64" s="2601"/>
      <c r="Q64" s="2602"/>
      <c r="R64" s="2601"/>
      <c r="S64" s="2602"/>
      <c r="T64" s="2603">
        <f>L64*P64*R64</f>
        <v>0</v>
      </c>
      <c r="U64" s="2604"/>
      <c r="V64" s="2604"/>
      <c r="W64" s="2604"/>
      <c r="X64" s="2604"/>
      <c r="Y64" s="2605"/>
      <c r="Z64" s="2606"/>
      <c r="AA64" s="2606"/>
      <c r="AB64" s="2606"/>
      <c r="AC64" s="2606"/>
      <c r="AD64" s="2606"/>
      <c r="AE64" s="2607"/>
      <c r="AF64" s="117"/>
      <c r="AG64" s="117"/>
    </row>
    <row r="65" spans="1:47" ht="20.25" customHeight="1">
      <c r="C65" s="2492"/>
      <c r="D65" s="2623" t="s">
        <v>152</v>
      </c>
      <c r="E65" s="2584" t="s">
        <v>153</v>
      </c>
      <c r="F65" s="2585"/>
      <c r="G65" s="2585"/>
      <c r="H65" s="2585"/>
      <c r="I65" s="2585"/>
      <c r="J65" s="2585"/>
      <c r="K65" s="2586"/>
      <c r="L65" s="2521"/>
      <c r="M65" s="2522"/>
      <c r="N65" s="2522"/>
      <c r="O65" s="2523"/>
      <c r="P65" s="2587"/>
      <c r="Q65" s="2588"/>
      <c r="R65" s="2587"/>
      <c r="S65" s="2588"/>
      <c r="T65" s="2536">
        <f>L65*P65*R65</f>
        <v>0</v>
      </c>
      <c r="U65" s="2537"/>
      <c r="V65" s="2537"/>
      <c r="W65" s="2537"/>
      <c r="X65" s="2537"/>
      <c r="Y65" s="2608"/>
      <c r="Z65" s="2609"/>
      <c r="AA65" s="2609"/>
      <c r="AB65" s="2609"/>
      <c r="AC65" s="2609"/>
      <c r="AD65" s="2609"/>
      <c r="AE65" s="2610"/>
      <c r="AF65" s="117"/>
      <c r="AG65" s="117"/>
    </row>
    <row r="66" spans="1:47" ht="20.25" customHeight="1">
      <c r="C66" s="2492"/>
      <c r="D66" s="2624"/>
      <c r="E66" s="2592" t="s">
        <v>154</v>
      </c>
      <c r="F66" s="2593"/>
      <c r="G66" s="2593"/>
      <c r="H66" s="2593"/>
      <c r="I66" s="2593"/>
      <c r="J66" s="2593"/>
      <c r="K66" s="2594"/>
      <c r="L66" s="2541"/>
      <c r="M66" s="2542"/>
      <c r="N66" s="2542"/>
      <c r="O66" s="2543"/>
      <c r="P66" s="2579"/>
      <c r="Q66" s="2580"/>
      <c r="R66" s="2579"/>
      <c r="S66" s="2580"/>
      <c r="T66" s="2502">
        <f t="shared" si="9"/>
        <v>0</v>
      </c>
      <c r="U66" s="2503"/>
      <c r="V66" s="2503"/>
      <c r="W66" s="2503"/>
      <c r="X66" s="2504"/>
      <c r="Y66" s="2595"/>
      <c r="Z66" s="2596"/>
      <c r="AA66" s="2596"/>
      <c r="AB66" s="2596"/>
      <c r="AC66" s="2596"/>
      <c r="AD66" s="2596"/>
      <c r="AE66" s="2597"/>
      <c r="AF66" s="117"/>
      <c r="AG66" s="117"/>
    </row>
    <row r="67" spans="1:47" ht="20.25" customHeight="1">
      <c r="C67" s="2492"/>
      <c r="D67" s="2624"/>
      <c r="E67" s="2592" t="s">
        <v>155</v>
      </c>
      <c r="F67" s="2593"/>
      <c r="G67" s="2593"/>
      <c r="H67" s="2593"/>
      <c r="I67" s="2593"/>
      <c r="J67" s="2593"/>
      <c r="K67" s="2594"/>
      <c r="L67" s="2541"/>
      <c r="M67" s="2542"/>
      <c r="N67" s="2542"/>
      <c r="O67" s="2543"/>
      <c r="P67" s="2579"/>
      <c r="Q67" s="2580"/>
      <c r="R67" s="2579"/>
      <c r="S67" s="2580"/>
      <c r="T67" s="2502">
        <f t="shared" si="9"/>
        <v>0</v>
      </c>
      <c r="U67" s="2503"/>
      <c r="V67" s="2503"/>
      <c r="W67" s="2503"/>
      <c r="X67" s="2504"/>
      <c r="Y67" s="2595"/>
      <c r="Z67" s="2596"/>
      <c r="AA67" s="2596"/>
      <c r="AB67" s="2596"/>
      <c r="AC67" s="2596"/>
      <c r="AD67" s="2596"/>
      <c r="AE67" s="2597"/>
      <c r="AF67" s="117"/>
      <c r="AG67" s="117"/>
    </row>
    <row r="68" spans="1:47" ht="20.25" customHeight="1">
      <c r="C68" s="2492"/>
      <c r="D68" s="2624"/>
      <c r="E68" s="2592" t="s">
        <v>156</v>
      </c>
      <c r="F68" s="2593"/>
      <c r="G68" s="2593"/>
      <c r="H68" s="2593"/>
      <c r="I68" s="2593"/>
      <c r="J68" s="2593"/>
      <c r="K68" s="2594"/>
      <c r="L68" s="2541"/>
      <c r="M68" s="2542"/>
      <c r="N68" s="2542"/>
      <c r="O68" s="2543"/>
      <c r="P68" s="2579"/>
      <c r="Q68" s="2580"/>
      <c r="R68" s="2579"/>
      <c r="S68" s="2580"/>
      <c r="T68" s="2502">
        <f t="shared" si="9"/>
        <v>0</v>
      </c>
      <c r="U68" s="2503"/>
      <c r="V68" s="2503"/>
      <c r="W68" s="2503"/>
      <c r="X68" s="2504"/>
      <c r="Y68" s="2595"/>
      <c r="Z68" s="2596"/>
      <c r="AA68" s="2596"/>
      <c r="AB68" s="2596"/>
      <c r="AC68" s="2596"/>
      <c r="AD68" s="2596"/>
      <c r="AE68" s="2597"/>
      <c r="AF68" s="117"/>
      <c r="AG68" s="117"/>
    </row>
    <row r="69" spans="1:47" ht="20.25" customHeight="1">
      <c r="C69" s="2492"/>
      <c r="D69" s="2624"/>
      <c r="E69" s="2592" t="s">
        <v>157</v>
      </c>
      <c r="F69" s="2593"/>
      <c r="G69" s="2593"/>
      <c r="H69" s="2593"/>
      <c r="I69" s="2593"/>
      <c r="J69" s="2593"/>
      <c r="K69" s="2594"/>
      <c r="L69" s="2541"/>
      <c r="M69" s="2542"/>
      <c r="N69" s="2542"/>
      <c r="O69" s="2543"/>
      <c r="P69" s="2579"/>
      <c r="Q69" s="2580"/>
      <c r="R69" s="2579"/>
      <c r="S69" s="2580"/>
      <c r="T69" s="2502">
        <f t="shared" si="9"/>
        <v>0</v>
      </c>
      <c r="U69" s="2503"/>
      <c r="V69" s="2503"/>
      <c r="W69" s="2503"/>
      <c r="X69" s="2504"/>
      <c r="Y69" s="2595"/>
      <c r="Z69" s="2596"/>
      <c r="AA69" s="2596"/>
      <c r="AB69" s="2596"/>
      <c r="AC69" s="2596"/>
      <c r="AD69" s="2596"/>
      <c r="AE69" s="2597"/>
      <c r="AF69" s="117"/>
      <c r="AG69" s="117"/>
    </row>
    <row r="70" spans="1:47" ht="20.25" customHeight="1">
      <c r="C70" s="2492"/>
      <c r="D70" s="2624"/>
      <c r="E70" s="2592" t="s">
        <v>158</v>
      </c>
      <c r="F70" s="2593"/>
      <c r="G70" s="2593"/>
      <c r="H70" s="2593"/>
      <c r="I70" s="2593"/>
      <c r="J70" s="2593"/>
      <c r="K70" s="2594"/>
      <c r="L70" s="2541"/>
      <c r="M70" s="2542"/>
      <c r="N70" s="2542"/>
      <c r="O70" s="2543"/>
      <c r="P70" s="2579"/>
      <c r="Q70" s="2580"/>
      <c r="R70" s="2579"/>
      <c r="S70" s="2580"/>
      <c r="T70" s="2502">
        <f t="shared" si="9"/>
        <v>0</v>
      </c>
      <c r="U70" s="2503"/>
      <c r="V70" s="2503"/>
      <c r="W70" s="2503"/>
      <c r="X70" s="2504"/>
      <c r="Y70" s="2595"/>
      <c r="Z70" s="2596"/>
      <c r="AA70" s="2596"/>
      <c r="AB70" s="2596"/>
      <c r="AC70" s="2596"/>
      <c r="AD70" s="2596"/>
      <c r="AE70" s="2597"/>
      <c r="AF70" s="117"/>
      <c r="AG70" s="117"/>
    </row>
    <row r="71" spans="1:47" ht="20.25" customHeight="1">
      <c r="C71" s="2492"/>
      <c r="D71" s="2624"/>
      <c r="E71" s="2592" t="s">
        <v>159</v>
      </c>
      <c r="F71" s="2593"/>
      <c r="G71" s="2593"/>
      <c r="H71" s="2593"/>
      <c r="I71" s="2593"/>
      <c r="J71" s="2593"/>
      <c r="K71" s="2594"/>
      <c r="L71" s="2541"/>
      <c r="M71" s="2542"/>
      <c r="N71" s="2542"/>
      <c r="O71" s="2543"/>
      <c r="P71" s="2579"/>
      <c r="Q71" s="2580"/>
      <c r="R71" s="2579"/>
      <c r="S71" s="2580"/>
      <c r="T71" s="2502">
        <f>L71*P71*R71</f>
        <v>0</v>
      </c>
      <c r="U71" s="2503"/>
      <c r="V71" s="2503"/>
      <c r="W71" s="2503"/>
      <c r="X71" s="2504"/>
      <c r="Y71" s="2595"/>
      <c r="Z71" s="2596"/>
      <c r="AA71" s="2596"/>
      <c r="AB71" s="2596"/>
      <c r="AC71" s="2596"/>
      <c r="AD71" s="2596"/>
      <c r="AE71" s="2597"/>
      <c r="AF71" s="117"/>
      <c r="AG71" s="117"/>
    </row>
    <row r="72" spans="1:47" ht="20.25" customHeight="1" thickBot="1">
      <c r="C72" s="2492"/>
      <c r="D72" s="2625"/>
      <c r="E72" s="2611" t="s">
        <v>160</v>
      </c>
      <c r="F72" s="2612"/>
      <c r="G72" s="2612"/>
      <c r="H72" s="2612"/>
      <c r="I72" s="2612"/>
      <c r="J72" s="2612"/>
      <c r="K72" s="2613"/>
      <c r="L72" s="2510"/>
      <c r="M72" s="2511"/>
      <c r="N72" s="2511"/>
      <c r="O72" s="2512"/>
      <c r="P72" s="2601"/>
      <c r="Q72" s="2602"/>
      <c r="R72" s="2601"/>
      <c r="S72" s="2602"/>
      <c r="T72" s="2603">
        <f>L72*P72*R72</f>
        <v>0</v>
      </c>
      <c r="U72" s="2604"/>
      <c r="V72" s="2604"/>
      <c r="W72" s="2604"/>
      <c r="X72" s="2604"/>
      <c r="Y72" s="2614"/>
      <c r="Z72" s="2615"/>
      <c r="AA72" s="2615"/>
      <c r="AB72" s="2615"/>
      <c r="AC72" s="2615"/>
      <c r="AD72" s="2615"/>
      <c r="AE72" s="2616"/>
      <c r="AF72" s="117"/>
      <c r="AG72" s="117"/>
    </row>
    <row r="73" spans="1:47" ht="20.25" customHeight="1" thickTop="1" thickBot="1">
      <c r="C73" s="2493"/>
      <c r="D73" s="2568" t="s">
        <v>19</v>
      </c>
      <c r="E73" s="2569"/>
      <c r="F73" s="2569"/>
      <c r="G73" s="2569"/>
      <c r="H73" s="2569"/>
      <c r="I73" s="2569"/>
      <c r="J73" s="2569"/>
      <c r="K73" s="2570"/>
      <c r="L73" s="2571"/>
      <c r="M73" s="2572"/>
      <c r="N73" s="2572"/>
      <c r="O73" s="2573"/>
      <c r="P73" s="2571"/>
      <c r="Q73" s="2573"/>
      <c r="R73" s="2571"/>
      <c r="S73" s="2573"/>
      <c r="T73" s="2617">
        <f>SUM(T58:X72)</f>
        <v>0</v>
      </c>
      <c r="U73" s="2618"/>
      <c r="V73" s="2618"/>
      <c r="W73" s="2618"/>
      <c r="X73" s="2619"/>
      <c r="Y73" s="2620"/>
      <c r="Z73" s="2621"/>
      <c r="AA73" s="2621"/>
      <c r="AB73" s="2621"/>
      <c r="AC73" s="2621"/>
      <c r="AD73" s="2621"/>
      <c r="AE73" s="2622"/>
      <c r="AF73" s="118"/>
      <c r="AG73" s="118"/>
    </row>
    <row r="74" spans="1:47" ht="27" customHeight="1" thickTop="1" thickBot="1">
      <c r="B74" s="119"/>
      <c r="C74" s="119"/>
      <c r="D74" s="2626" t="s">
        <v>161</v>
      </c>
      <c r="E74" s="2626"/>
      <c r="F74" s="2626"/>
      <c r="G74" s="2626"/>
      <c r="H74" s="2626"/>
      <c r="I74" s="2626"/>
      <c r="J74" s="2626"/>
      <c r="K74" s="2626"/>
      <c r="L74" s="165"/>
      <c r="M74" s="165"/>
      <c r="N74" s="165"/>
      <c r="O74" s="166"/>
      <c r="P74" s="165"/>
      <c r="Q74" s="165"/>
      <c r="R74" s="86"/>
      <c r="S74" s="167"/>
      <c r="T74" s="2627">
        <f>T54-T73</f>
        <v>0</v>
      </c>
      <c r="U74" s="2628"/>
      <c r="V74" s="2628"/>
      <c r="W74" s="2628"/>
      <c r="X74" s="2629"/>
      <c r="AN74" s="119"/>
      <c r="AO74" s="120"/>
      <c r="AP74" s="120"/>
      <c r="AQ74" s="120"/>
      <c r="AR74" s="120"/>
      <c r="AS74" s="120"/>
      <c r="AT74" s="120"/>
      <c r="AU74" s="120"/>
    </row>
    <row r="75" spans="1:47" ht="20.25" customHeight="1" thickTop="1">
      <c r="J75" s="121"/>
      <c r="K75" s="121"/>
      <c r="L75" s="121"/>
      <c r="M75" s="121"/>
      <c r="N75" s="121"/>
      <c r="O75" s="121"/>
      <c r="P75" s="121"/>
      <c r="Q75" s="121"/>
      <c r="R75" s="121"/>
      <c r="S75" s="121"/>
      <c r="T75" s="122"/>
      <c r="U75" s="122"/>
      <c r="V75" s="122"/>
      <c r="W75" s="122"/>
      <c r="X75" s="123"/>
      <c r="Y75" s="123"/>
      <c r="Z75" s="123"/>
      <c r="AA75" s="123"/>
      <c r="AB75" s="123"/>
      <c r="AC75" s="123"/>
      <c r="AD75" s="123"/>
    </row>
    <row r="76" spans="1:47" ht="20.25" customHeight="1">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c r="A77" s="88"/>
      <c r="B77" s="101" t="s">
        <v>621</v>
      </c>
      <c r="C77" s="79" t="s">
        <v>622</v>
      </c>
      <c r="D77" s="79"/>
      <c r="E77" s="79"/>
      <c r="F77" s="79"/>
      <c r="G77" s="79"/>
      <c r="H77" s="79"/>
      <c r="I77" s="79"/>
      <c r="J77" s="79"/>
      <c r="K77" s="79"/>
      <c r="L77" s="79"/>
      <c r="M77" s="79"/>
      <c r="N77" s="79"/>
      <c r="O77" s="79"/>
      <c r="P77" s="110"/>
      <c r="Q77" s="110"/>
      <c r="R77" s="110"/>
      <c r="S77" s="110"/>
      <c r="T77" s="110"/>
      <c r="U77" s="110"/>
      <c r="V77" s="110"/>
      <c r="W77" s="79"/>
      <c r="X77" s="79"/>
      <c r="Y77" s="79"/>
      <c r="Z77" s="79"/>
      <c r="AA77" s="79"/>
      <c r="AB77" s="79"/>
      <c r="AC77" s="79"/>
      <c r="AD77" s="79"/>
      <c r="AE77" s="88"/>
      <c r="AG77" s="829"/>
    </row>
    <row r="78" spans="1:47" ht="20.25" customHeight="1">
      <c r="A78" s="88"/>
      <c r="C78" s="2491" t="s">
        <v>128</v>
      </c>
      <c r="D78" s="2494" t="s">
        <v>129</v>
      </c>
      <c r="E78" s="2495"/>
      <c r="F78" s="2495"/>
      <c r="G78" s="2495"/>
      <c r="H78" s="2495"/>
      <c r="I78" s="2495"/>
      <c r="J78" s="2495"/>
      <c r="K78" s="2496"/>
      <c r="L78" s="2497" t="s">
        <v>130</v>
      </c>
      <c r="M78" s="2498"/>
      <c r="N78" s="2498"/>
      <c r="O78" s="2499"/>
      <c r="P78" s="2494" t="s">
        <v>131</v>
      </c>
      <c r="Q78" s="2496"/>
      <c r="R78" s="2494" t="s">
        <v>172</v>
      </c>
      <c r="S78" s="2496"/>
      <c r="T78" s="2497" t="s">
        <v>623</v>
      </c>
      <c r="U78" s="2498"/>
      <c r="V78" s="2498"/>
      <c r="W78" s="2498"/>
      <c r="X78" s="2499"/>
      <c r="Y78" s="2494" t="s">
        <v>620</v>
      </c>
      <c r="Z78" s="2495"/>
      <c r="AA78" s="2495"/>
      <c r="AB78" s="2495"/>
      <c r="AC78" s="2495"/>
      <c r="AD78" s="2495"/>
      <c r="AE78" s="2496"/>
      <c r="AG78" s="88" t="str">
        <f>AG35</f>
        <v>【参考】Ｒ６.４小規模多機能型居宅介護事業所</v>
      </c>
      <c r="AH78" s="88"/>
      <c r="AI78" s="88"/>
      <c r="AJ78" s="88"/>
      <c r="AK78" s="88"/>
      <c r="AL78" s="88"/>
      <c r="AM78" s="88"/>
      <c r="AN78" s="88"/>
      <c r="AO78" s="88"/>
      <c r="AP78" s="88"/>
      <c r="AQ78" s="88"/>
    </row>
    <row r="79" spans="1:47" ht="20.25" customHeight="1" thickBot="1">
      <c r="A79" s="88"/>
      <c r="C79" s="2492"/>
      <c r="D79" s="2526" t="s">
        <v>624</v>
      </c>
      <c r="E79" s="2528" t="s">
        <v>625</v>
      </c>
      <c r="F79" s="2529"/>
      <c r="G79" s="2529"/>
      <c r="H79" s="2529"/>
      <c r="I79" s="2529"/>
      <c r="J79" s="2529"/>
      <c r="K79" s="2530"/>
      <c r="L79" s="2531"/>
      <c r="M79" s="2532"/>
      <c r="N79" s="2532"/>
      <c r="O79" s="2533"/>
      <c r="P79" s="2534">
        <f>+R27</f>
        <v>0</v>
      </c>
      <c r="Q79" s="2535"/>
      <c r="R79" s="2534">
        <v>1</v>
      </c>
      <c r="S79" s="2535"/>
      <c r="T79" s="2536">
        <f>L79*P79*R79</f>
        <v>0</v>
      </c>
      <c r="U79" s="2537"/>
      <c r="V79" s="2537"/>
      <c r="W79" s="2537"/>
      <c r="X79" s="2537"/>
      <c r="Y79" s="2538"/>
      <c r="Z79" s="2539"/>
      <c r="AA79" s="2539"/>
      <c r="AB79" s="2539"/>
      <c r="AC79" s="2539"/>
      <c r="AD79" s="2539"/>
      <c r="AE79" s="2540"/>
      <c r="AG79" s="102" t="s">
        <v>610</v>
      </c>
      <c r="AH79" s="103" t="s">
        <v>91</v>
      </c>
      <c r="AI79" s="103" t="s">
        <v>611</v>
      </c>
      <c r="AJ79" s="104" t="s">
        <v>130</v>
      </c>
      <c r="AK79" s="88"/>
      <c r="AL79" s="88"/>
      <c r="AM79" s="88"/>
      <c r="AN79" s="88"/>
      <c r="AO79" s="88"/>
      <c r="AP79" s="88"/>
      <c r="AQ79" s="88"/>
    </row>
    <row r="80" spans="1:47" s="119" customFormat="1" ht="20.25" customHeight="1" thickTop="1">
      <c r="A80" s="88"/>
      <c r="B80" s="78"/>
      <c r="C80" s="2492"/>
      <c r="D80" s="2527"/>
      <c r="E80" s="2505" t="s">
        <v>626</v>
      </c>
      <c r="F80" s="2506"/>
      <c r="G80" s="2506"/>
      <c r="H80" s="2506"/>
      <c r="I80" s="2506"/>
      <c r="J80" s="2506"/>
      <c r="K80" s="2507"/>
      <c r="L80" s="2541"/>
      <c r="M80" s="2542"/>
      <c r="N80" s="2542"/>
      <c r="O80" s="2543"/>
      <c r="P80" s="2500">
        <f t="shared" ref="P80:P85" si="10">+R28</f>
        <v>0</v>
      </c>
      <c r="Q80" s="2501"/>
      <c r="R80" s="2500">
        <v>1</v>
      </c>
      <c r="S80" s="2501"/>
      <c r="T80" s="2502">
        <f>L80*P80*R80</f>
        <v>0</v>
      </c>
      <c r="U80" s="2503"/>
      <c r="V80" s="2503"/>
      <c r="W80" s="2503"/>
      <c r="X80" s="2504"/>
      <c r="Y80" s="2544"/>
      <c r="Z80" s="2545"/>
      <c r="AA80" s="2545"/>
      <c r="AB80" s="2545"/>
      <c r="AC80" s="2545"/>
      <c r="AD80" s="2545"/>
      <c r="AE80" s="2546"/>
      <c r="AF80" s="120"/>
      <c r="AG80" s="843">
        <f>AG37</f>
        <v>3450</v>
      </c>
      <c r="AH80" s="390" t="s">
        <v>91</v>
      </c>
      <c r="AI80" s="391" t="s">
        <v>616</v>
      </c>
      <c r="AJ80" s="846">
        <f>ROUNDDOWN(AG80*AI80,0)</f>
        <v>37536</v>
      </c>
      <c r="AK80" s="88"/>
      <c r="AL80" s="88" t="str">
        <f>AL37</f>
        <v>【参考】Ｒ６.４看護小規模多機能型居宅介護事業所</v>
      </c>
      <c r="AM80" s="88"/>
      <c r="AN80" s="88"/>
      <c r="AO80" s="88"/>
      <c r="AP80" s="88"/>
      <c r="AQ80" s="88"/>
    </row>
    <row r="81" spans="1:43" ht="20.25" customHeight="1" thickBot="1">
      <c r="A81" s="79"/>
      <c r="C81" s="2492"/>
      <c r="D81" s="2527"/>
      <c r="E81" s="2505" t="s">
        <v>135</v>
      </c>
      <c r="F81" s="2506"/>
      <c r="G81" s="2506"/>
      <c r="H81" s="2506"/>
      <c r="I81" s="2506"/>
      <c r="J81" s="2506"/>
      <c r="K81" s="2507"/>
      <c r="L81" s="2541"/>
      <c r="M81" s="2542"/>
      <c r="N81" s="2542"/>
      <c r="O81" s="2543"/>
      <c r="P81" s="2500">
        <f t="shared" si="10"/>
        <v>0</v>
      </c>
      <c r="Q81" s="2501"/>
      <c r="R81" s="2500">
        <v>1</v>
      </c>
      <c r="S81" s="2501"/>
      <c r="T81" s="2502">
        <f t="shared" ref="T81:T86" si="11">L81*P81*R81</f>
        <v>0</v>
      </c>
      <c r="U81" s="2503"/>
      <c r="V81" s="2503"/>
      <c r="W81" s="2503"/>
      <c r="X81" s="2504"/>
      <c r="Y81" s="2544"/>
      <c r="Z81" s="2545"/>
      <c r="AA81" s="2545"/>
      <c r="AB81" s="2545"/>
      <c r="AC81" s="2545"/>
      <c r="AD81" s="2545"/>
      <c r="AE81" s="2546"/>
      <c r="AF81" s="123"/>
      <c r="AG81" s="844">
        <f t="shared" ref="AG81:AG86" si="12">AG38</f>
        <v>6972</v>
      </c>
      <c r="AH81" s="105" t="s">
        <v>91</v>
      </c>
      <c r="AI81" s="106" t="s">
        <v>616</v>
      </c>
      <c r="AJ81" s="847">
        <f t="shared" ref="AJ81:AJ86" si="13">ROUNDDOWN(AG81*AI81,0)</f>
        <v>75855</v>
      </c>
      <c r="AK81" s="88"/>
      <c r="AL81" s="392" t="s">
        <v>610</v>
      </c>
      <c r="AM81" s="393" t="s">
        <v>91</v>
      </c>
      <c r="AN81" s="393" t="s">
        <v>611</v>
      </c>
      <c r="AO81" s="394" t="s">
        <v>130</v>
      </c>
      <c r="AP81" s="88"/>
      <c r="AQ81" s="88"/>
    </row>
    <row r="82" spans="1:43" ht="20.25" customHeight="1" thickTop="1">
      <c r="A82" s="79"/>
      <c r="C82" s="2492"/>
      <c r="D82" s="2527"/>
      <c r="E82" s="2505" t="s">
        <v>136</v>
      </c>
      <c r="F82" s="2506"/>
      <c r="G82" s="2506"/>
      <c r="H82" s="2506"/>
      <c r="I82" s="2506"/>
      <c r="J82" s="2506"/>
      <c r="K82" s="2507"/>
      <c r="L82" s="2541"/>
      <c r="M82" s="2542"/>
      <c r="N82" s="2542"/>
      <c r="O82" s="2543"/>
      <c r="P82" s="2500">
        <f t="shared" si="10"/>
        <v>0</v>
      </c>
      <c r="Q82" s="2501"/>
      <c r="R82" s="2500">
        <v>1</v>
      </c>
      <c r="S82" s="2501"/>
      <c r="T82" s="2502">
        <f t="shared" si="11"/>
        <v>0</v>
      </c>
      <c r="U82" s="2503"/>
      <c r="V82" s="2503"/>
      <c r="W82" s="2503"/>
      <c r="X82" s="2504"/>
      <c r="Y82" s="2544"/>
      <c r="Z82" s="2545"/>
      <c r="AA82" s="2545"/>
      <c r="AB82" s="2545"/>
      <c r="AC82" s="2545"/>
      <c r="AD82" s="2545"/>
      <c r="AE82" s="2546"/>
      <c r="AF82" s="123"/>
      <c r="AG82" s="844">
        <f t="shared" si="12"/>
        <v>10458</v>
      </c>
      <c r="AH82" s="105" t="s">
        <v>91</v>
      </c>
      <c r="AI82" s="106" t="s">
        <v>616</v>
      </c>
      <c r="AJ82" s="847">
        <f t="shared" si="13"/>
        <v>113783</v>
      </c>
      <c r="AK82" s="79"/>
      <c r="AL82" s="844">
        <f>AL39</f>
        <v>12447</v>
      </c>
      <c r="AM82" s="105" t="s">
        <v>91</v>
      </c>
      <c r="AN82" s="106" t="s">
        <v>616</v>
      </c>
      <c r="AO82" s="846">
        <f>ROUNDDOWN(AL82*AN82,0)</f>
        <v>135423</v>
      </c>
      <c r="AP82" s="79"/>
      <c r="AQ82" s="79"/>
    </row>
    <row r="83" spans="1:43" ht="20.25" customHeight="1">
      <c r="A83" s="79"/>
      <c r="C83" s="2492"/>
      <c r="D83" s="2527"/>
      <c r="E83" s="2505" t="s">
        <v>137</v>
      </c>
      <c r="F83" s="2506"/>
      <c r="G83" s="2506"/>
      <c r="H83" s="2506"/>
      <c r="I83" s="2506"/>
      <c r="J83" s="2506"/>
      <c r="K83" s="2507"/>
      <c r="L83" s="2541"/>
      <c r="M83" s="2542"/>
      <c r="N83" s="2542"/>
      <c r="O83" s="2543"/>
      <c r="P83" s="2500">
        <f t="shared" si="10"/>
        <v>0</v>
      </c>
      <c r="Q83" s="2501"/>
      <c r="R83" s="2500">
        <v>1</v>
      </c>
      <c r="S83" s="2501"/>
      <c r="T83" s="2502">
        <f t="shared" si="11"/>
        <v>0</v>
      </c>
      <c r="U83" s="2503"/>
      <c r="V83" s="2503"/>
      <c r="W83" s="2503"/>
      <c r="X83" s="2504"/>
      <c r="Y83" s="2544"/>
      <c r="Z83" s="2545"/>
      <c r="AA83" s="2545"/>
      <c r="AB83" s="2545"/>
      <c r="AC83" s="2545"/>
      <c r="AD83" s="2545"/>
      <c r="AE83" s="2546"/>
      <c r="AF83" s="123"/>
      <c r="AG83" s="844">
        <f t="shared" si="12"/>
        <v>15370</v>
      </c>
      <c r="AH83" s="105" t="s">
        <v>91</v>
      </c>
      <c r="AI83" s="106" t="s">
        <v>616</v>
      </c>
      <c r="AJ83" s="847">
        <f t="shared" si="13"/>
        <v>167225</v>
      </c>
      <c r="AK83" s="79"/>
      <c r="AL83" s="844">
        <f>AL40</f>
        <v>17415</v>
      </c>
      <c r="AM83" s="105" t="s">
        <v>91</v>
      </c>
      <c r="AN83" s="106" t="s">
        <v>616</v>
      </c>
      <c r="AO83" s="847">
        <f>ROUNDDOWN(AL83*AN83,0)</f>
        <v>189475</v>
      </c>
      <c r="AP83" s="79"/>
      <c r="AQ83" s="79"/>
    </row>
    <row r="84" spans="1:43" ht="20.25" customHeight="1">
      <c r="A84" s="79"/>
      <c r="C84" s="2492"/>
      <c r="D84" s="2527"/>
      <c r="E84" s="2505" t="s">
        <v>138</v>
      </c>
      <c r="F84" s="2506"/>
      <c r="G84" s="2506"/>
      <c r="H84" s="2506"/>
      <c r="I84" s="2506"/>
      <c r="J84" s="2506"/>
      <c r="K84" s="2507"/>
      <c r="L84" s="2541"/>
      <c r="M84" s="2542"/>
      <c r="N84" s="2542"/>
      <c r="O84" s="2543"/>
      <c r="P84" s="2500">
        <f t="shared" si="10"/>
        <v>0</v>
      </c>
      <c r="Q84" s="2501"/>
      <c r="R84" s="2500">
        <v>1</v>
      </c>
      <c r="S84" s="2501"/>
      <c r="T84" s="2502">
        <f t="shared" si="11"/>
        <v>0</v>
      </c>
      <c r="U84" s="2503"/>
      <c r="V84" s="2503"/>
      <c r="W84" s="2503"/>
      <c r="X84" s="2504"/>
      <c r="Y84" s="2544"/>
      <c r="Z84" s="2545"/>
      <c r="AA84" s="2545"/>
      <c r="AB84" s="2545"/>
      <c r="AC84" s="2545"/>
      <c r="AD84" s="2545"/>
      <c r="AE84" s="2546"/>
      <c r="AF84" s="123"/>
      <c r="AG84" s="844">
        <f t="shared" si="12"/>
        <v>22359</v>
      </c>
      <c r="AH84" s="105" t="s">
        <v>91</v>
      </c>
      <c r="AI84" s="106" t="s">
        <v>616</v>
      </c>
      <c r="AJ84" s="847">
        <f t="shared" si="13"/>
        <v>243265</v>
      </c>
      <c r="AK84" s="79"/>
      <c r="AL84" s="844">
        <f>AL41</f>
        <v>24481</v>
      </c>
      <c r="AM84" s="105" t="s">
        <v>91</v>
      </c>
      <c r="AN84" s="106" t="s">
        <v>616</v>
      </c>
      <c r="AO84" s="847">
        <f>ROUNDDOWN(AL84*AN84,0)</f>
        <v>266353</v>
      </c>
      <c r="AP84" s="79"/>
      <c r="AQ84" s="79"/>
    </row>
    <row r="85" spans="1:43" ht="20.25" customHeight="1">
      <c r="A85" s="79"/>
      <c r="C85" s="2492"/>
      <c r="D85" s="2527"/>
      <c r="E85" s="2505" t="s">
        <v>139</v>
      </c>
      <c r="F85" s="2506"/>
      <c r="G85" s="2506"/>
      <c r="H85" s="2506"/>
      <c r="I85" s="2506"/>
      <c r="J85" s="2506"/>
      <c r="K85" s="2507"/>
      <c r="L85" s="2541"/>
      <c r="M85" s="2542"/>
      <c r="N85" s="2542"/>
      <c r="O85" s="2543"/>
      <c r="P85" s="2500">
        <f t="shared" si="10"/>
        <v>0</v>
      </c>
      <c r="Q85" s="2501"/>
      <c r="R85" s="2500">
        <v>1</v>
      </c>
      <c r="S85" s="2501"/>
      <c r="T85" s="2502">
        <f t="shared" si="11"/>
        <v>0</v>
      </c>
      <c r="U85" s="2503"/>
      <c r="V85" s="2503"/>
      <c r="W85" s="2503"/>
      <c r="X85" s="2504"/>
      <c r="Y85" s="2544"/>
      <c r="Z85" s="2545"/>
      <c r="AA85" s="2545"/>
      <c r="AB85" s="2545"/>
      <c r="AC85" s="2545"/>
      <c r="AD85" s="2545"/>
      <c r="AE85" s="2546"/>
      <c r="AF85" s="123"/>
      <c r="AG85" s="844">
        <f t="shared" si="12"/>
        <v>24677</v>
      </c>
      <c r="AH85" s="105" t="s">
        <v>91</v>
      </c>
      <c r="AI85" s="106" t="s">
        <v>616</v>
      </c>
      <c r="AJ85" s="847">
        <f t="shared" si="13"/>
        <v>268485</v>
      </c>
      <c r="AK85" s="79"/>
      <c r="AL85" s="844">
        <f>AL42</f>
        <v>27766</v>
      </c>
      <c r="AM85" s="105" t="s">
        <v>91</v>
      </c>
      <c r="AN85" s="106" t="s">
        <v>616</v>
      </c>
      <c r="AO85" s="847">
        <f>ROUNDDOWN(AL85*AN85,0)</f>
        <v>302094</v>
      </c>
      <c r="AP85" s="79"/>
      <c r="AQ85" s="79"/>
    </row>
    <row r="86" spans="1:43" ht="20.25" customHeight="1">
      <c r="C86" s="2492"/>
      <c r="D86" s="2527"/>
      <c r="E86" s="2508"/>
      <c r="F86" s="2509"/>
      <c r="G86" s="2509"/>
      <c r="H86" s="2509"/>
      <c r="I86" s="2506" t="s">
        <v>479</v>
      </c>
      <c r="J86" s="2506"/>
      <c r="K86" s="2507"/>
      <c r="L86" s="2510"/>
      <c r="M86" s="2511"/>
      <c r="N86" s="2511"/>
      <c r="O86" s="2512"/>
      <c r="P86" s="2513"/>
      <c r="Q86" s="2514"/>
      <c r="R86" s="2513"/>
      <c r="S86" s="2514"/>
      <c r="T86" s="2502">
        <f t="shared" si="11"/>
        <v>0</v>
      </c>
      <c r="U86" s="2503"/>
      <c r="V86" s="2503"/>
      <c r="W86" s="2503"/>
      <c r="X86" s="2504"/>
      <c r="Y86" s="2544"/>
      <c r="Z86" s="2545"/>
      <c r="AA86" s="2545"/>
      <c r="AB86" s="2545"/>
      <c r="AC86" s="2545"/>
      <c r="AD86" s="2545"/>
      <c r="AE86" s="2546"/>
      <c r="AG86" s="845">
        <f t="shared" si="12"/>
        <v>27209</v>
      </c>
      <c r="AH86" s="107" t="s">
        <v>91</v>
      </c>
      <c r="AI86" s="173" t="s">
        <v>616</v>
      </c>
      <c r="AJ86" s="848">
        <f t="shared" si="13"/>
        <v>296033</v>
      </c>
      <c r="AK86" s="79"/>
      <c r="AL86" s="845">
        <f>AL43</f>
        <v>31408</v>
      </c>
      <c r="AM86" s="107" t="s">
        <v>91</v>
      </c>
      <c r="AN86" s="173" t="s">
        <v>616</v>
      </c>
      <c r="AO86" s="848">
        <f>ROUNDDOWN(AL86*AN86,0)</f>
        <v>341719</v>
      </c>
      <c r="AP86" s="79"/>
      <c r="AQ86" s="79"/>
    </row>
    <row r="87" spans="1:43" ht="20.25" customHeight="1">
      <c r="C87" s="2492"/>
      <c r="D87" s="395"/>
      <c r="E87" s="2508"/>
      <c r="F87" s="2509"/>
      <c r="G87" s="2509"/>
      <c r="H87" s="2509"/>
      <c r="I87" s="2506" t="s">
        <v>479</v>
      </c>
      <c r="J87" s="2506"/>
      <c r="K87" s="2507"/>
      <c r="L87" s="2510"/>
      <c r="M87" s="2511"/>
      <c r="N87" s="2511"/>
      <c r="O87" s="2512"/>
      <c r="P87" s="2513"/>
      <c r="Q87" s="2514"/>
      <c r="R87" s="2513"/>
      <c r="S87" s="2514"/>
      <c r="T87" s="2502">
        <f>L87*P87*R87</f>
        <v>0</v>
      </c>
      <c r="U87" s="2503"/>
      <c r="V87" s="2503"/>
      <c r="W87" s="2503"/>
      <c r="X87" s="2504"/>
      <c r="Y87" s="2544"/>
      <c r="Z87" s="2545"/>
      <c r="AA87" s="2545"/>
      <c r="AB87" s="2545"/>
      <c r="AC87" s="2545"/>
      <c r="AD87" s="2545"/>
      <c r="AE87" s="2546"/>
      <c r="AG87" s="108"/>
    </row>
    <row r="88" spans="1:43" ht="20.25" customHeight="1">
      <c r="C88" s="2492"/>
      <c r="D88" s="395"/>
      <c r="E88" s="2508"/>
      <c r="F88" s="2509"/>
      <c r="G88" s="2509"/>
      <c r="H88" s="2509"/>
      <c r="I88" s="2506" t="s">
        <v>479</v>
      </c>
      <c r="J88" s="2506"/>
      <c r="K88" s="2507"/>
      <c r="L88" s="2510"/>
      <c r="M88" s="2511"/>
      <c r="N88" s="2511"/>
      <c r="O88" s="2512"/>
      <c r="P88" s="2513"/>
      <c r="Q88" s="2514"/>
      <c r="R88" s="2513"/>
      <c r="S88" s="2514"/>
      <c r="T88" s="2502">
        <f>L88*P88*R88</f>
        <v>0</v>
      </c>
      <c r="U88" s="2503"/>
      <c r="V88" s="2503"/>
      <c r="W88" s="2503"/>
      <c r="X88" s="2504"/>
      <c r="Y88" s="2544"/>
      <c r="Z88" s="2545"/>
      <c r="AA88" s="2545"/>
      <c r="AB88" s="2545"/>
      <c r="AC88" s="2545"/>
      <c r="AD88" s="2545"/>
      <c r="AE88" s="2546"/>
      <c r="AG88" s="108"/>
    </row>
    <row r="89" spans="1:43" ht="20.25" customHeight="1">
      <c r="C89" s="2492"/>
      <c r="D89" s="2515" t="s">
        <v>140</v>
      </c>
      <c r="E89" s="2518" t="s">
        <v>141</v>
      </c>
      <c r="F89" s="2519"/>
      <c r="G89" s="2519"/>
      <c r="H89" s="2519"/>
      <c r="I89" s="2519"/>
      <c r="J89" s="2519"/>
      <c r="K89" s="2520"/>
      <c r="L89" s="2521"/>
      <c r="M89" s="2522"/>
      <c r="N89" s="2522"/>
      <c r="O89" s="2523"/>
      <c r="P89" s="2524">
        <f>+X26</f>
        <v>0</v>
      </c>
      <c r="Q89" s="2525"/>
      <c r="R89" s="2524">
        <v>1</v>
      </c>
      <c r="S89" s="2525"/>
      <c r="T89" s="2536">
        <f t="shared" ref="T89:T95" si="14">L89*P89*R89</f>
        <v>0</v>
      </c>
      <c r="U89" s="2537"/>
      <c r="V89" s="2537"/>
      <c r="W89" s="2537"/>
      <c r="X89" s="2537"/>
      <c r="Y89" s="2538"/>
      <c r="Z89" s="2539"/>
      <c r="AA89" s="2539"/>
      <c r="AB89" s="2539"/>
      <c r="AC89" s="2539"/>
      <c r="AD89" s="2539"/>
      <c r="AE89" s="2540"/>
    </row>
    <row r="90" spans="1:43" ht="20.25" customHeight="1">
      <c r="C90" s="2492"/>
      <c r="D90" s="2516"/>
      <c r="E90" s="2547" t="s">
        <v>142</v>
      </c>
      <c r="F90" s="2548"/>
      <c r="G90" s="2548"/>
      <c r="H90" s="2548"/>
      <c r="I90" s="2548"/>
      <c r="J90" s="2548"/>
      <c r="K90" s="2549"/>
      <c r="L90" s="2541"/>
      <c r="M90" s="2542"/>
      <c r="N90" s="2542"/>
      <c r="O90" s="2543"/>
      <c r="P90" s="2500">
        <f>+U26</f>
        <v>0</v>
      </c>
      <c r="Q90" s="2501"/>
      <c r="R90" s="2500">
        <v>1</v>
      </c>
      <c r="S90" s="2501"/>
      <c r="T90" s="2502">
        <f t="shared" si="14"/>
        <v>0</v>
      </c>
      <c r="U90" s="2503"/>
      <c r="V90" s="2503"/>
      <c r="W90" s="2503"/>
      <c r="X90" s="2504"/>
      <c r="Y90" s="2544"/>
      <c r="Z90" s="2545"/>
      <c r="AA90" s="2545"/>
      <c r="AB90" s="2545"/>
      <c r="AC90" s="2545"/>
      <c r="AD90" s="2545"/>
      <c r="AE90" s="2546"/>
    </row>
    <row r="91" spans="1:43" ht="20.25" customHeight="1">
      <c r="C91" s="2492"/>
      <c r="D91" s="2516"/>
      <c r="E91" s="2547" t="s">
        <v>143</v>
      </c>
      <c r="F91" s="2548"/>
      <c r="G91" s="2548"/>
      <c r="H91" s="2548"/>
      <c r="I91" s="2548"/>
      <c r="J91" s="2548"/>
      <c r="K91" s="2549"/>
      <c r="L91" s="2541"/>
      <c r="M91" s="2542"/>
      <c r="N91" s="2542"/>
      <c r="O91" s="2543"/>
      <c r="P91" s="2500">
        <f>+X26</f>
        <v>0</v>
      </c>
      <c r="Q91" s="2501"/>
      <c r="R91" s="2500">
        <v>1</v>
      </c>
      <c r="S91" s="2501"/>
      <c r="T91" s="2502">
        <f t="shared" si="14"/>
        <v>0</v>
      </c>
      <c r="U91" s="2503"/>
      <c r="V91" s="2503"/>
      <c r="W91" s="2503"/>
      <c r="X91" s="2504"/>
      <c r="Y91" s="2544"/>
      <c r="Z91" s="2545"/>
      <c r="AA91" s="2545"/>
      <c r="AB91" s="2545"/>
      <c r="AC91" s="2545"/>
      <c r="AD91" s="2545"/>
      <c r="AE91" s="2546"/>
    </row>
    <row r="92" spans="1:43" ht="20.25" customHeight="1">
      <c r="C92" s="2492"/>
      <c r="D92" s="2516"/>
      <c r="E92" s="2547" t="s">
        <v>618</v>
      </c>
      <c r="F92" s="2548"/>
      <c r="G92" s="2548"/>
      <c r="H92" s="2548"/>
      <c r="I92" s="2548"/>
      <c r="J92" s="2548"/>
      <c r="K92" s="2549"/>
      <c r="L92" s="2541"/>
      <c r="M92" s="2542"/>
      <c r="N92" s="2542"/>
      <c r="O92" s="2543"/>
      <c r="P92" s="2500">
        <f>+U26</f>
        <v>0</v>
      </c>
      <c r="Q92" s="2501"/>
      <c r="R92" s="2500">
        <v>1</v>
      </c>
      <c r="S92" s="2501"/>
      <c r="T92" s="2502">
        <f t="shared" si="14"/>
        <v>0</v>
      </c>
      <c r="U92" s="2503"/>
      <c r="V92" s="2503"/>
      <c r="W92" s="2503"/>
      <c r="X92" s="2504"/>
      <c r="Y92" s="2544"/>
      <c r="Z92" s="2545"/>
      <c r="AA92" s="2545"/>
      <c r="AB92" s="2545"/>
      <c r="AC92" s="2545"/>
      <c r="AD92" s="2545"/>
      <c r="AE92" s="2546"/>
    </row>
    <row r="93" spans="1:43" ht="20.25" customHeight="1">
      <c r="C93" s="2492"/>
      <c r="D93" s="2516"/>
      <c r="E93" s="2550" t="s">
        <v>619</v>
      </c>
      <c r="F93" s="2551"/>
      <c r="G93" s="2551"/>
      <c r="H93" s="2551"/>
      <c r="I93" s="2551"/>
      <c r="J93" s="2551"/>
      <c r="K93" s="2552"/>
      <c r="L93" s="2541"/>
      <c r="M93" s="2542"/>
      <c r="N93" s="2542"/>
      <c r="O93" s="2543"/>
      <c r="P93" s="2500">
        <f>+X26</f>
        <v>0</v>
      </c>
      <c r="Q93" s="2501"/>
      <c r="R93" s="2500">
        <v>1</v>
      </c>
      <c r="S93" s="2501"/>
      <c r="T93" s="2502">
        <f t="shared" si="14"/>
        <v>0</v>
      </c>
      <c r="U93" s="2503"/>
      <c r="V93" s="2503"/>
      <c r="W93" s="2503"/>
      <c r="X93" s="2504"/>
      <c r="Y93" s="2544"/>
      <c r="Z93" s="2545"/>
      <c r="AA93" s="2545"/>
      <c r="AB93" s="2545"/>
      <c r="AC93" s="2545"/>
      <c r="AD93" s="2545"/>
      <c r="AE93" s="2546"/>
    </row>
    <row r="94" spans="1:43" ht="20.25" customHeight="1">
      <c r="C94" s="2492"/>
      <c r="D94" s="2516"/>
      <c r="E94" s="2550" t="s">
        <v>969</v>
      </c>
      <c r="F94" s="2551"/>
      <c r="G94" s="2551"/>
      <c r="H94" s="2551"/>
      <c r="I94" s="2551"/>
      <c r="J94" s="2551"/>
      <c r="K94" s="2552"/>
      <c r="L94" s="2541"/>
      <c r="M94" s="2542"/>
      <c r="N94" s="2542"/>
      <c r="O94" s="2543"/>
      <c r="P94" s="2553"/>
      <c r="Q94" s="2554"/>
      <c r="R94" s="2553"/>
      <c r="S94" s="2554"/>
      <c r="T94" s="2502">
        <f t="shared" si="14"/>
        <v>0</v>
      </c>
      <c r="U94" s="2503"/>
      <c r="V94" s="2503"/>
      <c r="W94" s="2503"/>
      <c r="X94" s="2504"/>
      <c r="Y94" s="2544"/>
      <c r="Z94" s="2545"/>
      <c r="AA94" s="2545"/>
      <c r="AB94" s="2545"/>
      <c r="AC94" s="2545"/>
      <c r="AD94" s="2545"/>
      <c r="AE94" s="2546"/>
    </row>
    <row r="95" spans="1:43" ht="20.25" customHeight="1" thickBot="1">
      <c r="C95" s="2492"/>
      <c r="D95" s="2517"/>
      <c r="E95" s="2555"/>
      <c r="F95" s="2556"/>
      <c r="G95" s="2556"/>
      <c r="H95" s="2556"/>
      <c r="I95" s="2556"/>
      <c r="J95" s="2556"/>
      <c r="K95" s="2557"/>
      <c r="L95" s="2558"/>
      <c r="M95" s="2559"/>
      <c r="N95" s="2559"/>
      <c r="O95" s="2560"/>
      <c r="P95" s="2561"/>
      <c r="Q95" s="2562"/>
      <c r="R95" s="2561"/>
      <c r="S95" s="2562"/>
      <c r="T95" s="2563">
        <f t="shared" si="14"/>
        <v>0</v>
      </c>
      <c r="U95" s="2564"/>
      <c r="V95" s="2564"/>
      <c r="W95" s="2564"/>
      <c r="X95" s="2564"/>
      <c r="Y95" s="2565"/>
      <c r="Z95" s="2566"/>
      <c r="AA95" s="2566"/>
      <c r="AB95" s="2566"/>
      <c r="AC95" s="2566"/>
      <c r="AD95" s="2566"/>
      <c r="AE95" s="2567"/>
    </row>
    <row r="96" spans="1:43" ht="20.25" customHeight="1" thickTop="1">
      <c r="C96" s="2493"/>
      <c r="D96" s="2568" t="s">
        <v>16</v>
      </c>
      <c r="E96" s="2569"/>
      <c r="F96" s="2569"/>
      <c r="G96" s="2569"/>
      <c r="H96" s="2569"/>
      <c r="I96" s="2569"/>
      <c r="J96" s="2569"/>
      <c r="K96" s="2570"/>
      <c r="L96" s="2571"/>
      <c r="M96" s="2572"/>
      <c r="N96" s="2572"/>
      <c r="O96" s="2573"/>
      <c r="P96" s="2571"/>
      <c r="Q96" s="2573"/>
      <c r="R96" s="2571"/>
      <c r="S96" s="2573"/>
      <c r="T96" s="2574">
        <f>SUM(T79:X95)</f>
        <v>0</v>
      </c>
      <c r="U96" s="2575"/>
      <c r="V96" s="2575"/>
      <c r="W96" s="2575"/>
      <c r="X96" s="2575"/>
      <c r="Y96" s="2576"/>
      <c r="Z96" s="2577"/>
      <c r="AA96" s="2577"/>
      <c r="AB96" s="2577"/>
      <c r="AC96" s="2577"/>
      <c r="AD96" s="2577"/>
      <c r="AE96" s="2578"/>
    </row>
    <row r="97" spans="1:48" s="871" customFormat="1" ht="20.25" customHeight="1">
      <c r="B97" s="872"/>
      <c r="C97" s="873" t="s">
        <v>967</v>
      </c>
      <c r="D97" s="872"/>
      <c r="E97" s="872"/>
      <c r="F97" s="872"/>
      <c r="G97" s="872"/>
      <c r="H97" s="872"/>
      <c r="I97" s="872"/>
      <c r="J97" s="872"/>
      <c r="K97" s="872"/>
      <c r="L97" s="874"/>
      <c r="M97" s="874"/>
      <c r="N97" s="874"/>
      <c r="O97" s="872"/>
      <c r="P97" s="874"/>
      <c r="Q97" s="874"/>
      <c r="R97" s="874"/>
      <c r="S97" s="874"/>
      <c r="AF97" s="875"/>
      <c r="AG97" s="876"/>
      <c r="AI97" s="874"/>
      <c r="AJ97" s="874"/>
      <c r="AK97" s="874"/>
      <c r="AL97" s="874"/>
      <c r="AM97" s="874"/>
      <c r="AN97" s="874"/>
      <c r="AO97" s="874"/>
      <c r="AP97" s="874"/>
      <c r="AQ97" s="874"/>
      <c r="AR97" s="874"/>
      <c r="AS97" s="874"/>
      <c r="AT97" s="874"/>
      <c r="AU97" s="874"/>
      <c r="AV97" s="874"/>
    </row>
    <row r="98" spans="1:48" ht="20.25" customHeight="1">
      <c r="B98" s="110"/>
      <c r="C98" s="110"/>
      <c r="D98" s="110"/>
      <c r="E98" s="110"/>
      <c r="F98" s="110"/>
      <c r="G98" s="110"/>
      <c r="H98" s="110"/>
      <c r="I98" s="110"/>
      <c r="J98" s="110"/>
      <c r="K98" s="110"/>
      <c r="L98" s="112"/>
      <c r="M98" s="112"/>
      <c r="N98" s="112"/>
      <c r="O98" s="110"/>
      <c r="P98" s="112"/>
      <c r="Q98" s="90"/>
      <c r="R98" s="112"/>
      <c r="S98" s="90"/>
    </row>
    <row r="99" spans="1:48" ht="20.25" customHeight="1">
      <c r="C99" s="2491" t="s">
        <v>144</v>
      </c>
      <c r="D99" s="2494" t="s">
        <v>129</v>
      </c>
      <c r="E99" s="2495"/>
      <c r="F99" s="2495"/>
      <c r="G99" s="2495"/>
      <c r="H99" s="2495"/>
      <c r="I99" s="2495"/>
      <c r="J99" s="2495"/>
      <c r="K99" s="2496"/>
      <c r="L99" s="2497" t="s">
        <v>130</v>
      </c>
      <c r="M99" s="2498"/>
      <c r="N99" s="2498"/>
      <c r="O99" s="2499"/>
      <c r="P99" s="2494" t="s">
        <v>131</v>
      </c>
      <c r="Q99" s="2496"/>
      <c r="R99" s="2494" t="s">
        <v>172</v>
      </c>
      <c r="S99" s="2496"/>
      <c r="T99" s="2497" t="s">
        <v>21</v>
      </c>
      <c r="U99" s="2498"/>
      <c r="V99" s="2498"/>
      <c r="W99" s="2498"/>
      <c r="X99" s="2499"/>
      <c r="Y99" s="2494" t="s">
        <v>620</v>
      </c>
      <c r="Z99" s="2495"/>
      <c r="AA99" s="2495"/>
      <c r="AB99" s="2495"/>
      <c r="AC99" s="2495"/>
      <c r="AD99" s="2495"/>
      <c r="AE99" s="2496"/>
    </row>
    <row r="100" spans="1:48" ht="20.25" customHeight="1">
      <c r="C100" s="2492"/>
      <c r="D100" s="2581" t="s">
        <v>145</v>
      </c>
      <c r="E100" s="2584" t="s">
        <v>146</v>
      </c>
      <c r="F100" s="2585"/>
      <c r="G100" s="2585"/>
      <c r="H100" s="2585"/>
      <c r="I100" s="2585"/>
      <c r="J100" s="2585"/>
      <c r="K100" s="2586"/>
      <c r="L100" s="2521"/>
      <c r="M100" s="2522"/>
      <c r="N100" s="2522"/>
      <c r="O100" s="2523"/>
      <c r="P100" s="2587"/>
      <c r="Q100" s="2588"/>
      <c r="R100" s="2587"/>
      <c r="S100" s="2588"/>
      <c r="T100" s="2536">
        <f t="shared" ref="T100:T114" si="15">L100*P100*R100</f>
        <v>0</v>
      </c>
      <c r="U100" s="2537"/>
      <c r="V100" s="2537"/>
      <c r="W100" s="2537"/>
      <c r="X100" s="2537"/>
      <c r="Y100" s="2589"/>
      <c r="Z100" s="2590"/>
      <c r="AA100" s="2590"/>
      <c r="AB100" s="2590"/>
      <c r="AC100" s="2590"/>
      <c r="AD100" s="2590"/>
      <c r="AE100" s="2591"/>
    </row>
    <row r="101" spans="1:48" ht="20.25" customHeight="1">
      <c r="C101" s="2492"/>
      <c r="D101" s="2582"/>
      <c r="E101" s="2592" t="s">
        <v>147</v>
      </c>
      <c r="F101" s="2593"/>
      <c r="G101" s="2593"/>
      <c r="H101" s="2593"/>
      <c r="I101" s="2593"/>
      <c r="J101" s="2593"/>
      <c r="K101" s="2594"/>
      <c r="L101" s="2541"/>
      <c r="M101" s="2542"/>
      <c r="N101" s="2542"/>
      <c r="O101" s="2543"/>
      <c r="P101" s="2579"/>
      <c r="Q101" s="2580"/>
      <c r="R101" s="2579"/>
      <c r="S101" s="2580"/>
      <c r="T101" s="2502">
        <f t="shared" si="15"/>
        <v>0</v>
      </c>
      <c r="U101" s="2503"/>
      <c r="V101" s="2503"/>
      <c r="W101" s="2503"/>
      <c r="X101" s="2504"/>
      <c r="Y101" s="2595"/>
      <c r="Z101" s="2596"/>
      <c r="AA101" s="2596"/>
      <c r="AB101" s="2596"/>
      <c r="AC101" s="2596"/>
      <c r="AD101" s="2596"/>
      <c r="AE101" s="2597"/>
    </row>
    <row r="102" spans="1:48" ht="20.25" customHeight="1">
      <c r="C102" s="2492"/>
      <c r="D102" s="2582"/>
      <c r="E102" s="2592" t="s">
        <v>148</v>
      </c>
      <c r="F102" s="2593"/>
      <c r="G102" s="2593"/>
      <c r="H102" s="2593"/>
      <c r="I102" s="2593"/>
      <c r="J102" s="2593"/>
      <c r="K102" s="2594"/>
      <c r="L102" s="2541"/>
      <c r="M102" s="2542"/>
      <c r="N102" s="2542"/>
      <c r="O102" s="2543"/>
      <c r="P102" s="2579"/>
      <c r="Q102" s="2580"/>
      <c r="R102" s="2579"/>
      <c r="S102" s="2580"/>
      <c r="T102" s="2502">
        <f t="shared" si="15"/>
        <v>0</v>
      </c>
      <c r="U102" s="2503"/>
      <c r="V102" s="2503"/>
      <c r="W102" s="2503"/>
      <c r="X102" s="2504"/>
      <c r="Y102" s="2595"/>
      <c r="Z102" s="2596"/>
      <c r="AA102" s="2596"/>
      <c r="AB102" s="2596"/>
      <c r="AC102" s="2596"/>
      <c r="AD102" s="2596"/>
      <c r="AE102" s="2597"/>
    </row>
    <row r="103" spans="1:48" ht="20.25" customHeight="1">
      <c r="C103" s="2492"/>
      <c r="D103" s="2582"/>
      <c r="E103" s="2505" t="s">
        <v>67</v>
      </c>
      <c r="F103" s="2506"/>
      <c r="G103" s="2506"/>
      <c r="H103" s="2506"/>
      <c r="I103" s="2506"/>
      <c r="J103" s="2506"/>
      <c r="K103" s="2507"/>
      <c r="L103" s="2541"/>
      <c r="M103" s="2542"/>
      <c r="N103" s="2542"/>
      <c r="O103" s="2543"/>
      <c r="P103" s="2579"/>
      <c r="Q103" s="2580"/>
      <c r="R103" s="2579"/>
      <c r="S103" s="2580"/>
      <c r="T103" s="2502">
        <f t="shared" si="15"/>
        <v>0</v>
      </c>
      <c r="U103" s="2503"/>
      <c r="V103" s="2503"/>
      <c r="W103" s="2503"/>
      <c r="X103" s="2504"/>
      <c r="Y103" s="2595"/>
      <c r="Z103" s="2596"/>
      <c r="AA103" s="2596"/>
      <c r="AB103" s="2596"/>
      <c r="AC103" s="2596"/>
      <c r="AD103" s="2596"/>
      <c r="AE103" s="2597"/>
    </row>
    <row r="104" spans="1:48" ht="20.25" customHeight="1">
      <c r="A104" s="79"/>
      <c r="C104" s="2492"/>
      <c r="D104" s="2582"/>
      <c r="E104" s="2592" t="s">
        <v>149</v>
      </c>
      <c r="F104" s="2593"/>
      <c r="G104" s="2593"/>
      <c r="H104" s="2593"/>
      <c r="I104" s="2593"/>
      <c r="J104" s="2593"/>
      <c r="K104" s="2594"/>
      <c r="L104" s="2541"/>
      <c r="M104" s="2542"/>
      <c r="N104" s="2542"/>
      <c r="O104" s="2543"/>
      <c r="P104" s="2579"/>
      <c r="Q104" s="2580"/>
      <c r="R104" s="2579"/>
      <c r="S104" s="2580"/>
      <c r="T104" s="2502">
        <f t="shared" si="15"/>
        <v>0</v>
      </c>
      <c r="U104" s="2503"/>
      <c r="V104" s="2503"/>
      <c r="W104" s="2503"/>
      <c r="X104" s="2504"/>
      <c r="Y104" s="2595"/>
      <c r="Z104" s="2596"/>
      <c r="AA104" s="2596"/>
      <c r="AB104" s="2596"/>
      <c r="AC104" s="2596"/>
      <c r="AD104" s="2596"/>
      <c r="AE104" s="2597"/>
    </row>
    <row r="105" spans="1:48" ht="20.25" customHeight="1">
      <c r="A105" s="79"/>
      <c r="C105" s="2492"/>
      <c r="D105" s="2582"/>
      <c r="E105" s="2592" t="s">
        <v>150</v>
      </c>
      <c r="F105" s="2593"/>
      <c r="G105" s="2593"/>
      <c r="H105" s="2593"/>
      <c r="I105" s="2593"/>
      <c r="J105" s="2593"/>
      <c r="K105" s="2594"/>
      <c r="L105" s="2541"/>
      <c r="M105" s="2542"/>
      <c r="N105" s="2542"/>
      <c r="O105" s="2543"/>
      <c r="P105" s="2579"/>
      <c r="Q105" s="2580"/>
      <c r="R105" s="2579"/>
      <c r="S105" s="2580"/>
      <c r="T105" s="2502">
        <f t="shared" si="15"/>
        <v>0</v>
      </c>
      <c r="U105" s="2503"/>
      <c r="V105" s="2503"/>
      <c r="W105" s="2503"/>
      <c r="X105" s="2504"/>
      <c r="Y105" s="2595"/>
      <c r="Z105" s="2596"/>
      <c r="AA105" s="2596"/>
      <c r="AB105" s="2596"/>
      <c r="AC105" s="2596"/>
      <c r="AD105" s="2596"/>
      <c r="AE105" s="2597"/>
    </row>
    <row r="106" spans="1:48" ht="20.25" customHeight="1">
      <c r="C106" s="2492"/>
      <c r="D106" s="2583"/>
      <c r="E106" s="2598" t="s">
        <v>151</v>
      </c>
      <c r="F106" s="2599"/>
      <c r="G106" s="2599"/>
      <c r="H106" s="2599"/>
      <c r="I106" s="2599"/>
      <c r="J106" s="2599"/>
      <c r="K106" s="2600"/>
      <c r="L106" s="2510"/>
      <c r="M106" s="2511"/>
      <c r="N106" s="2511"/>
      <c r="O106" s="2512"/>
      <c r="P106" s="2601"/>
      <c r="Q106" s="2602"/>
      <c r="R106" s="2601"/>
      <c r="S106" s="2602"/>
      <c r="T106" s="2603">
        <f t="shared" si="15"/>
        <v>0</v>
      </c>
      <c r="U106" s="2604"/>
      <c r="V106" s="2604"/>
      <c r="W106" s="2604"/>
      <c r="X106" s="2604"/>
      <c r="Y106" s="2605"/>
      <c r="Z106" s="2606"/>
      <c r="AA106" s="2606"/>
      <c r="AB106" s="2606"/>
      <c r="AC106" s="2606"/>
      <c r="AD106" s="2606"/>
      <c r="AE106" s="2607"/>
    </row>
    <row r="107" spans="1:48" ht="20.25" customHeight="1">
      <c r="C107" s="2492"/>
      <c r="D107" s="2623" t="s">
        <v>152</v>
      </c>
      <c r="E107" s="2584" t="s">
        <v>153</v>
      </c>
      <c r="F107" s="2585"/>
      <c r="G107" s="2585"/>
      <c r="H107" s="2585"/>
      <c r="I107" s="2585"/>
      <c r="J107" s="2585"/>
      <c r="K107" s="2586"/>
      <c r="L107" s="2521"/>
      <c r="M107" s="2522"/>
      <c r="N107" s="2522"/>
      <c r="O107" s="2523"/>
      <c r="P107" s="2587"/>
      <c r="Q107" s="2588"/>
      <c r="R107" s="2587"/>
      <c r="S107" s="2588"/>
      <c r="T107" s="2536">
        <f t="shared" si="15"/>
        <v>0</v>
      </c>
      <c r="U107" s="2537"/>
      <c r="V107" s="2537"/>
      <c r="W107" s="2537"/>
      <c r="X107" s="2537"/>
      <c r="Y107" s="2608"/>
      <c r="Z107" s="2609"/>
      <c r="AA107" s="2609"/>
      <c r="AB107" s="2609"/>
      <c r="AC107" s="2609"/>
      <c r="AD107" s="2609"/>
      <c r="AE107" s="2610"/>
    </row>
    <row r="108" spans="1:48" ht="20.25" customHeight="1">
      <c r="C108" s="2492"/>
      <c r="D108" s="2624"/>
      <c r="E108" s="2592" t="s">
        <v>154</v>
      </c>
      <c r="F108" s="2593"/>
      <c r="G108" s="2593"/>
      <c r="H108" s="2593"/>
      <c r="I108" s="2593"/>
      <c r="J108" s="2593"/>
      <c r="K108" s="2594"/>
      <c r="L108" s="2541"/>
      <c r="M108" s="2542"/>
      <c r="N108" s="2542"/>
      <c r="O108" s="2543"/>
      <c r="P108" s="2579"/>
      <c r="Q108" s="2580"/>
      <c r="R108" s="2579"/>
      <c r="S108" s="2580"/>
      <c r="T108" s="2502">
        <f t="shared" si="15"/>
        <v>0</v>
      </c>
      <c r="U108" s="2503"/>
      <c r="V108" s="2503"/>
      <c r="W108" s="2503"/>
      <c r="X108" s="2504"/>
      <c r="Y108" s="2595"/>
      <c r="Z108" s="2596"/>
      <c r="AA108" s="2596"/>
      <c r="AB108" s="2596"/>
      <c r="AC108" s="2596"/>
      <c r="AD108" s="2596"/>
      <c r="AE108" s="2597"/>
    </row>
    <row r="109" spans="1:48" ht="20.25" customHeight="1">
      <c r="C109" s="2492"/>
      <c r="D109" s="2624"/>
      <c r="E109" s="2592" t="s">
        <v>155</v>
      </c>
      <c r="F109" s="2593"/>
      <c r="G109" s="2593"/>
      <c r="H109" s="2593"/>
      <c r="I109" s="2593"/>
      <c r="J109" s="2593"/>
      <c r="K109" s="2594"/>
      <c r="L109" s="2541"/>
      <c r="M109" s="2542"/>
      <c r="N109" s="2542"/>
      <c r="O109" s="2543"/>
      <c r="P109" s="2579"/>
      <c r="Q109" s="2580"/>
      <c r="R109" s="2579"/>
      <c r="S109" s="2580"/>
      <c r="T109" s="2502">
        <f t="shared" si="15"/>
        <v>0</v>
      </c>
      <c r="U109" s="2503"/>
      <c r="V109" s="2503"/>
      <c r="W109" s="2503"/>
      <c r="X109" s="2504"/>
      <c r="Y109" s="2595"/>
      <c r="Z109" s="2596"/>
      <c r="AA109" s="2596"/>
      <c r="AB109" s="2596"/>
      <c r="AC109" s="2596"/>
      <c r="AD109" s="2596"/>
      <c r="AE109" s="2597"/>
    </row>
    <row r="110" spans="1:48" ht="20.25" customHeight="1">
      <c r="C110" s="2492"/>
      <c r="D110" s="2624"/>
      <c r="E110" s="2592" t="s">
        <v>156</v>
      </c>
      <c r="F110" s="2593"/>
      <c r="G110" s="2593"/>
      <c r="H110" s="2593"/>
      <c r="I110" s="2593"/>
      <c r="J110" s="2593"/>
      <c r="K110" s="2594"/>
      <c r="L110" s="2541"/>
      <c r="M110" s="2542"/>
      <c r="N110" s="2542"/>
      <c r="O110" s="2543"/>
      <c r="P110" s="2579"/>
      <c r="Q110" s="2580"/>
      <c r="R110" s="2579"/>
      <c r="S110" s="2580"/>
      <c r="T110" s="2502">
        <f t="shared" si="15"/>
        <v>0</v>
      </c>
      <c r="U110" s="2503"/>
      <c r="V110" s="2503"/>
      <c r="W110" s="2503"/>
      <c r="X110" s="2504"/>
      <c r="Y110" s="2595"/>
      <c r="Z110" s="2596"/>
      <c r="AA110" s="2596"/>
      <c r="AB110" s="2596"/>
      <c r="AC110" s="2596"/>
      <c r="AD110" s="2596"/>
      <c r="AE110" s="2597"/>
    </row>
    <row r="111" spans="1:48" ht="20.25" customHeight="1">
      <c r="C111" s="2492"/>
      <c r="D111" s="2624"/>
      <c r="E111" s="2592" t="s">
        <v>157</v>
      </c>
      <c r="F111" s="2593"/>
      <c r="G111" s="2593"/>
      <c r="H111" s="2593"/>
      <c r="I111" s="2593"/>
      <c r="J111" s="2593"/>
      <c r="K111" s="2594"/>
      <c r="L111" s="2541"/>
      <c r="M111" s="2542"/>
      <c r="N111" s="2542"/>
      <c r="O111" s="2543"/>
      <c r="P111" s="2579"/>
      <c r="Q111" s="2580"/>
      <c r="R111" s="2579"/>
      <c r="S111" s="2580"/>
      <c r="T111" s="2502">
        <f t="shared" si="15"/>
        <v>0</v>
      </c>
      <c r="U111" s="2503"/>
      <c r="V111" s="2503"/>
      <c r="W111" s="2503"/>
      <c r="X111" s="2504"/>
      <c r="Y111" s="2595"/>
      <c r="Z111" s="2596"/>
      <c r="AA111" s="2596"/>
      <c r="AB111" s="2596"/>
      <c r="AC111" s="2596"/>
      <c r="AD111" s="2596"/>
      <c r="AE111" s="2597"/>
    </row>
    <row r="112" spans="1:48" ht="20.25" customHeight="1">
      <c r="C112" s="2492"/>
      <c r="D112" s="2624"/>
      <c r="E112" s="2592" t="s">
        <v>158</v>
      </c>
      <c r="F112" s="2593"/>
      <c r="G112" s="2593"/>
      <c r="H112" s="2593"/>
      <c r="I112" s="2593"/>
      <c r="J112" s="2593"/>
      <c r="K112" s="2594"/>
      <c r="L112" s="2541"/>
      <c r="M112" s="2542"/>
      <c r="N112" s="2542"/>
      <c r="O112" s="2543"/>
      <c r="P112" s="2579"/>
      <c r="Q112" s="2580"/>
      <c r="R112" s="2579"/>
      <c r="S112" s="2580"/>
      <c r="T112" s="2502">
        <f t="shared" si="15"/>
        <v>0</v>
      </c>
      <c r="U112" s="2503"/>
      <c r="V112" s="2503"/>
      <c r="W112" s="2503"/>
      <c r="X112" s="2504"/>
      <c r="Y112" s="2595"/>
      <c r="Z112" s="2596"/>
      <c r="AA112" s="2596"/>
      <c r="AB112" s="2596"/>
      <c r="AC112" s="2596"/>
      <c r="AD112" s="2596"/>
      <c r="AE112" s="2597"/>
    </row>
    <row r="113" spans="2:31" ht="20.25" customHeight="1">
      <c r="C113" s="2492"/>
      <c r="D113" s="2624"/>
      <c r="E113" s="2592" t="s">
        <v>159</v>
      </c>
      <c r="F113" s="2593"/>
      <c r="G113" s="2593"/>
      <c r="H113" s="2593"/>
      <c r="I113" s="2593"/>
      <c r="J113" s="2593"/>
      <c r="K113" s="2594"/>
      <c r="L113" s="2541"/>
      <c r="M113" s="2542"/>
      <c r="N113" s="2542"/>
      <c r="O113" s="2543"/>
      <c r="P113" s="2579"/>
      <c r="Q113" s="2580"/>
      <c r="R113" s="2579"/>
      <c r="S113" s="2580"/>
      <c r="T113" s="2502">
        <f t="shared" si="15"/>
        <v>0</v>
      </c>
      <c r="U113" s="2503"/>
      <c r="V113" s="2503"/>
      <c r="W113" s="2503"/>
      <c r="X113" s="2504"/>
      <c r="Y113" s="2595"/>
      <c r="Z113" s="2596"/>
      <c r="AA113" s="2596"/>
      <c r="AB113" s="2596"/>
      <c r="AC113" s="2596"/>
      <c r="AD113" s="2596"/>
      <c r="AE113" s="2597"/>
    </row>
    <row r="114" spans="2:31" ht="20.25" customHeight="1" thickBot="1">
      <c r="C114" s="2492"/>
      <c r="D114" s="2625"/>
      <c r="E114" s="2611" t="s">
        <v>160</v>
      </c>
      <c r="F114" s="2612"/>
      <c r="G114" s="2612"/>
      <c r="H114" s="2612"/>
      <c r="I114" s="2612"/>
      <c r="J114" s="2612"/>
      <c r="K114" s="2613"/>
      <c r="L114" s="2510"/>
      <c r="M114" s="2511"/>
      <c r="N114" s="2511"/>
      <c r="O114" s="2512"/>
      <c r="P114" s="2601"/>
      <c r="Q114" s="2602"/>
      <c r="R114" s="2601"/>
      <c r="S114" s="2602"/>
      <c r="T114" s="2603">
        <f t="shared" si="15"/>
        <v>0</v>
      </c>
      <c r="U114" s="2604"/>
      <c r="V114" s="2604"/>
      <c r="W114" s="2604"/>
      <c r="X114" s="2604"/>
      <c r="Y114" s="2614"/>
      <c r="Z114" s="2615"/>
      <c r="AA114" s="2615"/>
      <c r="AB114" s="2615"/>
      <c r="AC114" s="2615"/>
      <c r="AD114" s="2615"/>
      <c r="AE114" s="2616"/>
    </row>
    <row r="115" spans="2:31" ht="20.25" customHeight="1" thickTop="1" thickBot="1">
      <c r="C115" s="2493"/>
      <c r="D115" s="2568" t="s">
        <v>18</v>
      </c>
      <c r="E115" s="2569"/>
      <c r="F115" s="2569"/>
      <c r="G115" s="2569"/>
      <c r="H115" s="2569"/>
      <c r="I115" s="2569"/>
      <c r="J115" s="2569"/>
      <c r="K115" s="2570"/>
      <c r="L115" s="2571"/>
      <c r="M115" s="2572"/>
      <c r="N115" s="2572"/>
      <c r="O115" s="2573"/>
      <c r="P115" s="2571"/>
      <c r="Q115" s="2573"/>
      <c r="R115" s="2571"/>
      <c r="S115" s="2573"/>
      <c r="T115" s="2617">
        <f>SUM(T100:X114)</f>
        <v>0</v>
      </c>
      <c r="U115" s="2618"/>
      <c r="V115" s="2618"/>
      <c r="W115" s="2618"/>
      <c r="X115" s="2619"/>
      <c r="Y115" s="2620"/>
      <c r="Z115" s="2621"/>
      <c r="AA115" s="2621"/>
      <c r="AB115" s="2621"/>
      <c r="AC115" s="2621"/>
      <c r="AD115" s="2621"/>
      <c r="AE115" s="2622"/>
    </row>
    <row r="116" spans="2:31" ht="27" customHeight="1" thickTop="1" thickBot="1">
      <c r="B116" s="119"/>
      <c r="C116" s="119"/>
      <c r="D116" s="2626" t="s">
        <v>17</v>
      </c>
      <c r="E116" s="2626"/>
      <c r="F116" s="2626"/>
      <c r="G116" s="2626"/>
      <c r="H116" s="2626"/>
      <c r="I116" s="2626"/>
      <c r="J116" s="2626"/>
      <c r="K116" s="2626"/>
      <c r="L116" s="165"/>
      <c r="M116" s="165"/>
      <c r="N116" s="165"/>
      <c r="O116" s="166"/>
      <c r="P116" s="165"/>
      <c r="Q116" s="165"/>
      <c r="R116" s="86"/>
      <c r="S116" s="167"/>
      <c r="T116" s="2627">
        <f>T96-T115</f>
        <v>0</v>
      </c>
      <c r="U116" s="2628"/>
      <c r="V116" s="2628"/>
      <c r="W116" s="2628"/>
      <c r="X116" s="2629"/>
    </row>
    <row r="117" spans="2:31" ht="20.25" customHeight="1" thickTop="1">
      <c r="J117" s="121"/>
      <c r="K117" s="121"/>
      <c r="L117" s="121"/>
      <c r="M117" s="121"/>
      <c r="N117" s="121"/>
      <c r="O117" s="121"/>
      <c r="P117" s="121"/>
      <c r="Q117" s="121"/>
      <c r="R117" s="121"/>
      <c r="S117" s="121"/>
      <c r="T117" s="122"/>
      <c r="U117" s="122"/>
      <c r="V117" s="122"/>
      <c r="W117" s="122"/>
      <c r="X117" s="123"/>
      <c r="Y117" s="123"/>
      <c r="Z117" s="123"/>
      <c r="AA117" s="123"/>
      <c r="AB117" s="123"/>
      <c r="AC117" s="123"/>
      <c r="AD117" s="123"/>
    </row>
    <row r="118" spans="2:31" ht="20.25" customHeight="1">
      <c r="J118" s="121"/>
      <c r="K118" s="121"/>
      <c r="L118" s="121"/>
      <c r="M118" s="121"/>
      <c r="N118" s="121"/>
      <c r="O118" s="121"/>
      <c r="P118" s="121"/>
      <c r="Q118" s="121"/>
      <c r="R118" s="121"/>
      <c r="S118" s="121"/>
      <c r="T118" s="122"/>
      <c r="U118" s="122"/>
      <c r="V118" s="122"/>
      <c r="W118" s="122"/>
      <c r="X118" s="123"/>
      <c r="Y118" s="123"/>
      <c r="Z118" s="123"/>
      <c r="AA118" s="123"/>
      <c r="AB118" s="123"/>
      <c r="AC118" s="123"/>
      <c r="AD118" s="123"/>
    </row>
    <row r="119" spans="2:31" ht="20.25" customHeight="1">
      <c r="J119" s="121"/>
      <c r="K119" s="121"/>
      <c r="L119" s="121"/>
      <c r="M119" s="121"/>
      <c r="N119" s="121"/>
      <c r="O119" s="121"/>
      <c r="P119" s="121"/>
      <c r="Q119" s="121"/>
      <c r="R119" s="121"/>
      <c r="S119" s="121"/>
      <c r="T119" s="121"/>
      <c r="U119" s="122"/>
      <c r="V119" s="122"/>
      <c r="W119" s="122"/>
      <c r="X119" s="122"/>
      <c r="Y119" s="123"/>
      <c r="Z119" s="123"/>
      <c r="AA119" s="123"/>
      <c r="AB119" s="123"/>
      <c r="AC119" s="123"/>
      <c r="AD119" s="123"/>
    </row>
  </sheetData>
  <customSheetViews>
    <customSheetView guid="{5720E392-AF30-4D2D-8276-53ACEA327B8C}" scale="85" showPageBreaks="1" printArea="1" view="pageBreakPreview">
      <rowBreaks count="2" manualBreakCount="2">
        <brk id="34" min="1" max="30" man="1"/>
        <brk id="76" min="1" max="30" man="1"/>
      </rowBreaks>
      <pageMargins left="0.39370078740157483" right="0" top="0.39370078740157483" bottom="0.39370078740157483" header="0" footer="0"/>
      <printOptions horizontalCentered="1" verticalCentered="1"/>
      <pageSetup paperSize="9" scale="96" orientation="portrait" r:id="rId1"/>
      <headerFooter alignWithMargins="0"/>
    </customSheetView>
  </customSheetViews>
  <mergeCells count="686">
    <mergeCell ref="Y115:AE115"/>
    <mergeCell ref="E114:K114"/>
    <mergeCell ref="L114:O114"/>
    <mergeCell ref="P114:Q114"/>
    <mergeCell ref="R114:S114"/>
    <mergeCell ref="T114:X114"/>
    <mergeCell ref="Y114:AE114"/>
    <mergeCell ref="D116:K116"/>
    <mergeCell ref="T116:X116"/>
    <mergeCell ref="D115:K115"/>
    <mergeCell ref="L115:O115"/>
    <mergeCell ref="P115:Q115"/>
    <mergeCell ref="R115:S115"/>
    <mergeCell ref="T115:X115"/>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L110:O110"/>
    <mergeCell ref="P110:Q110"/>
    <mergeCell ref="R110:S110"/>
    <mergeCell ref="T110:X110"/>
    <mergeCell ref="Y110:AE110"/>
    <mergeCell ref="E111:K111"/>
    <mergeCell ref="L111:O111"/>
    <mergeCell ref="P111:Q111"/>
    <mergeCell ref="R111:S111"/>
    <mergeCell ref="T111:X111"/>
    <mergeCell ref="Y111:AE111"/>
    <mergeCell ref="Y107:AE107"/>
    <mergeCell ref="E108:K108"/>
    <mergeCell ref="L108:O108"/>
    <mergeCell ref="P108:Q108"/>
    <mergeCell ref="R108:S108"/>
    <mergeCell ref="T108:X108"/>
    <mergeCell ref="Y108:AE108"/>
    <mergeCell ref="T109:X109"/>
    <mergeCell ref="Y109:AE109"/>
    <mergeCell ref="Y104:AE104"/>
    <mergeCell ref="E105:K105"/>
    <mergeCell ref="L105:O105"/>
    <mergeCell ref="P105:Q105"/>
    <mergeCell ref="R105:S105"/>
    <mergeCell ref="T105:X105"/>
    <mergeCell ref="Y105:AE105"/>
    <mergeCell ref="E106:K106"/>
    <mergeCell ref="L106:O106"/>
    <mergeCell ref="P106:Q106"/>
    <mergeCell ref="R106:S106"/>
    <mergeCell ref="T106:X106"/>
    <mergeCell ref="Y106:AE106"/>
    <mergeCell ref="Y99:AE99"/>
    <mergeCell ref="D100:D106"/>
    <mergeCell ref="E100:K100"/>
    <mergeCell ref="L100:O100"/>
    <mergeCell ref="P100:Q100"/>
    <mergeCell ref="R100:S100"/>
    <mergeCell ref="T100:X100"/>
    <mergeCell ref="Y100:AE100"/>
    <mergeCell ref="E101:K101"/>
    <mergeCell ref="L101:O101"/>
    <mergeCell ref="Y101:AE101"/>
    <mergeCell ref="E102:K102"/>
    <mergeCell ref="L102:O102"/>
    <mergeCell ref="P102:Q102"/>
    <mergeCell ref="R102:S102"/>
    <mergeCell ref="T102:X102"/>
    <mergeCell ref="Y102:AE102"/>
    <mergeCell ref="L103:O103"/>
    <mergeCell ref="P103:Q103"/>
    <mergeCell ref="R103:S103"/>
    <mergeCell ref="T103:X103"/>
    <mergeCell ref="Y103:AE103"/>
    <mergeCell ref="E104:K104"/>
    <mergeCell ref="L104:O104"/>
    <mergeCell ref="C99:C115"/>
    <mergeCell ref="D99:K99"/>
    <mergeCell ref="L99:O99"/>
    <mergeCell ref="P99:Q99"/>
    <mergeCell ref="R99:S99"/>
    <mergeCell ref="T99:X99"/>
    <mergeCell ref="P101:Q101"/>
    <mergeCell ref="R101:S101"/>
    <mergeCell ref="T101:X101"/>
    <mergeCell ref="E103:K103"/>
    <mergeCell ref="P104:Q104"/>
    <mergeCell ref="R104:S104"/>
    <mergeCell ref="T104:X104"/>
    <mergeCell ref="D107:D114"/>
    <mergeCell ref="E107:K107"/>
    <mergeCell ref="L107:O107"/>
    <mergeCell ref="P107:Q107"/>
    <mergeCell ref="R107:S107"/>
    <mergeCell ref="T107:X107"/>
    <mergeCell ref="E109:K109"/>
    <mergeCell ref="L109:O109"/>
    <mergeCell ref="P109:Q109"/>
    <mergeCell ref="R109:S109"/>
    <mergeCell ref="E110:K110"/>
    <mergeCell ref="E95:K95"/>
    <mergeCell ref="L95:O95"/>
    <mergeCell ref="P95:Q95"/>
    <mergeCell ref="R95:S95"/>
    <mergeCell ref="T95:X95"/>
    <mergeCell ref="Y95:AE95"/>
    <mergeCell ref="D96:K96"/>
    <mergeCell ref="L96:O96"/>
    <mergeCell ref="P96:Q96"/>
    <mergeCell ref="R96:S96"/>
    <mergeCell ref="T96:X96"/>
    <mergeCell ref="Y96:AE96"/>
    <mergeCell ref="E93:K93"/>
    <mergeCell ref="L93:O93"/>
    <mergeCell ref="P93:Q93"/>
    <mergeCell ref="R93:S93"/>
    <mergeCell ref="T93:X93"/>
    <mergeCell ref="Y93:AE93"/>
    <mergeCell ref="E94:K94"/>
    <mergeCell ref="L94:O94"/>
    <mergeCell ref="P94:Q94"/>
    <mergeCell ref="R94:S94"/>
    <mergeCell ref="T94:X94"/>
    <mergeCell ref="Y94:AE94"/>
    <mergeCell ref="E91:K91"/>
    <mergeCell ref="L91:O91"/>
    <mergeCell ref="P91:Q91"/>
    <mergeCell ref="R91:S91"/>
    <mergeCell ref="T91:X91"/>
    <mergeCell ref="Y91:AE91"/>
    <mergeCell ref="E92:K92"/>
    <mergeCell ref="L92:O92"/>
    <mergeCell ref="P92:Q92"/>
    <mergeCell ref="R92:S92"/>
    <mergeCell ref="T92:X92"/>
    <mergeCell ref="Y92:AE92"/>
    <mergeCell ref="P89:Q89"/>
    <mergeCell ref="R89:S89"/>
    <mergeCell ref="T89:X89"/>
    <mergeCell ref="Y89:AE89"/>
    <mergeCell ref="E90:K90"/>
    <mergeCell ref="L90:O90"/>
    <mergeCell ref="P90:Q90"/>
    <mergeCell ref="R90:S90"/>
    <mergeCell ref="T90:X90"/>
    <mergeCell ref="Y90:AE90"/>
    <mergeCell ref="Y87:AE87"/>
    <mergeCell ref="E86:H86"/>
    <mergeCell ref="I86:K86"/>
    <mergeCell ref="E88:H88"/>
    <mergeCell ref="I88:K88"/>
    <mergeCell ref="L88:O88"/>
    <mergeCell ref="P88:Q88"/>
    <mergeCell ref="R88:S88"/>
    <mergeCell ref="T88:X88"/>
    <mergeCell ref="Y88:AE88"/>
    <mergeCell ref="Y83:AE83"/>
    <mergeCell ref="Y85:AE85"/>
    <mergeCell ref="E84:K84"/>
    <mergeCell ref="L84:O84"/>
    <mergeCell ref="P84:Q84"/>
    <mergeCell ref="R84:S84"/>
    <mergeCell ref="T84:X84"/>
    <mergeCell ref="Y84:AE84"/>
    <mergeCell ref="L86:O86"/>
    <mergeCell ref="P86:Q86"/>
    <mergeCell ref="R86:S86"/>
    <mergeCell ref="T86:X86"/>
    <mergeCell ref="E85:K85"/>
    <mergeCell ref="L85:O85"/>
    <mergeCell ref="P85:Q85"/>
    <mergeCell ref="R85:S85"/>
    <mergeCell ref="T85:X85"/>
    <mergeCell ref="Y86:AE86"/>
    <mergeCell ref="Y78:AE78"/>
    <mergeCell ref="D79:D86"/>
    <mergeCell ref="E79:K79"/>
    <mergeCell ref="L79:O79"/>
    <mergeCell ref="P79:Q79"/>
    <mergeCell ref="R79:S79"/>
    <mergeCell ref="T79:X79"/>
    <mergeCell ref="Y79:AE79"/>
    <mergeCell ref="E80:K80"/>
    <mergeCell ref="L80:O80"/>
    <mergeCell ref="T80:X80"/>
    <mergeCell ref="Y80:AE80"/>
    <mergeCell ref="E81:K81"/>
    <mergeCell ref="L81:O81"/>
    <mergeCell ref="P81:Q81"/>
    <mergeCell ref="R81:S81"/>
    <mergeCell ref="T81:X81"/>
    <mergeCell ref="Y81:AE81"/>
    <mergeCell ref="E82:K82"/>
    <mergeCell ref="L82:O82"/>
    <mergeCell ref="P82:Q82"/>
    <mergeCell ref="R82:S82"/>
    <mergeCell ref="T82:X82"/>
    <mergeCell ref="Y82:AE82"/>
    <mergeCell ref="D74:K74"/>
    <mergeCell ref="T74:X74"/>
    <mergeCell ref="C78:C96"/>
    <mergeCell ref="D78:K78"/>
    <mergeCell ref="L78:O78"/>
    <mergeCell ref="P78:Q78"/>
    <mergeCell ref="R78:S78"/>
    <mergeCell ref="T78:X78"/>
    <mergeCell ref="P80:Q80"/>
    <mergeCell ref="R80:S80"/>
    <mergeCell ref="E83:K83"/>
    <mergeCell ref="L83:O83"/>
    <mergeCell ref="P83:Q83"/>
    <mergeCell ref="R83:S83"/>
    <mergeCell ref="T83:X83"/>
    <mergeCell ref="E87:H87"/>
    <mergeCell ref="I87:K87"/>
    <mergeCell ref="L87:O87"/>
    <mergeCell ref="P87:Q87"/>
    <mergeCell ref="R87:S87"/>
    <mergeCell ref="T87:X87"/>
    <mergeCell ref="D89:D95"/>
    <mergeCell ref="E89:K89"/>
    <mergeCell ref="L89:O89"/>
    <mergeCell ref="Y71:AE71"/>
    <mergeCell ref="E72:K72"/>
    <mergeCell ref="L72:O72"/>
    <mergeCell ref="P72:Q72"/>
    <mergeCell ref="R72:S72"/>
    <mergeCell ref="T72:X72"/>
    <mergeCell ref="Y72:AE72"/>
    <mergeCell ref="D73:K73"/>
    <mergeCell ref="L73:O73"/>
    <mergeCell ref="P73:Q73"/>
    <mergeCell ref="R73:S73"/>
    <mergeCell ref="T73:X73"/>
    <mergeCell ref="Y73:AE73"/>
    <mergeCell ref="D65:D72"/>
    <mergeCell ref="E71:K71"/>
    <mergeCell ref="L71:O71"/>
    <mergeCell ref="P71:Q71"/>
    <mergeCell ref="R71:S71"/>
    <mergeCell ref="T71:X71"/>
    <mergeCell ref="Y68:AE68"/>
    <mergeCell ref="E69:K69"/>
    <mergeCell ref="L69:O69"/>
    <mergeCell ref="P69:Q69"/>
    <mergeCell ref="R69:S69"/>
    <mergeCell ref="T69:X69"/>
    <mergeCell ref="Y69:AE69"/>
    <mergeCell ref="E70:K70"/>
    <mergeCell ref="L70:O70"/>
    <mergeCell ref="P70:Q70"/>
    <mergeCell ref="R70:S70"/>
    <mergeCell ref="T70:X70"/>
    <mergeCell ref="Y70:AE70"/>
    <mergeCell ref="E68:K68"/>
    <mergeCell ref="L68:O68"/>
    <mergeCell ref="P68:Q68"/>
    <mergeCell ref="R68:S68"/>
    <mergeCell ref="T68:X68"/>
    <mergeCell ref="Y65:AE65"/>
    <mergeCell ref="E66:K66"/>
    <mergeCell ref="L66:O66"/>
    <mergeCell ref="P66:Q66"/>
    <mergeCell ref="R66:S66"/>
    <mergeCell ref="T66:X66"/>
    <mergeCell ref="Y66:AE66"/>
    <mergeCell ref="T67:X67"/>
    <mergeCell ref="Y67:AE67"/>
    <mergeCell ref="E65:K65"/>
    <mergeCell ref="L65:O65"/>
    <mergeCell ref="P65:Q65"/>
    <mergeCell ref="R65:S65"/>
    <mergeCell ref="T65:X65"/>
    <mergeCell ref="E67:K67"/>
    <mergeCell ref="L67:O67"/>
    <mergeCell ref="P67:Q67"/>
    <mergeCell ref="R67:S67"/>
    <mergeCell ref="E63:K63"/>
    <mergeCell ref="L63:O63"/>
    <mergeCell ref="P63:Q63"/>
    <mergeCell ref="R63:S63"/>
    <mergeCell ref="T63:X63"/>
    <mergeCell ref="Y63:AE63"/>
    <mergeCell ref="E64:K64"/>
    <mergeCell ref="L64:O64"/>
    <mergeCell ref="P64:Q64"/>
    <mergeCell ref="R64:S64"/>
    <mergeCell ref="T64:X64"/>
    <mergeCell ref="Y64:AE64"/>
    <mergeCell ref="L61:O61"/>
    <mergeCell ref="P61:Q61"/>
    <mergeCell ref="R61:S61"/>
    <mergeCell ref="T61:X61"/>
    <mergeCell ref="Y61:AE61"/>
    <mergeCell ref="E62:K62"/>
    <mergeCell ref="L62:O62"/>
    <mergeCell ref="P62:Q62"/>
    <mergeCell ref="R62:S62"/>
    <mergeCell ref="T62:X62"/>
    <mergeCell ref="Y62:AE62"/>
    <mergeCell ref="E59:K59"/>
    <mergeCell ref="L59:O59"/>
    <mergeCell ref="Y59:AE59"/>
    <mergeCell ref="E60:K60"/>
    <mergeCell ref="L60:O60"/>
    <mergeCell ref="P60:Q60"/>
    <mergeCell ref="R60:S60"/>
    <mergeCell ref="T60:X60"/>
    <mergeCell ref="Y60:AE60"/>
    <mergeCell ref="D54:K54"/>
    <mergeCell ref="L54:O54"/>
    <mergeCell ref="P54:Q54"/>
    <mergeCell ref="R54:S54"/>
    <mergeCell ref="T54:X54"/>
    <mergeCell ref="Y54:AE54"/>
    <mergeCell ref="C57:C73"/>
    <mergeCell ref="D57:K57"/>
    <mergeCell ref="L57:O57"/>
    <mergeCell ref="P57:Q57"/>
    <mergeCell ref="R57:S57"/>
    <mergeCell ref="T57:X57"/>
    <mergeCell ref="P59:Q59"/>
    <mergeCell ref="R59:S59"/>
    <mergeCell ref="T59:X59"/>
    <mergeCell ref="E61:K61"/>
    <mergeCell ref="Y57:AE57"/>
    <mergeCell ref="D58:D64"/>
    <mergeCell ref="E58:K58"/>
    <mergeCell ref="L58:O58"/>
    <mergeCell ref="P58:Q58"/>
    <mergeCell ref="R58:S58"/>
    <mergeCell ref="T58:X58"/>
    <mergeCell ref="Y58:AE58"/>
    <mergeCell ref="E52:K52"/>
    <mergeCell ref="L52:O52"/>
    <mergeCell ref="P52:Q52"/>
    <mergeCell ref="R52:S52"/>
    <mergeCell ref="T52:X52"/>
    <mergeCell ref="Y52:AE52"/>
    <mergeCell ref="E53:K53"/>
    <mergeCell ref="L53:O53"/>
    <mergeCell ref="P53:Q53"/>
    <mergeCell ref="R53:S53"/>
    <mergeCell ref="T53:X53"/>
    <mergeCell ref="Y53:AE53"/>
    <mergeCell ref="E50:K50"/>
    <mergeCell ref="L50:O50"/>
    <mergeCell ref="P50:Q50"/>
    <mergeCell ref="R50:S50"/>
    <mergeCell ref="T50:X50"/>
    <mergeCell ref="Y50:AE50"/>
    <mergeCell ref="E51:K51"/>
    <mergeCell ref="L51:O51"/>
    <mergeCell ref="P51:Q51"/>
    <mergeCell ref="R51:S51"/>
    <mergeCell ref="T51:X51"/>
    <mergeCell ref="Y51:AE51"/>
    <mergeCell ref="T47:X47"/>
    <mergeCell ref="Y47:AE47"/>
    <mergeCell ref="E48:K48"/>
    <mergeCell ref="L48:O48"/>
    <mergeCell ref="P48:Q48"/>
    <mergeCell ref="R48:S48"/>
    <mergeCell ref="T48:X48"/>
    <mergeCell ref="Y48:AE48"/>
    <mergeCell ref="E49:K49"/>
    <mergeCell ref="L49:O49"/>
    <mergeCell ref="P49:Q49"/>
    <mergeCell ref="R49:S49"/>
    <mergeCell ref="T49:X49"/>
    <mergeCell ref="Y49:AE49"/>
    <mergeCell ref="Y45:AE45"/>
    <mergeCell ref="E44:H44"/>
    <mergeCell ref="I44:K44"/>
    <mergeCell ref="E46:H46"/>
    <mergeCell ref="I46:K46"/>
    <mergeCell ref="L46:O46"/>
    <mergeCell ref="P46:Q46"/>
    <mergeCell ref="R46:S46"/>
    <mergeCell ref="T46:X46"/>
    <mergeCell ref="Y46:AE46"/>
    <mergeCell ref="Y43:AE43"/>
    <mergeCell ref="Y41:AE41"/>
    <mergeCell ref="E42:K42"/>
    <mergeCell ref="L42:O42"/>
    <mergeCell ref="P42:Q42"/>
    <mergeCell ref="R42:S42"/>
    <mergeCell ref="T42:X42"/>
    <mergeCell ref="Y42:AE42"/>
    <mergeCell ref="L44:O44"/>
    <mergeCell ref="P44:Q44"/>
    <mergeCell ref="R44:S44"/>
    <mergeCell ref="T44:X44"/>
    <mergeCell ref="E43:K43"/>
    <mergeCell ref="L43:O43"/>
    <mergeCell ref="P43:Q43"/>
    <mergeCell ref="R43:S43"/>
    <mergeCell ref="T43:X43"/>
    <mergeCell ref="Y44:AE44"/>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C36:C54"/>
    <mergeCell ref="D36:K36"/>
    <mergeCell ref="L36:O36"/>
    <mergeCell ref="P36:Q36"/>
    <mergeCell ref="R36:S36"/>
    <mergeCell ref="T36:X36"/>
    <mergeCell ref="P38:Q38"/>
    <mergeCell ref="R38:S38"/>
    <mergeCell ref="T38:X38"/>
    <mergeCell ref="E40:K40"/>
    <mergeCell ref="P41:Q41"/>
    <mergeCell ref="R41:S41"/>
    <mergeCell ref="T41:X41"/>
    <mergeCell ref="E45:H45"/>
    <mergeCell ref="I45:K45"/>
    <mergeCell ref="L45:O45"/>
    <mergeCell ref="P45:Q45"/>
    <mergeCell ref="R45:S45"/>
    <mergeCell ref="T45:X45"/>
    <mergeCell ref="D47:D53"/>
    <mergeCell ref="E47:K47"/>
    <mergeCell ref="L47:O47"/>
    <mergeCell ref="P47:Q47"/>
    <mergeCell ref="R47:S47"/>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N9:O9"/>
    <mergeCell ref="P9:Q9"/>
    <mergeCell ref="R9:S9"/>
    <mergeCell ref="T9:U9"/>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N7:O7"/>
    <mergeCell ref="P7:Q7"/>
    <mergeCell ref="R7:S7"/>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s>
  <phoneticPr fontId="3"/>
  <printOptions horizontalCentered="1" verticalCentered="1"/>
  <pageMargins left="0.39370078740157483" right="0" top="0.39370078740157483" bottom="0.39370078740157483" header="0" footer="0"/>
  <pageSetup paperSize="9" scale="96" orientation="portrait" r:id="rId2"/>
  <headerFooter alignWithMargins="0"/>
  <rowBreaks count="2" manualBreakCount="2">
    <brk id="34" min="1" max="30" man="1"/>
    <brk id="76" min="1" max="3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3"/>
  </sheetPr>
  <dimension ref="A1:AV121"/>
  <sheetViews>
    <sheetView view="pageBreakPreview" zoomScale="85" zoomScaleNormal="100" zoomScaleSheetLayoutView="85" workbookViewId="0"/>
  </sheetViews>
  <sheetFormatPr defaultColWidth="4.75" defaultRowHeight="15.75" customHeight="1"/>
  <cols>
    <col min="1" max="5" width="3.375" style="78" customWidth="1"/>
    <col min="6" max="11" width="3" style="78" customWidth="1"/>
    <col min="12" max="13" width="3.25" style="78" customWidth="1"/>
    <col min="14" max="15" width="3" style="78" customWidth="1"/>
    <col min="16" max="17" width="3.375" style="78" customWidth="1"/>
    <col min="18" max="29" width="3" style="78" customWidth="1"/>
    <col min="30" max="30" width="6" style="78" customWidth="1"/>
    <col min="31"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684</v>
      </c>
    </row>
    <row r="2" spans="2:32" ht="20.25" customHeight="1">
      <c r="B2" s="2375" t="s">
        <v>810</v>
      </c>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80"/>
    </row>
    <row r="3" spans="2:32" ht="15.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627</v>
      </c>
      <c r="C4" s="82" t="s">
        <v>118</v>
      </c>
      <c r="E4" s="82"/>
      <c r="F4" s="82"/>
      <c r="G4" s="82"/>
      <c r="H4" s="82"/>
      <c r="I4" s="82"/>
      <c r="J4" s="82"/>
      <c r="K4" s="83"/>
      <c r="L4" s="83"/>
      <c r="M4" s="83"/>
      <c r="N4" s="83"/>
      <c r="O4" s="83"/>
      <c r="P4" s="83"/>
      <c r="Q4" s="83"/>
      <c r="R4" s="84"/>
      <c r="S4" s="84"/>
      <c r="T4" s="84"/>
      <c r="U4" s="85"/>
      <c r="V4" s="85"/>
      <c r="W4" s="82"/>
    </row>
    <row r="5" spans="2:32" ht="27" customHeight="1">
      <c r="C5" s="2376" t="s">
        <v>628</v>
      </c>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8" t="s">
        <v>119</v>
      </c>
      <c r="AE5" s="2380" t="s">
        <v>120</v>
      </c>
    </row>
    <row r="6" spans="2:32" ht="27" customHeight="1">
      <c r="C6" s="2382" t="s">
        <v>121</v>
      </c>
      <c r="D6" s="2383"/>
      <c r="E6" s="2383"/>
      <c r="F6" s="2384">
        <v>1</v>
      </c>
      <c r="G6" s="2385"/>
      <c r="H6" s="2385">
        <v>2</v>
      </c>
      <c r="I6" s="2385"/>
      <c r="J6" s="2385">
        <v>3</v>
      </c>
      <c r="K6" s="2385"/>
      <c r="L6" s="2385">
        <v>4</v>
      </c>
      <c r="M6" s="2385"/>
      <c r="N6" s="2385">
        <v>5</v>
      </c>
      <c r="O6" s="2385"/>
      <c r="P6" s="2385">
        <v>6</v>
      </c>
      <c r="Q6" s="2385"/>
      <c r="R6" s="2385">
        <v>7</v>
      </c>
      <c r="S6" s="2385"/>
      <c r="T6" s="2385">
        <v>8</v>
      </c>
      <c r="U6" s="2385"/>
      <c r="V6" s="2385">
        <v>9</v>
      </c>
      <c r="W6" s="2385"/>
      <c r="X6" s="2385">
        <v>10</v>
      </c>
      <c r="Y6" s="2385"/>
      <c r="Z6" s="2385">
        <v>11</v>
      </c>
      <c r="AA6" s="2385"/>
      <c r="AB6" s="2385">
        <v>12</v>
      </c>
      <c r="AC6" s="2386"/>
      <c r="AD6" s="2379"/>
      <c r="AE6" s="2381"/>
    </row>
    <row r="7" spans="2:32" ht="27" customHeight="1">
      <c r="C7" s="2397" t="s">
        <v>588</v>
      </c>
      <c r="D7" s="2398"/>
      <c r="E7" s="2398"/>
      <c r="F7" s="2636">
        <v>10</v>
      </c>
      <c r="G7" s="2637"/>
      <c r="H7" s="2630">
        <v>12</v>
      </c>
      <c r="I7" s="2630"/>
      <c r="J7" s="2630">
        <v>14</v>
      </c>
      <c r="K7" s="2630"/>
      <c r="L7" s="2630">
        <v>16</v>
      </c>
      <c r="M7" s="2630"/>
      <c r="N7" s="2630">
        <v>17</v>
      </c>
      <c r="O7" s="2630"/>
      <c r="P7" s="2630">
        <v>18</v>
      </c>
      <c r="Q7" s="2630"/>
      <c r="R7" s="2630">
        <v>19</v>
      </c>
      <c r="S7" s="2630"/>
      <c r="T7" s="2630">
        <v>20</v>
      </c>
      <c r="U7" s="2630"/>
      <c r="V7" s="2630">
        <v>20</v>
      </c>
      <c r="W7" s="2630"/>
      <c r="X7" s="2630">
        <v>20</v>
      </c>
      <c r="Y7" s="2630"/>
      <c r="Z7" s="2630">
        <v>21</v>
      </c>
      <c r="AA7" s="2630"/>
      <c r="AB7" s="2630">
        <v>22</v>
      </c>
      <c r="AC7" s="2631"/>
      <c r="AD7" s="381">
        <f t="shared" ref="AD7:AD12" si="0">SUM(F7:AC7)</f>
        <v>209</v>
      </c>
      <c r="AE7" s="382">
        <f t="shared" ref="AE7:AE12" si="1">SUM(AD7/12)</f>
        <v>17.416666666666668</v>
      </c>
    </row>
    <row r="8" spans="2:32" ht="39" customHeight="1">
      <c r="C8" s="2390" t="s">
        <v>589</v>
      </c>
      <c r="D8" s="2391"/>
      <c r="E8" s="2392"/>
      <c r="F8" s="2632">
        <v>120</v>
      </c>
      <c r="G8" s="2633"/>
      <c r="H8" s="2634">
        <v>120</v>
      </c>
      <c r="I8" s="2634"/>
      <c r="J8" s="2634">
        <v>150</v>
      </c>
      <c r="K8" s="2634"/>
      <c r="L8" s="2634">
        <v>150</v>
      </c>
      <c r="M8" s="2634"/>
      <c r="N8" s="2634">
        <v>180</v>
      </c>
      <c r="O8" s="2634"/>
      <c r="P8" s="2634">
        <v>180</v>
      </c>
      <c r="Q8" s="2634"/>
      <c r="R8" s="2634">
        <v>210</v>
      </c>
      <c r="S8" s="2634"/>
      <c r="T8" s="2634">
        <v>210</v>
      </c>
      <c r="U8" s="2634"/>
      <c r="V8" s="2634">
        <v>240</v>
      </c>
      <c r="W8" s="2634"/>
      <c r="X8" s="2634">
        <v>240</v>
      </c>
      <c r="Y8" s="2634"/>
      <c r="Z8" s="2634">
        <v>270</v>
      </c>
      <c r="AA8" s="2634"/>
      <c r="AB8" s="2634">
        <v>270</v>
      </c>
      <c r="AC8" s="2635"/>
      <c r="AD8" s="383">
        <f t="shared" si="0"/>
        <v>2340</v>
      </c>
      <c r="AE8" s="384">
        <f t="shared" si="1"/>
        <v>195</v>
      </c>
    </row>
    <row r="9" spans="2:32" ht="38.25" customHeight="1">
      <c r="C9" s="2409" t="s">
        <v>590</v>
      </c>
      <c r="D9" s="2410"/>
      <c r="E9" s="2411"/>
      <c r="F9" s="2646">
        <v>120</v>
      </c>
      <c r="G9" s="2639"/>
      <c r="H9" s="2638">
        <v>150</v>
      </c>
      <c r="I9" s="2639"/>
      <c r="J9" s="2638">
        <v>150</v>
      </c>
      <c r="K9" s="2639"/>
      <c r="L9" s="2638">
        <v>180</v>
      </c>
      <c r="M9" s="2639"/>
      <c r="N9" s="2638">
        <v>180</v>
      </c>
      <c r="O9" s="2639"/>
      <c r="P9" s="2638">
        <v>180</v>
      </c>
      <c r="Q9" s="2639"/>
      <c r="R9" s="2638">
        <v>210</v>
      </c>
      <c r="S9" s="2639"/>
      <c r="T9" s="2638">
        <v>210</v>
      </c>
      <c r="U9" s="2639"/>
      <c r="V9" s="2638">
        <v>210</v>
      </c>
      <c r="W9" s="2639"/>
      <c r="X9" s="2638">
        <v>210</v>
      </c>
      <c r="Y9" s="2639"/>
      <c r="Z9" s="2638">
        <v>210</v>
      </c>
      <c r="AA9" s="2639"/>
      <c r="AB9" s="2638">
        <v>210</v>
      </c>
      <c r="AC9" s="2641"/>
      <c r="AD9" s="385">
        <f t="shared" si="0"/>
        <v>2220</v>
      </c>
      <c r="AE9" s="386">
        <f t="shared" si="1"/>
        <v>185</v>
      </c>
    </row>
    <row r="10" spans="2:32" ht="27" customHeight="1">
      <c r="C10" s="2403" t="s">
        <v>591</v>
      </c>
      <c r="D10" s="2404"/>
      <c r="E10" s="2404"/>
      <c r="F10" s="2642">
        <v>15</v>
      </c>
      <c r="G10" s="2643"/>
      <c r="H10" s="2644">
        <v>15</v>
      </c>
      <c r="I10" s="2644"/>
      <c r="J10" s="2644">
        <v>15</v>
      </c>
      <c r="K10" s="2644"/>
      <c r="L10" s="2644">
        <v>15</v>
      </c>
      <c r="M10" s="2644"/>
      <c r="N10" s="2644">
        <v>15</v>
      </c>
      <c r="O10" s="2644"/>
      <c r="P10" s="2644">
        <v>15</v>
      </c>
      <c r="Q10" s="2644"/>
      <c r="R10" s="2644">
        <v>15</v>
      </c>
      <c r="S10" s="2644"/>
      <c r="T10" s="2644">
        <v>15</v>
      </c>
      <c r="U10" s="2644"/>
      <c r="V10" s="2644">
        <v>15</v>
      </c>
      <c r="W10" s="2644"/>
      <c r="X10" s="2644">
        <v>15</v>
      </c>
      <c r="Y10" s="2644"/>
      <c r="Z10" s="2644">
        <v>15</v>
      </c>
      <c r="AA10" s="2644"/>
      <c r="AB10" s="2644">
        <v>15</v>
      </c>
      <c r="AC10" s="2645"/>
      <c r="AD10" s="387">
        <f t="shared" si="0"/>
        <v>180</v>
      </c>
      <c r="AE10" s="388">
        <f t="shared" si="1"/>
        <v>15</v>
      </c>
    </row>
    <row r="11" spans="2:32" ht="27" customHeight="1">
      <c r="C11" s="2420" t="s">
        <v>62</v>
      </c>
      <c r="D11" s="2421"/>
      <c r="E11" s="2421"/>
      <c r="F11" s="2652">
        <v>6</v>
      </c>
      <c r="G11" s="2653"/>
      <c r="H11" s="2640">
        <v>6</v>
      </c>
      <c r="I11" s="2640"/>
      <c r="J11" s="2640">
        <v>6</v>
      </c>
      <c r="K11" s="2640"/>
      <c r="L11" s="2640">
        <v>6</v>
      </c>
      <c r="M11" s="2640"/>
      <c r="N11" s="2640">
        <v>6</v>
      </c>
      <c r="O11" s="2640"/>
      <c r="P11" s="2640">
        <v>6</v>
      </c>
      <c r="Q11" s="2640"/>
      <c r="R11" s="2640">
        <v>6</v>
      </c>
      <c r="S11" s="2640"/>
      <c r="T11" s="2640">
        <v>6</v>
      </c>
      <c r="U11" s="2640"/>
      <c r="V11" s="2640">
        <v>6</v>
      </c>
      <c r="W11" s="2640"/>
      <c r="X11" s="2640">
        <v>6</v>
      </c>
      <c r="Y11" s="2640"/>
      <c r="Z11" s="2640">
        <v>6</v>
      </c>
      <c r="AA11" s="2640"/>
      <c r="AB11" s="2640">
        <v>6</v>
      </c>
      <c r="AC11" s="2647"/>
      <c r="AD11" s="186">
        <f t="shared" si="0"/>
        <v>72</v>
      </c>
      <c r="AE11" s="389">
        <f t="shared" si="1"/>
        <v>6</v>
      </c>
    </row>
    <row r="12" spans="2:32" ht="27" customHeight="1">
      <c r="C12" s="2414" t="s">
        <v>592</v>
      </c>
      <c r="D12" s="2415"/>
      <c r="E12" s="2415"/>
      <c r="F12" s="2648">
        <v>1</v>
      </c>
      <c r="G12" s="2649"/>
      <c r="H12" s="2650">
        <v>1</v>
      </c>
      <c r="I12" s="2650"/>
      <c r="J12" s="2650">
        <v>1</v>
      </c>
      <c r="K12" s="2650"/>
      <c r="L12" s="2650">
        <v>1</v>
      </c>
      <c r="M12" s="2650"/>
      <c r="N12" s="2650">
        <v>1</v>
      </c>
      <c r="O12" s="2650"/>
      <c r="P12" s="2650">
        <v>1</v>
      </c>
      <c r="Q12" s="2650"/>
      <c r="R12" s="2650">
        <v>1</v>
      </c>
      <c r="S12" s="2650"/>
      <c r="T12" s="2650">
        <v>1</v>
      </c>
      <c r="U12" s="2650"/>
      <c r="V12" s="2650">
        <v>1</v>
      </c>
      <c r="W12" s="2650"/>
      <c r="X12" s="2650">
        <v>1</v>
      </c>
      <c r="Y12" s="2650"/>
      <c r="Z12" s="2650">
        <v>1</v>
      </c>
      <c r="AA12" s="2650"/>
      <c r="AB12" s="2650">
        <v>1</v>
      </c>
      <c r="AC12" s="2651"/>
      <c r="AD12" s="171">
        <f t="shared" si="0"/>
        <v>12</v>
      </c>
      <c r="AE12" s="172">
        <f t="shared" si="1"/>
        <v>1</v>
      </c>
    </row>
    <row r="13" spans="2:32" ht="13.5" customHeight="1">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c r="C14" s="2376" t="s">
        <v>82</v>
      </c>
      <c r="D14" s="2377"/>
      <c r="E14" s="2377"/>
      <c r="F14" s="2377"/>
      <c r="G14" s="2377"/>
      <c r="H14" s="2377"/>
      <c r="I14" s="2377"/>
      <c r="J14" s="2377"/>
      <c r="K14" s="2377"/>
      <c r="L14" s="2377"/>
      <c r="M14" s="2377"/>
      <c r="N14" s="2377"/>
      <c r="O14" s="2377"/>
      <c r="P14" s="2377"/>
      <c r="Q14" s="2377"/>
      <c r="R14" s="2377"/>
      <c r="S14" s="2377"/>
      <c r="T14" s="2377"/>
      <c r="U14" s="2377"/>
      <c r="V14" s="2377"/>
      <c r="W14" s="2377"/>
      <c r="X14" s="2377"/>
      <c r="Y14" s="2377"/>
      <c r="Z14" s="2377"/>
      <c r="AA14" s="2377"/>
      <c r="AB14" s="2377"/>
      <c r="AC14" s="2377"/>
      <c r="AD14" s="2378" t="s">
        <v>119</v>
      </c>
      <c r="AE14" s="2380" t="s">
        <v>120</v>
      </c>
    </row>
    <row r="15" spans="2:32" ht="27" customHeight="1">
      <c r="C15" s="2382" t="s">
        <v>121</v>
      </c>
      <c r="D15" s="2383"/>
      <c r="E15" s="2383"/>
      <c r="F15" s="2384">
        <v>1</v>
      </c>
      <c r="G15" s="2385"/>
      <c r="H15" s="2385">
        <v>2</v>
      </c>
      <c r="I15" s="2385"/>
      <c r="J15" s="2385">
        <v>3</v>
      </c>
      <c r="K15" s="2385"/>
      <c r="L15" s="2385">
        <v>4</v>
      </c>
      <c r="M15" s="2385"/>
      <c r="N15" s="2385">
        <v>5</v>
      </c>
      <c r="O15" s="2385"/>
      <c r="P15" s="2385">
        <v>6</v>
      </c>
      <c r="Q15" s="2385"/>
      <c r="R15" s="2385">
        <v>7</v>
      </c>
      <c r="S15" s="2385"/>
      <c r="T15" s="2385">
        <v>8</v>
      </c>
      <c r="U15" s="2385"/>
      <c r="V15" s="2385">
        <v>9</v>
      </c>
      <c r="W15" s="2385"/>
      <c r="X15" s="2385">
        <v>10</v>
      </c>
      <c r="Y15" s="2385"/>
      <c r="Z15" s="2385">
        <v>11</v>
      </c>
      <c r="AA15" s="2385"/>
      <c r="AB15" s="2385">
        <v>12</v>
      </c>
      <c r="AC15" s="2386"/>
      <c r="AD15" s="2379"/>
      <c r="AE15" s="2381"/>
    </row>
    <row r="16" spans="2:32" ht="27" customHeight="1">
      <c r="C16" s="2397" t="s">
        <v>588</v>
      </c>
      <c r="D16" s="2398"/>
      <c r="E16" s="2398"/>
      <c r="F16" s="2636">
        <v>24</v>
      </c>
      <c r="G16" s="2637"/>
      <c r="H16" s="2630">
        <v>24</v>
      </c>
      <c r="I16" s="2630"/>
      <c r="J16" s="2630">
        <v>24</v>
      </c>
      <c r="K16" s="2630"/>
      <c r="L16" s="2630">
        <v>25</v>
      </c>
      <c r="M16" s="2630"/>
      <c r="N16" s="2630">
        <v>25</v>
      </c>
      <c r="O16" s="2630"/>
      <c r="P16" s="2630">
        <v>25</v>
      </c>
      <c r="Q16" s="2630"/>
      <c r="R16" s="2630">
        <v>26</v>
      </c>
      <c r="S16" s="2630"/>
      <c r="T16" s="2630">
        <v>26</v>
      </c>
      <c r="U16" s="2630"/>
      <c r="V16" s="2630">
        <v>26</v>
      </c>
      <c r="W16" s="2630"/>
      <c r="X16" s="2630">
        <v>27</v>
      </c>
      <c r="Y16" s="2630"/>
      <c r="Z16" s="2630">
        <v>28</v>
      </c>
      <c r="AA16" s="2630"/>
      <c r="AB16" s="2630">
        <v>29</v>
      </c>
      <c r="AC16" s="2631"/>
      <c r="AD16" s="381">
        <f t="shared" ref="AD16:AD21" si="2">SUM(F16:AC16)</f>
        <v>309</v>
      </c>
      <c r="AE16" s="382">
        <f t="shared" ref="AE16:AE21" si="3">SUM(AD16/12)</f>
        <v>25.75</v>
      </c>
    </row>
    <row r="17" spans="2:32" ht="39" customHeight="1">
      <c r="C17" s="2390" t="s">
        <v>589</v>
      </c>
      <c r="D17" s="2391"/>
      <c r="E17" s="2392"/>
      <c r="F17" s="2632">
        <f>10*30</f>
        <v>300</v>
      </c>
      <c r="G17" s="2633"/>
      <c r="H17" s="2634">
        <f>12*30</f>
        <v>360</v>
      </c>
      <c r="I17" s="2634"/>
      <c r="J17" s="2634">
        <v>360</v>
      </c>
      <c r="K17" s="2634"/>
      <c r="L17" s="2634">
        <v>450</v>
      </c>
      <c r="M17" s="2634"/>
      <c r="N17" s="2634">
        <v>450</v>
      </c>
      <c r="O17" s="2634"/>
      <c r="P17" s="2634">
        <v>480</v>
      </c>
      <c r="Q17" s="2634"/>
      <c r="R17" s="2634">
        <v>480</v>
      </c>
      <c r="S17" s="2634"/>
      <c r="T17" s="2634">
        <v>450</v>
      </c>
      <c r="U17" s="2634"/>
      <c r="V17" s="2634">
        <v>450</v>
      </c>
      <c r="W17" s="2634"/>
      <c r="X17" s="2634">
        <v>480</v>
      </c>
      <c r="Y17" s="2634"/>
      <c r="Z17" s="2634">
        <v>480</v>
      </c>
      <c r="AA17" s="2634"/>
      <c r="AB17" s="2634">
        <v>510</v>
      </c>
      <c r="AC17" s="2635"/>
      <c r="AD17" s="383">
        <f>SUM(F17:AC17)</f>
        <v>5250</v>
      </c>
      <c r="AE17" s="384">
        <f t="shared" si="3"/>
        <v>437.5</v>
      </c>
    </row>
    <row r="18" spans="2:32" ht="39" customHeight="1">
      <c r="C18" s="2409" t="s">
        <v>590</v>
      </c>
      <c r="D18" s="2410"/>
      <c r="E18" s="2411"/>
      <c r="F18" s="2646">
        <v>210</v>
      </c>
      <c r="G18" s="2639"/>
      <c r="H18" s="2638">
        <v>210</v>
      </c>
      <c r="I18" s="2639"/>
      <c r="J18" s="2638">
        <v>240</v>
      </c>
      <c r="K18" s="2639"/>
      <c r="L18" s="2638">
        <v>240</v>
      </c>
      <c r="M18" s="2639"/>
      <c r="N18" s="2638">
        <v>240</v>
      </c>
      <c r="O18" s="2639"/>
      <c r="P18" s="2638">
        <v>240</v>
      </c>
      <c r="Q18" s="2639"/>
      <c r="R18" s="2638">
        <v>240</v>
      </c>
      <c r="S18" s="2639"/>
      <c r="T18" s="2638">
        <v>240</v>
      </c>
      <c r="U18" s="2639"/>
      <c r="V18" s="2638">
        <v>270</v>
      </c>
      <c r="W18" s="2639"/>
      <c r="X18" s="2638">
        <v>270</v>
      </c>
      <c r="Y18" s="2639"/>
      <c r="Z18" s="2638">
        <v>270</v>
      </c>
      <c r="AA18" s="2639"/>
      <c r="AB18" s="2638">
        <v>270</v>
      </c>
      <c r="AC18" s="2641"/>
      <c r="AD18" s="385">
        <f>SUM(F18:AC18)</f>
        <v>2940</v>
      </c>
      <c r="AE18" s="386">
        <f t="shared" si="3"/>
        <v>245</v>
      </c>
    </row>
    <row r="19" spans="2:32" ht="27" customHeight="1">
      <c r="C19" s="2397" t="s">
        <v>591</v>
      </c>
      <c r="D19" s="2398"/>
      <c r="E19" s="2398"/>
      <c r="F19" s="2636">
        <v>15</v>
      </c>
      <c r="G19" s="2637"/>
      <c r="H19" s="2630">
        <v>15</v>
      </c>
      <c r="I19" s="2630"/>
      <c r="J19" s="2630">
        <v>15</v>
      </c>
      <c r="K19" s="2630"/>
      <c r="L19" s="2630">
        <v>15</v>
      </c>
      <c r="M19" s="2630"/>
      <c r="N19" s="2630">
        <v>15</v>
      </c>
      <c r="O19" s="2630"/>
      <c r="P19" s="2630">
        <v>15</v>
      </c>
      <c r="Q19" s="2630"/>
      <c r="R19" s="2630">
        <v>15</v>
      </c>
      <c r="S19" s="2630"/>
      <c r="T19" s="2630">
        <v>15</v>
      </c>
      <c r="U19" s="2630"/>
      <c r="V19" s="2630">
        <v>15</v>
      </c>
      <c r="W19" s="2630"/>
      <c r="X19" s="2630">
        <v>15</v>
      </c>
      <c r="Y19" s="2630"/>
      <c r="Z19" s="2630">
        <v>15</v>
      </c>
      <c r="AA19" s="2630"/>
      <c r="AB19" s="2630">
        <v>15</v>
      </c>
      <c r="AC19" s="2631"/>
      <c r="AD19" s="381">
        <f>SUM(F19:AC19)</f>
        <v>180</v>
      </c>
      <c r="AE19" s="382">
        <f t="shared" si="3"/>
        <v>15</v>
      </c>
    </row>
    <row r="20" spans="2:32" ht="27" customHeight="1">
      <c r="C20" s="2390" t="s">
        <v>62</v>
      </c>
      <c r="D20" s="2426"/>
      <c r="E20" s="2426"/>
      <c r="F20" s="2632">
        <v>8</v>
      </c>
      <c r="G20" s="2633"/>
      <c r="H20" s="2634">
        <v>8</v>
      </c>
      <c r="I20" s="2634"/>
      <c r="J20" s="2634">
        <v>8</v>
      </c>
      <c r="K20" s="2634"/>
      <c r="L20" s="2634">
        <v>8</v>
      </c>
      <c r="M20" s="2634"/>
      <c r="N20" s="2634">
        <v>8</v>
      </c>
      <c r="O20" s="2634"/>
      <c r="P20" s="2634">
        <v>8</v>
      </c>
      <c r="Q20" s="2634"/>
      <c r="R20" s="2634">
        <v>8</v>
      </c>
      <c r="S20" s="2634"/>
      <c r="T20" s="2634">
        <v>8</v>
      </c>
      <c r="U20" s="2634"/>
      <c r="V20" s="2634">
        <v>8</v>
      </c>
      <c r="W20" s="2634"/>
      <c r="X20" s="2634">
        <v>8</v>
      </c>
      <c r="Y20" s="2634"/>
      <c r="Z20" s="2634">
        <v>8</v>
      </c>
      <c r="AA20" s="2634"/>
      <c r="AB20" s="2634">
        <v>8</v>
      </c>
      <c r="AC20" s="2654"/>
      <c r="AD20" s="383">
        <f t="shared" si="2"/>
        <v>96</v>
      </c>
      <c r="AE20" s="384">
        <f t="shared" si="3"/>
        <v>8</v>
      </c>
    </row>
    <row r="21" spans="2:32" ht="27" customHeight="1">
      <c r="C21" s="2414" t="s">
        <v>592</v>
      </c>
      <c r="D21" s="2415"/>
      <c r="E21" s="2415"/>
      <c r="F21" s="2648">
        <v>1</v>
      </c>
      <c r="G21" s="2649"/>
      <c r="H21" s="2650">
        <v>1</v>
      </c>
      <c r="I21" s="2650"/>
      <c r="J21" s="2650">
        <v>1</v>
      </c>
      <c r="K21" s="2650"/>
      <c r="L21" s="2650">
        <v>1</v>
      </c>
      <c r="M21" s="2650"/>
      <c r="N21" s="2650">
        <v>1</v>
      </c>
      <c r="O21" s="2650"/>
      <c r="P21" s="2650">
        <v>1</v>
      </c>
      <c r="Q21" s="2650"/>
      <c r="R21" s="2650">
        <v>1</v>
      </c>
      <c r="S21" s="2650"/>
      <c r="T21" s="2650">
        <v>1</v>
      </c>
      <c r="U21" s="2650"/>
      <c r="V21" s="2650">
        <v>1</v>
      </c>
      <c r="W21" s="2650"/>
      <c r="X21" s="2650">
        <v>1</v>
      </c>
      <c r="Y21" s="2650"/>
      <c r="Z21" s="2650">
        <v>1</v>
      </c>
      <c r="AA21" s="2650"/>
      <c r="AB21" s="2650">
        <v>1</v>
      </c>
      <c r="AC21" s="2655"/>
      <c r="AD21" s="171">
        <f t="shared" si="2"/>
        <v>12</v>
      </c>
      <c r="AE21" s="172">
        <f t="shared" si="3"/>
        <v>1</v>
      </c>
    </row>
    <row r="22" spans="2:32" ht="20.25" customHeight="1">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c r="B23" s="81" t="s">
        <v>56</v>
      </c>
      <c r="C23" s="92" t="s">
        <v>595</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c r="B24" s="81"/>
      <c r="C24" s="2427"/>
      <c r="D24" s="2428"/>
      <c r="E24" s="2429"/>
      <c r="F24" s="2430" t="s">
        <v>122</v>
      </c>
      <c r="G24" s="2431"/>
      <c r="H24" s="2431"/>
      <c r="I24" s="2431"/>
      <c r="J24" s="2431"/>
      <c r="K24" s="2431"/>
      <c r="L24" s="2431"/>
      <c r="M24" s="2431"/>
      <c r="N24" s="2431"/>
      <c r="O24" s="2431"/>
      <c r="P24" s="2431"/>
      <c r="Q24" s="2431"/>
      <c r="R24" s="2432" t="s">
        <v>596</v>
      </c>
      <c r="S24" s="2433"/>
      <c r="T24" s="2433"/>
      <c r="U24" s="2433"/>
      <c r="V24" s="2433"/>
      <c r="W24" s="2433"/>
      <c r="X24" s="2433"/>
      <c r="Y24" s="2433"/>
      <c r="Z24" s="2433"/>
      <c r="AA24" s="2433"/>
      <c r="AB24" s="2433"/>
      <c r="AC24" s="2434"/>
      <c r="AD24" s="79"/>
      <c r="AE24" s="79"/>
      <c r="AF24" s="79"/>
    </row>
    <row r="25" spans="2:32" ht="27" customHeight="1">
      <c r="B25" s="81"/>
      <c r="C25" s="2427" t="s">
        <v>597</v>
      </c>
      <c r="D25" s="2428"/>
      <c r="E25" s="2429"/>
      <c r="F25" s="2438" t="s">
        <v>598</v>
      </c>
      <c r="G25" s="2398"/>
      <c r="H25" s="2398"/>
      <c r="I25" s="2397" t="s">
        <v>599</v>
      </c>
      <c r="J25" s="2439"/>
      <c r="K25" s="2440"/>
      <c r="L25" s="2397" t="s">
        <v>600</v>
      </c>
      <c r="M25" s="2398"/>
      <c r="N25" s="2441"/>
      <c r="O25" s="2439" t="s">
        <v>591</v>
      </c>
      <c r="P25" s="2398"/>
      <c r="Q25" s="2398"/>
      <c r="R25" s="2397" t="s">
        <v>598</v>
      </c>
      <c r="S25" s="2398"/>
      <c r="T25" s="2398"/>
      <c r="U25" s="2397" t="s">
        <v>599</v>
      </c>
      <c r="V25" s="2439"/>
      <c r="W25" s="2440"/>
      <c r="X25" s="2397" t="s">
        <v>600</v>
      </c>
      <c r="Y25" s="2398"/>
      <c r="Z25" s="2441"/>
      <c r="AA25" s="2439" t="s">
        <v>591</v>
      </c>
      <c r="AB25" s="2398"/>
      <c r="AC25" s="2441"/>
      <c r="AD25" s="79"/>
      <c r="AE25" s="79"/>
      <c r="AF25" s="79"/>
    </row>
    <row r="26" spans="2:32" ht="30.75" customHeight="1">
      <c r="B26" s="81"/>
      <c r="C26" s="2435"/>
      <c r="D26" s="2436"/>
      <c r="E26" s="2437"/>
      <c r="F26" s="2442">
        <f>+SUM(F27:H33)</f>
        <v>209</v>
      </c>
      <c r="G26" s="2443"/>
      <c r="H26" s="2444"/>
      <c r="I26" s="2445">
        <f>+AD8</f>
        <v>2340</v>
      </c>
      <c r="J26" s="2443"/>
      <c r="K26" s="2444"/>
      <c r="L26" s="2446">
        <f>+AD9</f>
        <v>2220</v>
      </c>
      <c r="M26" s="2447"/>
      <c r="N26" s="2448"/>
      <c r="O26" s="2445">
        <f>SUM(F10:AC10)</f>
        <v>180</v>
      </c>
      <c r="P26" s="2443"/>
      <c r="Q26" s="2443"/>
      <c r="R26" s="2449">
        <f>+SUM(R27:T33)</f>
        <v>309</v>
      </c>
      <c r="S26" s="2443"/>
      <c r="T26" s="2444"/>
      <c r="U26" s="2445">
        <f>+AD17</f>
        <v>5250</v>
      </c>
      <c r="V26" s="2443"/>
      <c r="W26" s="2444"/>
      <c r="X26" s="2445">
        <f>+AD18</f>
        <v>2940</v>
      </c>
      <c r="Y26" s="2443"/>
      <c r="Z26" s="2444"/>
      <c r="AA26" s="2445">
        <f>+AD19</f>
        <v>180</v>
      </c>
      <c r="AB26" s="2443"/>
      <c r="AC26" s="2444"/>
      <c r="AD26" s="79"/>
      <c r="AE26" s="79"/>
      <c r="AF26" s="79"/>
    </row>
    <row r="27" spans="2:32" ht="27" customHeight="1">
      <c r="B27" s="81"/>
      <c r="C27" s="2427" t="s">
        <v>601</v>
      </c>
      <c r="D27" s="2428"/>
      <c r="E27" s="2429"/>
      <c r="F27" s="2636">
        <v>20</v>
      </c>
      <c r="G27" s="2656"/>
      <c r="H27" s="2657"/>
      <c r="I27" s="2452"/>
      <c r="J27" s="2453"/>
      <c r="K27" s="2453"/>
      <c r="L27" s="2453"/>
      <c r="M27" s="2453"/>
      <c r="N27" s="2453"/>
      <c r="O27" s="2453"/>
      <c r="P27" s="2453"/>
      <c r="Q27" s="2454"/>
      <c r="R27" s="2658" t="s">
        <v>454</v>
      </c>
      <c r="S27" s="2659"/>
      <c r="T27" s="2660"/>
      <c r="U27" s="2464"/>
      <c r="V27" s="2465"/>
      <c r="W27" s="2465"/>
      <c r="X27" s="2465"/>
      <c r="Y27" s="2465"/>
      <c r="Z27" s="2465"/>
      <c r="AA27" s="2465"/>
      <c r="AB27" s="2465"/>
      <c r="AC27" s="2466"/>
      <c r="AD27" s="79"/>
      <c r="AE27" s="79"/>
      <c r="AF27" s="79"/>
    </row>
    <row r="28" spans="2:32" ht="27" customHeight="1">
      <c r="C28" s="2473" t="s">
        <v>63</v>
      </c>
      <c r="D28" s="2474"/>
      <c r="E28" s="2475"/>
      <c r="F28" s="2661">
        <v>20</v>
      </c>
      <c r="G28" s="2662"/>
      <c r="H28" s="2663"/>
      <c r="I28" s="2455"/>
      <c r="J28" s="2456"/>
      <c r="K28" s="2456"/>
      <c r="L28" s="2456"/>
      <c r="M28" s="2456"/>
      <c r="N28" s="2456"/>
      <c r="O28" s="2456"/>
      <c r="P28" s="2456"/>
      <c r="Q28" s="2457"/>
      <c r="R28" s="2664">
        <v>37</v>
      </c>
      <c r="S28" s="2665"/>
      <c r="T28" s="2666"/>
      <c r="U28" s="2467"/>
      <c r="V28" s="2468"/>
      <c r="W28" s="2468"/>
      <c r="X28" s="2468"/>
      <c r="Y28" s="2468"/>
      <c r="Z28" s="2468"/>
      <c r="AA28" s="2468"/>
      <c r="AB28" s="2468"/>
      <c r="AC28" s="2469"/>
      <c r="AD28" s="88"/>
      <c r="AE28" s="88"/>
      <c r="AF28" s="95"/>
    </row>
    <row r="29" spans="2:32" s="88" customFormat="1" ht="27" customHeight="1">
      <c r="C29" s="2473" t="s">
        <v>64</v>
      </c>
      <c r="D29" s="2474"/>
      <c r="E29" s="2475"/>
      <c r="F29" s="2661">
        <v>44</v>
      </c>
      <c r="G29" s="2662"/>
      <c r="H29" s="2663"/>
      <c r="I29" s="2455"/>
      <c r="J29" s="2456"/>
      <c r="K29" s="2456"/>
      <c r="L29" s="2456"/>
      <c r="M29" s="2456"/>
      <c r="N29" s="2456"/>
      <c r="O29" s="2456"/>
      <c r="P29" s="2456"/>
      <c r="Q29" s="2457"/>
      <c r="R29" s="2664">
        <v>46</v>
      </c>
      <c r="S29" s="2665"/>
      <c r="T29" s="2666"/>
      <c r="U29" s="2467"/>
      <c r="V29" s="2468"/>
      <c r="W29" s="2468"/>
      <c r="X29" s="2468"/>
      <c r="Y29" s="2468"/>
      <c r="Z29" s="2468"/>
      <c r="AA29" s="2468"/>
      <c r="AB29" s="2468"/>
      <c r="AC29" s="2469"/>
    </row>
    <row r="30" spans="2:32" s="88" customFormat="1" ht="27" customHeight="1">
      <c r="C30" s="2473" t="s">
        <v>123</v>
      </c>
      <c r="D30" s="2474"/>
      <c r="E30" s="2475"/>
      <c r="F30" s="2661">
        <v>44</v>
      </c>
      <c r="G30" s="2662"/>
      <c r="H30" s="2663"/>
      <c r="I30" s="2455"/>
      <c r="J30" s="2456"/>
      <c r="K30" s="2456"/>
      <c r="L30" s="2456"/>
      <c r="M30" s="2456"/>
      <c r="N30" s="2456"/>
      <c r="O30" s="2456"/>
      <c r="P30" s="2456"/>
      <c r="Q30" s="2457"/>
      <c r="R30" s="2664">
        <v>65</v>
      </c>
      <c r="S30" s="2665"/>
      <c r="T30" s="2666"/>
      <c r="U30" s="2467"/>
      <c r="V30" s="2468"/>
      <c r="W30" s="2468"/>
      <c r="X30" s="2468"/>
      <c r="Y30" s="2468"/>
      <c r="Z30" s="2468"/>
      <c r="AA30" s="2468"/>
      <c r="AB30" s="2468"/>
      <c r="AC30" s="2469"/>
    </row>
    <row r="31" spans="2:32" s="88" customFormat="1" ht="27" customHeight="1">
      <c r="C31" s="2473" t="s">
        <v>124</v>
      </c>
      <c r="D31" s="2474"/>
      <c r="E31" s="2475"/>
      <c r="F31" s="2661">
        <v>41</v>
      </c>
      <c r="G31" s="2662"/>
      <c r="H31" s="2663"/>
      <c r="I31" s="2455"/>
      <c r="J31" s="2456"/>
      <c r="K31" s="2456"/>
      <c r="L31" s="2456"/>
      <c r="M31" s="2456"/>
      <c r="N31" s="2456"/>
      <c r="O31" s="2456"/>
      <c r="P31" s="2456"/>
      <c r="Q31" s="2457"/>
      <c r="R31" s="2664">
        <v>64</v>
      </c>
      <c r="S31" s="2665"/>
      <c r="T31" s="2666"/>
      <c r="U31" s="2467"/>
      <c r="V31" s="2468"/>
      <c r="W31" s="2468"/>
      <c r="X31" s="2468"/>
      <c r="Y31" s="2468"/>
      <c r="Z31" s="2468"/>
      <c r="AA31" s="2468"/>
      <c r="AB31" s="2468"/>
      <c r="AC31" s="2469"/>
    </row>
    <row r="32" spans="2:32" s="88" customFormat="1" ht="27" customHeight="1">
      <c r="C32" s="2473" t="s">
        <v>125</v>
      </c>
      <c r="D32" s="2474"/>
      <c r="E32" s="2475"/>
      <c r="F32" s="2661">
        <v>20</v>
      </c>
      <c r="G32" s="2662"/>
      <c r="H32" s="2663"/>
      <c r="I32" s="2455"/>
      <c r="J32" s="2456"/>
      <c r="K32" s="2456"/>
      <c r="L32" s="2456"/>
      <c r="M32" s="2456"/>
      <c r="N32" s="2456"/>
      <c r="O32" s="2456"/>
      <c r="P32" s="2456"/>
      <c r="Q32" s="2457"/>
      <c r="R32" s="2664">
        <v>57</v>
      </c>
      <c r="S32" s="2665"/>
      <c r="T32" s="2666"/>
      <c r="U32" s="2467"/>
      <c r="V32" s="2468"/>
      <c r="W32" s="2468"/>
      <c r="X32" s="2468"/>
      <c r="Y32" s="2468"/>
      <c r="Z32" s="2468"/>
      <c r="AA32" s="2468"/>
      <c r="AB32" s="2468"/>
      <c r="AC32" s="2469"/>
    </row>
    <row r="33" spans="2:41" s="88" customFormat="1" ht="27" customHeight="1">
      <c r="C33" s="2482" t="s">
        <v>126</v>
      </c>
      <c r="D33" s="2483"/>
      <c r="E33" s="2484"/>
      <c r="F33" s="2667">
        <v>20</v>
      </c>
      <c r="G33" s="2668"/>
      <c r="H33" s="2669"/>
      <c r="I33" s="2458"/>
      <c r="J33" s="2459"/>
      <c r="K33" s="2459"/>
      <c r="L33" s="2459"/>
      <c r="M33" s="2459"/>
      <c r="N33" s="2459"/>
      <c r="O33" s="2459"/>
      <c r="P33" s="2459"/>
      <c r="Q33" s="2460"/>
      <c r="R33" s="2670">
        <v>40</v>
      </c>
      <c r="S33" s="2671"/>
      <c r="T33" s="2672"/>
      <c r="U33" s="2470"/>
      <c r="V33" s="2471"/>
      <c r="W33" s="2471"/>
      <c r="X33" s="2471"/>
      <c r="Y33" s="2471"/>
      <c r="Z33" s="2471"/>
      <c r="AA33" s="2471"/>
      <c r="AB33" s="2471"/>
      <c r="AC33" s="2472"/>
    </row>
    <row r="34" spans="2:41" ht="20.25" customHeight="1">
      <c r="B34" s="96" t="s">
        <v>52</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68"/>
    </row>
    <row r="35" spans="2:41" s="88" customFormat="1" ht="20.25" customHeight="1">
      <c r="B35" s="101" t="s">
        <v>77</v>
      </c>
      <c r="C35" s="79" t="s">
        <v>89</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1147</v>
      </c>
    </row>
    <row r="36" spans="2:41" s="88" customFormat="1" ht="20.25" customHeight="1" thickBot="1">
      <c r="B36" s="78"/>
      <c r="C36" s="2673"/>
      <c r="D36" s="2494" t="s">
        <v>129</v>
      </c>
      <c r="E36" s="2495"/>
      <c r="F36" s="2495"/>
      <c r="G36" s="2495"/>
      <c r="H36" s="2495"/>
      <c r="I36" s="2495"/>
      <c r="J36" s="2495"/>
      <c r="K36" s="2496"/>
      <c r="L36" s="2497" t="s">
        <v>130</v>
      </c>
      <c r="M36" s="2498"/>
      <c r="N36" s="2498"/>
      <c r="O36" s="2499"/>
      <c r="P36" s="2494" t="s">
        <v>131</v>
      </c>
      <c r="Q36" s="2496"/>
      <c r="R36" s="2494" t="s">
        <v>607</v>
      </c>
      <c r="S36" s="2496"/>
      <c r="T36" s="2494" t="s">
        <v>90</v>
      </c>
      <c r="U36" s="2495"/>
      <c r="V36" s="2495"/>
      <c r="W36" s="2495"/>
      <c r="X36" s="2495"/>
      <c r="Y36" s="2494" t="s">
        <v>66</v>
      </c>
      <c r="Z36" s="2495"/>
      <c r="AA36" s="2495"/>
      <c r="AB36" s="2495"/>
      <c r="AC36" s="2495"/>
      <c r="AD36" s="2495"/>
      <c r="AE36" s="2496"/>
      <c r="AF36" s="115"/>
      <c r="AG36" s="102" t="s">
        <v>610</v>
      </c>
      <c r="AH36" s="103" t="s">
        <v>91</v>
      </c>
      <c r="AI36" s="103" t="s">
        <v>611</v>
      </c>
      <c r="AJ36" s="104" t="s">
        <v>130</v>
      </c>
    </row>
    <row r="37" spans="2:41" s="88" customFormat="1" ht="20.25" customHeight="1" thickTop="1">
      <c r="B37" s="78"/>
      <c r="C37" s="2674"/>
      <c r="D37" s="2526" t="s">
        <v>612</v>
      </c>
      <c r="E37" s="2528" t="s">
        <v>614</v>
      </c>
      <c r="F37" s="2529"/>
      <c r="G37" s="2529"/>
      <c r="H37" s="2529"/>
      <c r="I37" s="2529"/>
      <c r="J37" s="2529"/>
      <c r="K37" s="2530"/>
      <c r="L37" s="2688">
        <v>37405</v>
      </c>
      <c r="M37" s="2689"/>
      <c r="N37" s="2689"/>
      <c r="O37" s="2690"/>
      <c r="P37" s="2686">
        <f>+F27</f>
        <v>20</v>
      </c>
      <c r="Q37" s="2687"/>
      <c r="R37" s="2524">
        <v>1</v>
      </c>
      <c r="S37" s="2525"/>
      <c r="T37" s="2536">
        <f>L37*P37*R37</f>
        <v>748100</v>
      </c>
      <c r="U37" s="2537"/>
      <c r="V37" s="2537"/>
      <c r="W37" s="2537"/>
      <c r="X37" s="2537"/>
      <c r="Y37" s="2538"/>
      <c r="Z37" s="2539"/>
      <c r="AA37" s="2539"/>
      <c r="AB37" s="2539"/>
      <c r="AC37" s="2539"/>
      <c r="AD37" s="2539"/>
      <c r="AE37" s="2540"/>
      <c r="AF37" s="108"/>
      <c r="AG37" s="1082">
        <v>3450</v>
      </c>
      <c r="AH37" s="390" t="s">
        <v>91</v>
      </c>
      <c r="AI37" s="391" t="s">
        <v>616</v>
      </c>
      <c r="AJ37" s="846">
        <f>ROUNDDOWN(AG37*AI37,0)</f>
        <v>37536</v>
      </c>
      <c r="AL37" s="88" t="s">
        <v>1148</v>
      </c>
    </row>
    <row r="38" spans="2:41" s="88" customFormat="1" ht="20.25" customHeight="1" thickBot="1">
      <c r="B38" s="78"/>
      <c r="C38" s="2674"/>
      <c r="D38" s="2527"/>
      <c r="E38" s="2505" t="s">
        <v>92</v>
      </c>
      <c r="F38" s="2506"/>
      <c r="G38" s="2506"/>
      <c r="H38" s="2506"/>
      <c r="I38" s="2506"/>
      <c r="J38" s="2506"/>
      <c r="K38" s="2507"/>
      <c r="L38" s="2691">
        <v>75594</v>
      </c>
      <c r="M38" s="2692"/>
      <c r="N38" s="2692"/>
      <c r="O38" s="2693"/>
      <c r="P38" s="2676">
        <f t="shared" ref="P38:P43" si="4">+F28</f>
        <v>20</v>
      </c>
      <c r="Q38" s="2677"/>
      <c r="R38" s="2500">
        <v>1</v>
      </c>
      <c r="S38" s="2501"/>
      <c r="T38" s="2502">
        <f t="shared" ref="T38:T44" si="5">L38*P38*R38</f>
        <v>1511880</v>
      </c>
      <c r="U38" s="2503"/>
      <c r="V38" s="2503"/>
      <c r="W38" s="2503"/>
      <c r="X38" s="2504"/>
      <c r="Y38" s="2544"/>
      <c r="Z38" s="2545"/>
      <c r="AA38" s="2545"/>
      <c r="AB38" s="2545"/>
      <c r="AC38" s="2545"/>
      <c r="AD38" s="2545"/>
      <c r="AE38" s="2546"/>
      <c r="AF38" s="108"/>
      <c r="AG38" s="1081">
        <v>6972</v>
      </c>
      <c r="AH38" s="105" t="s">
        <v>91</v>
      </c>
      <c r="AI38" s="106" t="s">
        <v>616</v>
      </c>
      <c r="AJ38" s="847">
        <f t="shared" ref="AJ38:AJ43" si="6">ROUNDDOWN(AG38*AI38,0)</f>
        <v>75855</v>
      </c>
      <c r="AL38" s="392" t="s">
        <v>610</v>
      </c>
      <c r="AM38" s="393" t="s">
        <v>91</v>
      </c>
      <c r="AN38" s="393" t="s">
        <v>611</v>
      </c>
      <c r="AO38" s="394" t="s">
        <v>130</v>
      </c>
    </row>
    <row r="39" spans="2:41" s="79" customFormat="1" ht="20.25" customHeight="1" thickTop="1">
      <c r="B39" s="78"/>
      <c r="C39" s="2674"/>
      <c r="D39" s="2527"/>
      <c r="E39" s="2505" t="s">
        <v>135</v>
      </c>
      <c r="F39" s="2506"/>
      <c r="G39" s="2506"/>
      <c r="H39" s="2506"/>
      <c r="I39" s="2506"/>
      <c r="J39" s="2506"/>
      <c r="K39" s="2507"/>
      <c r="L39" s="2691">
        <v>113402</v>
      </c>
      <c r="M39" s="2692"/>
      <c r="N39" s="2692"/>
      <c r="O39" s="2693"/>
      <c r="P39" s="2676">
        <f t="shared" si="4"/>
        <v>44</v>
      </c>
      <c r="Q39" s="2677"/>
      <c r="R39" s="2500">
        <v>1</v>
      </c>
      <c r="S39" s="2501"/>
      <c r="T39" s="2502">
        <f t="shared" si="5"/>
        <v>4989688</v>
      </c>
      <c r="U39" s="2503"/>
      <c r="V39" s="2503"/>
      <c r="W39" s="2503"/>
      <c r="X39" s="2504"/>
      <c r="Y39" s="2544"/>
      <c r="Z39" s="2545"/>
      <c r="AA39" s="2545"/>
      <c r="AB39" s="2545"/>
      <c r="AC39" s="2545"/>
      <c r="AD39" s="2545"/>
      <c r="AE39" s="2546"/>
      <c r="AF39" s="108"/>
      <c r="AG39" s="844">
        <v>10458</v>
      </c>
      <c r="AH39" s="105" t="s">
        <v>91</v>
      </c>
      <c r="AI39" s="106" t="s">
        <v>616</v>
      </c>
      <c r="AJ39" s="847">
        <f t="shared" si="6"/>
        <v>113783</v>
      </c>
      <c r="AL39" s="844">
        <v>12447</v>
      </c>
      <c r="AM39" s="105" t="s">
        <v>91</v>
      </c>
      <c r="AN39" s="106" t="s">
        <v>616</v>
      </c>
      <c r="AO39" s="846">
        <f>ROUNDDOWN(AL39*AN39,0)</f>
        <v>135423</v>
      </c>
    </row>
    <row r="40" spans="2:41" s="79" customFormat="1" ht="20.25" customHeight="1">
      <c r="B40" s="78"/>
      <c r="C40" s="2674"/>
      <c r="D40" s="2527"/>
      <c r="E40" s="2505" t="s">
        <v>136</v>
      </c>
      <c r="F40" s="2506"/>
      <c r="G40" s="2506"/>
      <c r="H40" s="2506"/>
      <c r="I40" s="2506"/>
      <c r="J40" s="2506"/>
      <c r="K40" s="2507"/>
      <c r="L40" s="2691">
        <v>166659</v>
      </c>
      <c r="M40" s="2692"/>
      <c r="N40" s="2692"/>
      <c r="O40" s="2693"/>
      <c r="P40" s="2676">
        <f t="shared" si="4"/>
        <v>44</v>
      </c>
      <c r="Q40" s="2677"/>
      <c r="R40" s="2500">
        <v>1</v>
      </c>
      <c r="S40" s="2501"/>
      <c r="T40" s="2502">
        <f t="shared" si="5"/>
        <v>7332996</v>
      </c>
      <c r="U40" s="2503"/>
      <c r="V40" s="2503"/>
      <c r="W40" s="2503"/>
      <c r="X40" s="2504"/>
      <c r="Y40" s="2544"/>
      <c r="Z40" s="2545"/>
      <c r="AA40" s="2545"/>
      <c r="AB40" s="2545"/>
      <c r="AC40" s="2545"/>
      <c r="AD40" s="2545"/>
      <c r="AE40" s="2546"/>
      <c r="AF40" s="108"/>
      <c r="AG40" s="844">
        <v>15370</v>
      </c>
      <c r="AH40" s="105" t="s">
        <v>91</v>
      </c>
      <c r="AI40" s="106" t="s">
        <v>616</v>
      </c>
      <c r="AJ40" s="847">
        <f t="shared" si="6"/>
        <v>167225</v>
      </c>
      <c r="AL40" s="844">
        <v>17415</v>
      </c>
      <c r="AM40" s="105" t="s">
        <v>91</v>
      </c>
      <c r="AN40" s="106" t="s">
        <v>616</v>
      </c>
      <c r="AO40" s="847">
        <f>ROUNDDOWN(AL40*AN40,0)</f>
        <v>189475</v>
      </c>
    </row>
    <row r="41" spans="2:41" s="79" customFormat="1" ht="20.25" customHeight="1">
      <c r="B41" s="78"/>
      <c r="C41" s="2674"/>
      <c r="D41" s="2527"/>
      <c r="E41" s="2505" t="s">
        <v>137</v>
      </c>
      <c r="F41" s="2506"/>
      <c r="G41" s="2506"/>
      <c r="H41" s="2506"/>
      <c r="I41" s="2506"/>
      <c r="J41" s="2506"/>
      <c r="K41" s="2507"/>
      <c r="L41" s="2691">
        <v>242439</v>
      </c>
      <c r="M41" s="2692"/>
      <c r="N41" s="2692"/>
      <c r="O41" s="2693"/>
      <c r="P41" s="2676">
        <f t="shared" si="4"/>
        <v>41</v>
      </c>
      <c r="Q41" s="2677"/>
      <c r="R41" s="2500">
        <v>1</v>
      </c>
      <c r="S41" s="2501"/>
      <c r="T41" s="2502">
        <f t="shared" si="5"/>
        <v>9939999</v>
      </c>
      <c r="U41" s="2503"/>
      <c r="V41" s="2503"/>
      <c r="W41" s="2503"/>
      <c r="X41" s="2504"/>
      <c r="Y41" s="2544"/>
      <c r="Z41" s="2545"/>
      <c r="AA41" s="2545"/>
      <c r="AB41" s="2545"/>
      <c r="AC41" s="2545"/>
      <c r="AD41" s="2545"/>
      <c r="AE41" s="2546"/>
      <c r="AF41" s="108"/>
      <c r="AG41" s="844">
        <v>22359</v>
      </c>
      <c r="AH41" s="105" t="s">
        <v>91</v>
      </c>
      <c r="AI41" s="106" t="s">
        <v>616</v>
      </c>
      <c r="AJ41" s="847">
        <f t="shared" si="6"/>
        <v>243265</v>
      </c>
      <c r="AL41" s="844">
        <v>24481</v>
      </c>
      <c r="AM41" s="105" t="s">
        <v>91</v>
      </c>
      <c r="AN41" s="106" t="s">
        <v>616</v>
      </c>
      <c r="AO41" s="847">
        <f>ROUNDDOWN(AL41*AN41,0)</f>
        <v>266353</v>
      </c>
    </row>
    <row r="42" spans="2:41" s="79" customFormat="1" ht="20.25" customHeight="1">
      <c r="B42" s="78"/>
      <c r="C42" s="2674"/>
      <c r="D42" s="2527"/>
      <c r="E42" s="2505" t="s">
        <v>138</v>
      </c>
      <c r="F42" s="2506"/>
      <c r="G42" s="2506"/>
      <c r="H42" s="2506"/>
      <c r="I42" s="2506"/>
      <c r="J42" s="2506"/>
      <c r="K42" s="2507"/>
      <c r="L42" s="2691">
        <v>267571</v>
      </c>
      <c r="M42" s="2692"/>
      <c r="N42" s="2692"/>
      <c r="O42" s="2693"/>
      <c r="P42" s="2676">
        <f t="shared" si="4"/>
        <v>20</v>
      </c>
      <c r="Q42" s="2677"/>
      <c r="R42" s="2500">
        <v>1</v>
      </c>
      <c r="S42" s="2501"/>
      <c r="T42" s="2502">
        <f t="shared" si="5"/>
        <v>5351420</v>
      </c>
      <c r="U42" s="2503"/>
      <c r="V42" s="2503"/>
      <c r="W42" s="2503"/>
      <c r="X42" s="2504"/>
      <c r="Y42" s="2544"/>
      <c r="Z42" s="2545"/>
      <c r="AA42" s="2545"/>
      <c r="AB42" s="2545"/>
      <c r="AC42" s="2545"/>
      <c r="AD42" s="2545"/>
      <c r="AE42" s="2546"/>
      <c r="AF42" s="108"/>
      <c r="AG42" s="844">
        <v>24677</v>
      </c>
      <c r="AH42" s="105" t="s">
        <v>91</v>
      </c>
      <c r="AI42" s="106" t="s">
        <v>616</v>
      </c>
      <c r="AJ42" s="847">
        <f t="shared" si="6"/>
        <v>268485</v>
      </c>
      <c r="AL42" s="844">
        <v>27766</v>
      </c>
      <c r="AM42" s="105" t="s">
        <v>91</v>
      </c>
      <c r="AN42" s="106" t="s">
        <v>616</v>
      </c>
      <c r="AO42" s="847">
        <f>ROUNDDOWN(AL42*AN42,0)</f>
        <v>302094</v>
      </c>
    </row>
    <row r="43" spans="2:41" s="79" customFormat="1" ht="20.25" customHeight="1">
      <c r="B43" s="78"/>
      <c r="C43" s="2674"/>
      <c r="D43" s="2527"/>
      <c r="E43" s="2505" t="s">
        <v>139</v>
      </c>
      <c r="F43" s="2506"/>
      <c r="G43" s="2506"/>
      <c r="H43" s="2506"/>
      <c r="I43" s="2506"/>
      <c r="J43" s="2506"/>
      <c r="K43" s="2507"/>
      <c r="L43" s="2691">
        <v>295032</v>
      </c>
      <c r="M43" s="2692"/>
      <c r="N43" s="2692"/>
      <c r="O43" s="2693"/>
      <c r="P43" s="2676">
        <f t="shared" si="4"/>
        <v>20</v>
      </c>
      <c r="Q43" s="2677"/>
      <c r="R43" s="2500">
        <v>1</v>
      </c>
      <c r="S43" s="2501"/>
      <c r="T43" s="2502">
        <f t="shared" si="5"/>
        <v>5900640</v>
      </c>
      <c r="U43" s="2503"/>
      <c r="V43" s="2503"/>
      <c r="W43" s="2503"/>
      <c r="X43" s="2504"/>
      <c r="Y43" s="2544"/>
      <c r="Z43" s="2545"/>
      <c r="AA43" s="2545"/>
      <c r="AB43" s="2545"/>
      <c r="AC43" s="2545"/>
      <c r="AD43" s="2545"/>
      <c r="AE43" s="2546"/>
      <c r="AF43" s="108"/>
      <c r="AG43" s="845">
        <v>27209</v>
      </c>
      <c r="AH43" s="107" t="s">
        <v>91</v>
      </c>
      <c r="AI43" s="173" t="s">
        <v>616</v>
      </c>
      <c r="AJ43" s="848">
        <f t="shared" si="6"/>
        <v>296033</v>
      </c>
      <c r="AL43" s="845">
        <v>31408</v>
      </c>
      <c r="AM43" s="107" t="s">
        <v>91</v>
      </c>
      <c r="AN43" s="173" t="s">
        <v>616</v>
      </c>
      <c r="AO43" s="848">
        <f>ROUNDDOWN(AL43*AN43,0)</f>
        <v>341719</v>
      </c>
    </row>
    <row r="44" spans="2:41" ht="20.25" customHeight="1">
      <c r="C44" s="2674"/>
      <c r="D44" s="2527"/>
      <c r="E44" s="2508"/>
      <c r="F44" s="2509"/>
      <c r="G44" s="2509"/>
      <c r="H44" s="2509"/>
      <c r="I44" s="2506" t="s">
        <v>479</v>
      </c>
      <c r="J44" s="2506"/>
      <c r="K44" s="2507"/>
      <c r="L44" s="2678"/>
      <c r="M44" s="2679"/>
      <c r="N44" s="2679"/>
      <c r="O44" s="2680"/>
      <c r="P44" s="396"/>
      <c r="Q44" s="397"/>
      <c r="R44" s="2681"/>
      <c r="S44" s="2682"/>
      <c r="T44" s="2502">
        <f t="shared" si="5"/>
        <v>0</v>
      </c>
      <c r="U44" s="2503"/>
      <c r="V44" s="2503"/>
      <c r="W44" s="2503"/>
      <c r="X44" s="2504"/>
      <c r="Y44" s="2544"/>
      <c r="Z44" s="2545"/>
      <c r="AA44" s="2545"/>
      <c r="AB44" s="2545"/>
      <c r="AC44" s="2545"/>
      <c r="AD44" s="2545"/>
      <c r="AE44" s="2546"/>
      <c r="AF44" s="108"/>
      <c r="AG44" s="108"/>
    </row>
    <row r="45" spans="2:41" ht="20.25" customHeight="1">
      <c r="C45" s="2674"/>
      <c r="D45" s="395"/>
      <c r="E45" s="2508"/>
      <c r="F45" s="2509"/>
      <c r="G45" s="2509"/>
      <c r="H45" s="2509"/>
      <c r="I45" s="2506" t="s">
        <v>479</v>
      </c>
      <c r="J45" s="2506"/>
      <c r="K45" s="2507"/>
      <c r="L45" s="2678"/>
      <c r="M45" s="2679"/>
      <c r="N45" s="2679"/>
      <c r="O45" s="2680"/>
      <c r="P45" s="396"/>
      <c r="Q45" s="397"/>
      <c r="R45" s="2681"/>
      <c r="S45" s="2682"/>
      <c r="T45" s="2502">
        <f>L45*P45*R45</f>
        <v>0</v>
      </c>
      <c r="U45" s="2503"/>
      <c r="V45" s="2503"/>
      <c r="W45" s="2503"/>
      <c r="X45" s="2504"/>
      <c r="Y45" s="2544"/>
      <c r="Z45" s="2545"/>
      <c r="AA45" s="2545"/>
      <c r="AB45" s="2545"/>
      <c r="AC45" s="2545"/>
      <c r="AD45" s="2545"/>
      <c r="AE45" s="2546"/>
      <c r="AF45" s="108"/>
      <c r="AG45" s="108"/>
    </row>
    <row r="46" spans="2:41" ht="20.25" customHeight="1">
      <c r="C46" s="2674"/>
      <c r="D46" s="395"/>
      <c r="E46" s="2508"/>
      <c r="F46" s="2509"/>
      <c r="G46" s="2509"/>
      <c r="H46" s="2509"/>
      <c r="I46" s="2506" t="s">
        <v>479</v>
      </c>
      <c r="J46" s="2506"/>
      <c r="K46" s="2507"/>
      <c r="L46" s="2678"/>
      <c r="M46" s="2679"/>
      <c r="N46" s="2679"/>
      <c r="O46" s="2680"/>
      <c r="P46" s="396"/>
      <c r="Q46" s="397"/>
      <c r="R46" s="2681"/>
      <c r="S46" s="2682"/>
      <c r="T46" s="2502">
        <f>L46*P46*R46</f>
        <v>0</v>
      </c>
      <c r="U46" s="2503"/>
      <c r="V46" s="2503"/>
      <c r="W46" s="2503"/>
      <c r="X46" s="2504"/>
      <c r="Y46" s="2544"/>
      <c r="Z46" s="2545"/>
      <c r="AA46" s="2545"/>
      <c r="AB46" s="2545"/>
      <c r="AC46" s="2545"/>
      <c r="AD46" s="2545"/>
      <c r="AE46" s="2546"/>
      <c r="AF46" s="108"/>
      <c r="AG46" s="108"/>
    </row>
    <row r="47" spans="2:41" ht="20.25" customHeight="1">
      <c r="C47" s="2674"/>
      <c r="D47" s="2515" t="s">
        <v>140</v>
      </c>
      <c r="E47" s="2518" t="s">
        <v>141</v>
      </c>
      <c r="F47" s="2519"/>
      <c r="G47" s="2519"/>
      <c r="H47" s="2519"/>
      <c r="I47" s="2519"/>
      <c r="J47" s="2519"/>
      <c r="K47" s="2520"/>
      <c r="L47" s="2683">
        <v>450</v>
      </c>
      <c r="M47" s="2684"/>
      <c r="N47" s="2684"/>
      <c r="O47" s="2685"/>
      <c r="P47" s="2686">
        <f>+L26</f>
        <v>2220</v>
      </c>
      <c r="Q47" s="2687"/>
      <c r="R47" s="2524">
        <v>1</v>
      </c>
      <c r="S47" s="2525"/>
      <c r="T47" s="2536">
        <f t="shared" ref="T47:T53" si="7">L47*P47*R47</f>
        <v>999000</v>
      </c>
      <c r="U47" s="2537"/>
      <c r="V47" s="2537"/>
      <c r="W47" s="2537"/>
      <c r="X47" s="2537"/>
      <c r="Y47" s="2538"/>
      <c r="Z47" s="2539"/>
      <c r="AA47" s="2539"/>
      <c r="AB47" s="2539"/>
      <c r="AC47" s="2539"/>
      <c r="AD47" s="2539"/>
      <c r="AE47" s="2540"/>
      <c r="AF47" s="108"/>
      <c r="AG47" s="108"/>
    </row>
    <row r="48" spans="2:41" ht="20.25" customHeight="1">
      <c r="C48" s="2674"/>
      <c r="D48" s="2516"/>
      <c r="E48" s="2547" t="s">
        <v>142</v>
      </c>
      <c r="F48" s="2548"/>
      <c r="G48" s="2548"/>
      <c r="H48" s="2548"/>
      <c r="I48" s="2548"/>
      <c r="J48" s="2548"/>
      <c r="K48" s="2549"/>
      <c r="L48" s="2691">
        <v>600</v>
      </c>
      <c r="M48" s="2692"/>
      <c r="N48" s="2692"/>
      <c r="O48" s="2693"/>
      <c r="P48" s="2676">
        <f>+I26</f>
        <v>2340</v>
      </c>
      <c r="Q48" s="2677"/>
      <c r="R48" s="2500">
        <v>1</v>
      </c>
      <c r="S48" s="2501"/>
      <c r="T48" s="2502">
        <f t="shared" si="7"/>
        <v>1404000</v>
      </c>
      <c r="U48" s="2503"/>
      <c r="V48" s="2503"/>
      <c r="W48" s="2503"/>
      <c r="X48" s="2504"/>
      <c r="Y48" s="2544"/>
      <c r="Z48" s="2545"/>
      <c r="AA48" s="2545"/>
      <c r="AB48" s="2545"/>
      <c r="AC48" s="2545"/>
      <c r="AD48" s="2545"/>
      <c r="AE48" s="2546"/>
      <c r="AF48" s="108"/>
      <c r="AG48" s="108"/>
    </row>
    <row r="49" spans="2:48" ht="20.25" customHeight="1">
      <c r="C49" s="2674"/>
      <c r="D49" s="2516"/>
      <c r="E49" s="2547" t="s">
        <v>143</v>
      </c>
      <c r="F49" s="2548"/>
      <c r="G49" s="2548"/>
      <c r="H49" s="2548"/>
      <c r="I49" s="2548"/>
      <c r="J49" s="2548"/>
      <c r="K49" s="2549"/>
      <c r="L49" s="2691">
        <v>700</v>
      </c>
      <c r="M49" s="2692"/>
      <c r="N49" s="2692"/>
      <c r="O49" s="2693"/>
      <c r="P49" s="2676">
        <f>+L26</f>
        <v>2220</v>
      </c>
      <c r="Q49" s="2677"/>
      <c r="R49" s="2500">
        <v>1</v>
      </c>
      <c r="S49" s="2501"/>
      <c r="T49" s="2502">
        <f t="shared" si="7"/>
        <v>1554000</v>
      </c>
      <c r="U49" s="2503"/>
      <c r="V49" s="2503"/>
      <c r="W49" s="2503"/>
      <c r="X49" s="2504"/>
      <c r="Y49" s="2544"/>
      <c r="Z49" s="2545"/>
      <c r="AA49" s="2545"/>
      <c r="AB49" s="2545"/>
      <c r="AC49" s="2545"/>
      <c r="AD49" s="2545"/>
      <c r="AE49" s="2546"/>
      <c r="AF49" s="108"/>
      <c r="AG49" s="108"/>
    </row>
    <row r="50" spans="2:48" ht="20.25" customHeight="1">
      <c r="C50" s="2674"/>
      <c r="D50" s="2516"/>
      <c r="E50" s="2547" t="s">
        <v>65</v>
      </c>
      <c r="F50" s="2548"/>
      <c r="G50" s="2548"/>
      <c r="H50" s="2548"/>
      <c r="I50" s="2548"/>
      <c r="J50" s="2548"/>
      <c r="K50" s="2549"/>
      <c r="L50" s="2691">
        <v>120</v>
      </c>
      <c r="M50" s="2692"/>
      <c r="N50" s="2692"/>
      <c r="O50" s="2693"/>
      <c r="P50" s="2676">
        <f>+I26</f>
        <v>2340</v>
      </c>
      <c r="Q50" s="2677"/>
      <c r="R50" s="2500">
        <v>1</v>
      </c>
      <c r="S50" s="2501"/>
      <c r="T50" s="2502">
        <f t="shared" si="7"/>
        <v>280800</v>
      </c>
      <c r="U50" s="2503"/>
      <c r="V50" s="2503"/>
      <c r="W50" s="2503"/>
      <c r="X50" s="2504"/>
      <c r="Y50" s="2544"/>
      <c r="Z50" s="2545"/>
      <c r="AA50" s="2545"/>
      <c r="AB50" s="2545"/>
      <c r="AC50" s="2545"/>
      <c r="AD50" s="2545"/>
      <c r="AE50" s="2546"/>
      <c r="AF50" s="108"/>
      <c r="AG50" s="108"/>
    </row>
    <row r="51" spans="2:48" ht="20.25" customHeight="1">
      <c r="C51" s="2674"/>
      <c r="D51" s="2516"/>
      <c r="E51" s="2550" t="s">
        <v>619</v>
      </c>
      <c r="F51" s="2551"/>
      <c r="G51" s="2551"/>
      <c r="H51" s="2551"/>
      <c r="I51" s="2551"/>
      <c r="J51" s="2551"/>
      <c r="K51" s="2552"/>
      <c r="L51" s="2691">
        <v>3000</v>
      </c>
      <c r="M51" s="2692"/>
      <c r="N51" s="2692"/>
      <c r="O51" s="2693"/>
      <c r="P51" s="2676">
        <f>+L26</f>
        <v>2220</v>
      </c>
      <c r="Q51" s="2677"/>
      <c r="R51" s="2500">
        <v>1</v>
      </c>
      <c r="S51" s="2501"/>
      <c r="T51" s="2502">
        <f t="shared" si="7"/>
        <v>6660000</v>
      </c>
      <c r="U51" s="2503"/>
      <c r="V51" s="2503"/>
      <c r="W51" s="2503"/>
      <c r="X51" s="2504"/>
      <c r="Y51" s="2544"/>
      <c r="Z51" s="2545"/>
      <c r="AA51" s="2545"/>
      <c r="AB51" s="2545"/>
      <c r="AC51" s="2545"/>
      <c r="AD51" s="2545"/>
      <c r="AE51" s="2546"/>
      <c r="AF51" s="108"/>
      <c r="AG51" s="108"/>
    </row>
    <row r="52" spans="2:48" ht="20.25" customHeight="1">
      <c r="C52" s="2674"/>
      <c r="D52" s="2516"/>
      <c r="E52" s="2550" t="s">
        <v>969</v>
      </c>
      <c r="F52" s="2551"/>
      <c r="G52" s="2551"/>
      <c r="H52" s="2551"/>
      <c r="I52" s="2551"/>
      <c r="J52" s="2551"/>
      <c r="K52" s="2552"/>
      <c r="L52" s="2691">
        <v>16000</v>
      </c>
      <c r="M52" s="2692"/>
      <c r="N52" s="2692"/>
      <c r="O52" s="2693"/>
      <c r="P52" s="2676">
        <v>20</v>
      </c>
      <c r="Q52" s="2677"/>
      <c r="R52" s="2694">
        <v>1</v>
      </c>
      <c r="S52" s="2695"/>
      <c r="T52" s="2502">
        <f t="shared" si="7"/>
        <v>320000</v>
      </c>
      <c r="U52" s="2503"/>
      <c r="V52" s="2503"/>
      <c r="W52" s="2503"/>
      <c r="X52" s="2504"/>
      <c r="Y52" s="2544"/>
      <c r="Z52" s="2545"/>
      <c r="AA52" s="2545"/>
      <c r="AB52" s="2545"/>
      <c r="AC52" s="2545"/>
      <c r="AD52" s="2545"/>
      <c r="AE52" s="2546"/>
      <c r="AF52" s="108"/>
      <c r="AG52" s="108"/>
    </row>
    <row r="53" spans="2:48" ht="20.25" customHeight="1" thickBot="1">
      <c r="C53" s="2674"/>
      <c r="D53" s="2517"/>
      <c r="E53" s="2555"/>
      <c r="F53" s="2556"/>
      <c r="G53" s="2556"/>
      <c r="H53" s="2556"/>
      <c r="I53" s="2556"/>
      <c r="J53" s="2556"/>
      <c r="K53" s="2557"/>
      <c r="L53" s="2558"/>
      <c r="M53" s="2559"/>
      <c r="N53" s="2559"/>
      <c r="O53" s="2560"/>
      <c r="P53" s="2698"/>
      <c r="Q53" s="2699"/>
      <c r="R53" s="2696"/>
      <c r="S53" s="2697"/>
      <c r="T53" s="2563">
        <f t="shared" si="7"/>
        <v>0</v>
      </c>
      <c r="U53" s="2564"/>
      <c r="V53" s="2564"/>
      <c r="W53" s="2564"/>
      <c r="X53" s="2564"/>
      <c r="Y53" s="2565"/>
      <c r="Z53" s="2566"/>
      <c r="AA53" s="2566"/>
      <c r="AB53" s="2566"/>
      <c r="AC53" s="2566"/>
      <c r="AD53" s="2566"/>
      <c r="AE53" s="2567"/>
      <c r="AF53" s="108"/>
      <c r="AG53" s="108"/>
    </row>
    <row r="54" spans="2:48" ht="20.25" customHeight="1" thickTop="1">
      <c r="C54" s="2675"/>
      <c r="D54" s="2568" t="s">
        <v>20</v>
      </c>
      <c r="E54" s="2569"/>
      <c r="F54" s="2569"/>
      <c r="G54" s="2569"/>
      <c r="H54" s="2569"/>
      <c r="I54" s="2569"/>
      <c r="J54" s="2569"/>
      <c r="K54" s="2570"/>
      <c r="L54" s="2571"/>
      <c r="M54" s="2572"/>
      <c r="N54" s="2572"/>
      <c r="O54" s="2573"/>
      <c r="P54" s="2571"/>
      <c r="Q54" s="2573"/>
      <c r="R54" s="2571"/>
      <c r="S54" s="2573"/>
      <c r="T54" s="2574">
        <f>SUM(T37:X53)</f>
        <v>46992523</v>
      </c>
      <c r="U54" s="2575"/>
      <c r="V54" s="2575"/>
      <c r="W54" s="2575"/>
      <c r="X54" s="2575"/>
      <c r="Y54" s="2576"/>
      <c r="Z54" s="2577"/>
      <c r="AA54" s="2577"/>
      <c r="AB54" s="2577"/>
      <c r="AC54" s="2577"/>
      <c r="AD54" s="2577"/>
      <c r="AE54" s="2578"/>
      <c r="AF54" s="109"/>
      <c r="AG54" s="109"/>
    </row>
    <row r="55" spans="2:48" s="871" customFormat="1" ht="20.25" customHeight="1">
      <c r="B55" s="872"/>
      <c r="C55" s="873" t="s">
        <v>966</v>
      </c>
      <c r="D55" s="872"/>
      <c r="E55" s="872"/>
      <c r="F55" s="872"/>
      <c r="G55" s="872"/>
      <c r="H55" s="872"/>
      <c r="I55" s="872"/>
      <c r="J55" s="872"/>
      <c r="K55" s="872"/>
      <c r="L55" s="874"/>
      <c r="M55" s="874"/>
      <c r="N55" s="874"/>
      <c r="O55" s="872"/>
      <c r="P55" s="874"/>
      <c r="Q55" s="874"/>
      <c r="R55" s="874"/>
      <c r="S55" s="874"/>
      <c r="AF55" s="875"/>
      <c r="AG55" s="876"/>
      <c r="AI55" s="874"/>
      <c r="AJ55" s="874"/>
      <c r="AK55" s="874"/>
      <c r="AL55" s="874"/>
      <c r="AM55" s="874"/>
      <c r="AN55" s="874"/>
      <c r="AO55" s="874"/>
      <c r="AP55" s="874"/>
      <c r="AQ55" s="874"/>
      <c r="AR55" s="874"/>
      <c r="AS55" s="874"/>
      <c r="AT55" s="874"/>
      <c r="AU55" s="874"/>
      <c r="AV55" s="874"/>
    </row>
    <row r="56" spans="2:48" ht="20.25" customHeight="1">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c r="C57" s="2491" t="s">
        <v>144</v>
      </c>
      <c r="D57" s="2494" t="s">
        <v>129</v>
      </c>
      <c r="E57" s="2495"/>
      <c r="F57" s="2495"/>
      <c r="G57" s="2495"/>
      <c r="H57" s="2495"/>
      <c r="I57" s="2495"/>
      <c r="J57" s="2495"/>
      <c r="K57" s="2496"/>
      <c r="L57" s="2497" t="s">
        <v>130</v>
      </c>
      <c r="M57" s="2498"/>
      <c r="N57" s="2498"/>
      <c r="O57" s="2499"/>
      <c r="P57" s="2494" t="s">
        <v>131</v>
      </c>
      <c r="Q57" s="2496"/>
      <c r="R57" s="2494" t="s">
        <v>172</v>
      </c>
      <c r="S57" s="2496"/>
      <c r="T57" s="2497" t="s">
        <v>21</v>
      </c>
      <c r="U57" s="2498"/>
      <c r="V57" s="2498"/>
      <c r="W57" s="2498"/>
      <c r="X57" s="2499"/>
      <c r="Y57" s="2494" t="s">
        <v>620</v>
      </c>
      <c r="Z57" s="2495"/>
      <c r="AA57" s="2495"/>
      <c r="AB57" s="2495"/>
      <c r="AC57" s="2495"/>
      <c r="AD57" s="2495"/>
      <c r="AE57" s="2496"/>
      <c r="AF57" s="115"/>
      <c r="AG57" s="115"/>
    </row>
    <row r="58" spans="2:48" ht="20.25" customHeight="1">
      <c r="C58" s="2492"/>
      <c r="D58" s="2581" t="s">
        <v>145</v>
      </c>
      <c r="E58" s="2584" t="s">
        <v>146</v>
      </c>
      <c r="F58" s="2585"/>
      <c r="G58" s="2585"/>
      <c r="H58" s="2585"/>
      <c r="I58" s="2585"/>
      <c r="J58" s="2585"/>
      <c r="K58" s="2586"/>
      <c r="L58" s="2683">
        <v>350000</v>
      </c>
      <c r="M58" s="2684"/>
      <c r="N58" s="2684"/>
      <c r="O58" s="2685"/>
      <c r="P58" s="2702">
        <v>1</v>
      </c>
      <c r="Q58" s="2703"/>
      <c r="R58" s="2702">
        <v>12</v>
      </c>
      <c r="S58" s="2703"/>
      <c r="T58" s="2536">
        <f>L58*P58*R58</f>
        <v>4200000</v>
      </c>
      <c r="U58" s="2537"/>
      <c r="V58" s="2537"/>
      <c r="W58" s="2537"/>
      <c r="X58" s="2537"/>
      <c r="Y58" s="2589"/>
      <c r="Z58" s="2590"/>
      <c r="AA58" s="2590"/>
      <c r="AB58" s="2590"/>
      <c r="AC58" s="2590"/>
      <c r="AD58" s="2590"/>
      <c r="AE58" s="2591"/>
      <c r="AF58" s="116"/>
      <c r="AG58" s="116"/>
    </row>
    <row r="59" spans="2:48" ht="20.25" customHeight="1">
      <c r="C59" s="2492"/>
      <c r="D59" s="2582"/>
      <c r="E59" s="2592" t="s">
        <v>147</v>
      </c>
      <c r="F59" s="2593"/>
      <c r="G59" s="2593"/>
      <c r="H59" s="2593"/>
      <c r="I59" s="2593"/>
      <c r="J59" s="2593"/>
      <c r="K59" s="2594"/>
      <c r="L59" s="2691">
        <v>300000</v>
      </c>
      <c r="M59" s="2692"/>
      <c r="N59" s="2692"/>
      <c r="O59" s="2693"/>
      <c r="P59" s="2700">
        <v>1</v>
      </c>
      <c r="Q59" s="2701"/>
      <c r="R59" s="2700">
        <v>12</v>
      </c>
      <c r="S59" s="2701"/>
      <c r="T59" s="2502">
        <f t="shared" ref="T59:T71" si="8">L59*P59*R59</f>
        <v>3600000</v>
      </c>
      <c r="U59" s="2503"/>
      <c r="V59" s="2503"/>
      <c r="W59" s="2503"/>
      <c r="X59" s="2504"/>
      <c r="Y59" s="2595"/>
      <c r="Z59" s="2596"/>
      <c r="AA59" s="2596"/>
      <c r="AB59" s="2596"/>
      <c r="AC59" s="2596"/>
      <c r="AD59" s="2596"/>
      <c r="AE59" s="2597"/>
      <c r="AF59" s="117"/>
      <c r="AG59" s="117"/>
    </row>
    <row r="60" spans="2:48" ht="20.25" customHeight="1">
      <c r="C60" s="2492"/>
      <c r="D60" s="2582"/>
      <c r="E60" s="2592" t="s">
        <v>148</v>
      </c>
      <c r="F60" s="2593"/>
      <c r="G60" s="2593"/>
      <c r="H60" s="2593"/>
      <c r="I60" s="2593"/>
      <c r="J60" s="2593"/>
      <c r="K60" s="2594"/>
      <c r="L60" s="2691">
        <v>200000</v>
      </c>
      <c r="M60" s="2692"/>
      <c r="N60" s="2692"/>
      <c r="O60" s="2693"/>
      <c r="P60" s="2700">
        <v>4</v>
      </c>
      <c r="Q60" s="2701"/>
      <c r="R60" s="2700">
        <v>12</v>
      </c>
      <c r="S60" s="2701"/>
      <c r="T60" s="2502">
        <f t="shared" si="8"/>
        <v>9600000</v>
      </c>
      <c r="U60" s="2503"/>
      <c r="V60" s="2503"/>
      <c r="W60" s="2503"/>
      <c r="X60" s="2504"/>
      <c r="Y60" s="2595"/>
      <c r="Z60" s="2596"/>
      <c r="AA60" s="2596"/>
      <c r="AB60" s="2596"/>
      <c r="AC60" s="2596"/>
      <c r="AD60" s="2596"/>
      <c r="AE60" s="2597"/>
      <c r="AF60" s="117"/>
      <c r="AG60" s="117"/>
    </row>
    <row r="61" spans="2:48" ht="20.25" customHeight="1">
      <c r="C61" s="2492"/>
      <c r="D61" s="2582"/>
      <c r="E61" s="2505" t="s">
        <v>67</v>
      </c>
      <c r="F61" s="2506"/>
      <c r="G61" s="2506"/>
      <c r="H61" s="2506"/>
      <c r="I61" s="2506"/>
      <c r="J61" s="2506"/>
      <c r="K61" s="2507"/>
      <c r="L61" s="2691">
        <v>400000</v>
      </c>
      <c r="M61" s="2692"/>
      <c r="N61" s="2692"/>
      <c r="O61" s="2693"/>
      <c r="P61" s="2700">
        <v>1</v>
      </c>
      <c r="Q61" s="2701"/>
      <c r="R61" s="2700">
        <v>12</v>
      </c>
      <c r="S61" s="2701"/>
      <c r="T61" s="2502">
        <f t="shared" si="8"/>
        <v>4800000</v>
      </c>
      <c r="U61" s="2503"/>
      <c r="V61" s="2503"/>
      <c r="W61" s="2503"/>
      <c r="X61" s="2504"/>
      <c r="Y61" s="2595"/>
      <c r="Z61" s="2596"/>
      <c r="AA61" s="2596"/>
      <c r="AB61" s="2596"/>
      <c r="AC61" s="2596"/>
      <c r="AD61" s="2596"/>
      <c r="AE61" s="2597"/>
      <c r="AF61" s="117"/>
      <c r="AG61" s="117"/>
    </row>
    <row r="62" spans="2:48" ht="20.25" customHeight="1">
      <c r="C62" s="2492"/>
      <c r="D62" s="2582"/>
      <c r="E62" s="2505" t="s">
        <v>629</v>
      </c>
      <c r="F62" s="2506"/>
      <c r="G62" s="2506"/>
      <c r="H62" s="2506"/>
      <c r="I62" s="2506"/>
      <c r="J62" s="2506"/>
      <c r="K62" s="2507"/>
      <c r="L62" s="2691">
        <v>190000</v>
      </c>
      <c r="M62" s="2692"/>
      <c r="N62" s="2692"/>
      <c r="O62" s="2693"/>
      <c r="P62" s="2700">
        <v>8</v>
      </c>
      <c r="Q62" s="2701"/>
      <c r="R62" s="2700">
        <v>12</v>
      </c>
      <c r="S62" s="2701"/>
      <c r="T62" s="2502">
        <f>L62*P62*R62</f>
        <v>18240000</v>
      </c>
      <c r="U62" s="2503"/>
      <c r="V62" s="2503"/>
      <c r="W62" s="2503"/>
      <c r="X62" s="2504"/>
      <c r="Y62" s="374"/>
      <c r="Z62" s="375"/>
      <c r="AA62" s="375"/>
      <c r="AB62" s="375"/>
      <c r="AC62" s="375"/>
      <c r="AD62" s="375"/>
      <c r="AE62" s="376"/>
      <c r="AF62" s="117"/>
      <c r="AG62" s="117"/>
    </row>
    <row r="63" spans="2:48" s="79" customFormat="1" ht="20.25" customHeight="1">
      <c r="B63" s="78"/>
      <c r="C63" s="2492"/>
      <c r="D63" s="2582"/>
      <c r="E63" s="2592" t="s">
        <v>149</v>
      </c>
      <c r="F63" s="2593"/>
      <c r="G63" s="2593"/>
      <c r="H63" s="2593"/>
      <c r="I63" s="2593"/>
      <c r="J63" s="2593"/>
      <c r="K63" s="2594"/>
      <c r="L63" s="2691">
        <v>500000</v>
      </c>
      <c r="M63" s="2692"/>
      <c r="N63" s="2692"/>
      <c r="O63" s="2693"/>
      <c r="P63" s="2700">
        <v>7</v>
      </c>
      <c r="Q63" s="2701"/>
      <c r="R63" s="2700">
        <v>2</v>
      </c>
      <c r="S63" s="2701"/>
      <c r="T63" s="2502">
        <f t="shared" si="8"/>
        <v>7000000</v>
      </c>
      <c r="U63" s="2503"/>
      <c r="V63" s="2503"/>
      <c r="W63" s="2503"/>
      <c r="X63" s="2504"/>
      <c r="Y63" s="2595"/>
      <c r="Z63" s="2596"/>
      <c r="AA63" s="2596"/>
      <c r="AB63" s="2596"/>
      <c r="AC63" s="2596"/>
      <c r="AD63" s="2596"/>
      <c r="AE63" s="2597"/>
      <c r="AF63" s="117"/>
      <c r="AG63" s="117"/>
    </row>
    <row r="64" spans="2:48" s="79" customFormat="1" ht="20.25" customHeight="1">
      <c r="B64" s="78"/>
      <c r="C64" s="2492"/>
      <c r="D64" s="2582"/>
      <c r="E64" s="2592" t="s">
        <v>150</v>
      </c>
      <c r="F64" s="2593"/>
      <c r="G64" s="2593"/>
      <c r="H64" s="2593"/>
      <c r="I64" s="2593"/>
      <c r="J64" s="2593"/>
      <c r="K64" s="2594"/>
      <c r="L64" s="2691">
        <v>5000</v>
      </c>
      <c r="M64" s="2692"/>
      <c r="N64" s="2692"/>
      <c r="O64" s="2693"/>
      <c r="P64" s="2700">
        <v>1</v>
      </c>
      <c r="Q64" s="2701"/>
      <c r="R64" s="2700">
        <v>12</v>
      </c>
      <c r="S64" s="2701"/>
      <c r="T64" s="2502">
        <f t="shared" si="8"/>
        <v>60000</v>
      </c>
      <c r="U64" s="2503"/>
      <c r="V64" s="2503"/>
      <c r="W64" s="2503"/>
      <c r="X64" s="2504"/>
      <c r="Y64" s="2595"/>
      <c r="Z64" s="2596"/>
      <c r="AA64" s="2596"/>
      <c r="AB64" s="2596"/>
      <c r="AC64" s="2596"/>
      <c r="AD64" s="2596"/>
      <c r="AE64" s="2597"/>
      <c r="AF64" s="117"/>
      <c r="AG64" s="117"/>
    </row>
    <row r="65" spans="1:47" ht="20.25" customHeight="1">
      <c r="C65" s="2492"/>
      <c r="D65" s="2583"/>
      <c r="E65" s="2598" t="s">
        <v>151</v>
      </c>
      <c r="F65" s="2599"/>
      <c r="G65" s="2599"/>
      <c r="H65" s="2599"/>
      <c r="I65" s="2599"/>
      <c r="J65" s="2599"/>
      <c r="K65" s="2600"/>
      <c r="L65" s="2678">
        <v>6500</v>
      </c>
      <c r="M65" s="2679"/>
      <c r="N65" s="2679"/>
      <c r="O65" s="2680"/>
      <c r="P65" s="2704">
        <v>15</v>
      </c>
      <c r="Q65" s="2705"/>
      <c r="R65" s="2704">
        <v>12</v>
      </c>
      <c r="S65" s="2705"/>
      <c r="T65" s="2603">
        <f>L65*P65*R65</f>
        <v>1170000</v>
      </c>
      <c r="U65" s="2604"/>
      <c r="V65" s="2604"/>
      <c r="W65" s="2604"/>
      <c r="X65" s="2604"/>
      <c r="Y65" s="2605"/>
      <c r="Z65" s="2606"/>
      <c r="AA65" s="2606"/>
      <c r="AB65" s="2606"/>
      <c r="AC65" s="2606"/>
      <c r="AD65" s="2606"/>
      <c r="AE65" s="2607"/>
      <c r="AF65" s="117"/>
      <c r="AG65" s="117"/>
    </row>
    <row r="66" spans="1:47" ht="20.25" customHeight="1">
      <c r="C66" s="2492"/>
      <c r="D66" s="2623" t="s">
        <v>152</v>
      </c>
      <c r="E66" s="2584" t="s">
        <v>153</v>
      </c>
      <c r="F66" s="2585"/>
      <c r="G66" s="2585"/>
      <c r="H66" s="2585"/>
      <c r="I66" s="2585"/>
      <c r="J66" s="2585"/>
      <c r="K66" s="2586"/>
      <c r="L66" s="2683">
        <v>500000</v>
      </c>
      <c r="M66" s="2684"/>
      <c r="N66" s="2684"/>
      <c r="O66" s="2685"/>
      <c r="P66" s="2702">
        <v>1</v>
      </c>
      <c r="Q66" s="2703"/>
      <c r="R66" s="2702">
        <v>12</v>
      </c>
      <c r="S66" s="2703"/>
      <c r="T66" s="2536">
        <f>L66*P66*R66</f>
        <v>6000000</v>
      </c>
      <c r="U66" s="2537"/>
      <c r="V66" s="2537"/>
      <c r="W66" s="2537"/>
      <c r="X66" s="2537"/>
      <c r="Y66" s="2608"/>
      <c r="Z66" s="2609"/>
      <c r="AA66" s="2609"/>
      <c r="AB66" s="2609"/>
      <c r="AC66" s="2609"/>
      <c r="AD66" s="2609"/>
      <c r="AE66" s="2610"/>
      <c r="AF66" s="117"/>
      <c r="AG66" s="117"/>
    </row>
    <row r="67" spans="1:47" ht="20.25" customHeight="1">
      <c r="C67" s="2492"/>
      <c r="D67" s="2624"/>
      <c r="E67" s="2592" t="s">
        <v>154</v>
      </c>
      <c r="F67" s="2593"/>
      <c r="G67" s="2593"/>
      <c r="H67" s="2593"/>
      <c r="I67" s="2593"/>
      <c r="J67" s="2593"/>
      <c r="K67" s="2594"/>
      <c r="L67" s="2691">
        <v>180000</v>
      </c>
      <c r="M67" s="2692"/>
      <c r="N67" s="2692"/>
      <c r="O67" s="2693"/>
      <c r="P67" s="2700">
        <v>1</v>
      </c>
      <c r="Q67" s="2701"/>
      <c r="R67" s="2700">
        <v>12</v>
      </c>
      <c r="S67" s="2701"/>
      <c r="T67" s="2502">
        <f t="shared" si="8"/>
        <v>2160000</v>
      </c>
      <c r="U67" s="2503"/>
      <c r="V67" s="2503"/>
      <c r="W67" s="2503"/>
      <c r="X67" s="2504"/>
      <c r="Y67" s="2595"/>
      <c r="Z67" s="2596"/>
      <c r="AA67" s="2596"/>
      <c r="AB67" s="2596"/>
      <c r="AC67" s="2596"/>
      <c r="AD67" s="2596"/>
      <c r="AE67" s="2597"/>
      <c r="AF67" s="117"/>
      <c r="AG67" s="117"/>
    </row>
    <row r="68" spans="1:47" ht="20.25" customHeight="1">
      <c r="C68" s="2492"/>
      <c r="D68" s="2624"/>
      <c r="E68" s="2592" t="s">
        <v>155</v>
      </c>
      <c r="F68" s="2593"/>
      <c r="G68" s="2593"/>
      <c r="H68" s="2593"/>
      <c r="I68" s="2593"/>
      <c r="J68" s="2593"/>
      <c r="K68" s="2594"/>
      <c r="L68" s="2691">
        <v>270000</v>
      </c>
      <c r="M68" s="2692"/>
      <c r="N68" s="2692"/>
      <c r="O68" s="2693"/>
      <c r="P68" s="2700">
        <v>1</v>
      </c>
      <c r="Q68" s="2701"/>
      <c r="R68" s="2700">
        <v>12</v>
      </c>
      <c r="S68" s="2701"/>
      <c r="T68" s="2502">
        <f t="shared" si="8"/>
        <v>3240000</v>
      </c>
      <c r="U68" s="2503"/>
      <c r="V68" s="2503"/>
      <c r="W68" s="2503"/>
      <c r="X68" s="2504"/>
      <c r="Y68" s="2595"/>
      <c r="Z68" s="2596"/>
      <c r="AA68" s="2596"/>
      <c r="AB68" s="2596"/>
      <c r="AC68" s="2596"/>
      <c r="AD68" s="2596"/>
      <c r="AE68" s="2597"/>
      <c r="AF68" s="117"/>
      <c r="AG68" s="117"/>
    </row>
    <row r="69" spans="1:47" ht="20.25" customHeight="1">
      <c r="C69" s="2492"/>
      <c r="D69" s="2624"/>
      <c r="E69" s="2592" t="s">
        <v>156</v>
      </c>
      <c r="F69" s="2593"/>
      <c r="G69" s="2593"/>
      <c r="H69" s="2593"/>
      <c r="I69" s="2593"/>
      <c r="J69" s="2593"/>
      <c r="K69" s="2594"/>
      <c r="L69" s="2691">
        <v>55000</v>
      </c>
      <c r="M69" s="2692"/>
      <c r="N69" s="2692"/>
      <c r="O69" s="2693"/>
      <c r="P69" s="2700">
        <v>1</v>
      </c>
      <c r="Q69" s="2701"/>
      <c r="R69" s="2700">
        <v>12</v>
      </c>
      <c r="S69" s="2701"/>
      <c r="T69" s="2502">
        <f t="shared" si="8"/>
        <v>660000</v>
      </c>
      <c r="U69" s="2503"/>
      <c r="V69" s="2503"/>
      <c r="W69" s="2503"/>
      <c r="X69" s="2504"/>
      <c r="Y69" s="2595"/>
      <c r="Z69" s="2596"/>
      <c r="AA69" s="2596"/>
      <c r="AB69" s="2596"/>
      <c r="AC69" s="2596"/>
      <c r="AD69" s="2596"/>
      <c r="AE69" s="2597"/>
      <c r="AF69" s="117"/>
      <c r="AG69" s="117"/>
    </row>
    <row r="70" spans="1:47" ht="20.25" customHeight="1">
      <c r="C70" s="2492"/>
      <c r="D70" s="2624"/>
      <c r="E70" s="2592" t="s">
        <v>157</v>
      </c>
      <c r="F70" s="2593"/>
      <c r="G70" s="2593"/>
      <c r="H70" s="2593"/>
      <c r="I70" s="2593"/>
      <c r="J70" s="2593"/>
      <c r="K70" s="2594"/>
      <c r="L70" s="2691">
        <v>30000</v>
      </c>
      <c r="M70" s="2692"/>
      <c r="N70" s="2692"/>
      <c r="O70" s="2693"/>
      <c r="P70" s="2700">
        <v>1</v>
      </c>
      <c r="Q70" s="2701"/>
      <c r="R70" s="2700">
        <v>12</v>
      </c>
      <c r="S70" s="2701"/>
      <c r="T70" s="2502">
        <f t="shared" si="8"/>
        <v>360000</v>
      </c>
      <c r="U70" s="2503"/>
      <c r="V70" s="2503"/>
      <c r="W70" s="2503"/>
      <c r="X70" s="2504"/>
      <c r="Y70" s="2595"/>
      <c r="Z70" s="2596"/>
      <c r="AA70" s="2596"/>
      <c r="AB70" s="2596"/>
      <c r="AC70" s="2596"/>
      <c r="AD70" s="2596"/>
      <c r="AE70" s="2597"/>
      <c r="AF70" s="117"/>
      <c r="AG70" s="117"/>
    </row>
    <row r="71" spans="1:47" ht="20.25" customHeight="1">
      <c r="C71" s="2492"/>
      <c r="D71" s="2624"/>
      <c r="E71" s="2592" t="s">
        <v>158</v>
      </c>
      <c r="F71" s="2593"/>
      <c r="G71" s="2593"/>
      <c r="H71" s="2593"/>
      <c r="I71" s="2593"/>
      <c r="J71" s="2593"/>
      <c r="K71" s="2594"/>
      <c r="L71" s="2691">
        <v>35000</v>
      </c>
      <c r="M71" s="2692"/>
      <c r="N71" s="2692"/>
      <c r="O71" s="2693"/>
      <c r="P71" s="2700">
        <v>1</v>
      </c>
      <c r="Q71" s="2701"/>
      <c r="R71" s="2700">
        <v>12</v>
      </c>
      <c r="S71" s="2701"/>
      <c r="T71" s="2502">
        <f t="shared" si="8"/>
        <v>420000</v>
      </c>
      <c r="U71" s="2503"/>
      <c r="V71" s="2503"/>
      <c r="W71" s="2503"/>
      <c r="X71" s="2504"/>
      <c r="Y71" s="2595"/>
      <c r="Z71" s="2596"/>
      <c r="AA71" s="2596"/>
      <c r="AB71" s="2596"/>
      <c r="AC71" s="2596"/>
      <c r="AD71" s="2596"/>
      <c r="AE71" s="2597"/>
      <c r="AF71" s="117"/>
      <c r="AG71" s="117"/>
    </row>
    <row r="72" spans="1:47" ht="20.25" customHeight="1">
      <c r="C72" s="2492"/>
      <c r="D72" s="2624"/>
      <c r="E72" s="2592" t="s">
        <v>159</v>
      </c>
      <c r="F72" s="2593"/>
      <c r="G72" s="2593"/>
      <c r="H72" s="2593"/>
      <c r="I72" s="2593"/>
      <c r="J72" s="2593"/>
      <c r="K72" s="2594"/>
      <c r="L72" s="2691"/>
      <c r="M72" s="2692"/>
      <c r="N72" s="2692"/>
      <c r="O72" s="2693"/>
      <c r="P72" s="2700"/>
      <c r="Q72" s="2701"/>
      <c r="R72" s="2700"/>
      <c r="S72" s="2701"/>
      <c r="T72" s="2502">
        <f>L72*P72*R72</f>
        <v>0</v>
      </c>
      <c r="U72" s="2503"/>
      <c r="V72" s="2503"/>
      <c r="W72" s="2503"/>
      <c r="X72" s="2504"/>
      <c r="Y72" s="2595"/>
      <c r="Z72" s="2596"/>
      <c r="AA72" s="2596"/>
      <c r="AB72" s="2596"/>
      <c r="AC72" s="2596"/>
      <c r="AD72" s="2596"/>
      <c r="AE72" s="2597"/>
      <c r="AF72" s="117"/>
      <c r="AG72" s="117"/>
    </row>
    <row r="73" spans="1:47" ht="20.25" customHeight="1" thickBot="1">
      <c r="C73" s="2492"/>
      <c r="D73" s="2625"/>
      <c r="E73" s="2611" t="s">
        <v>160</v>
      </c>
      <c r="F73" s="2612"/>
      <c r="G73" s="2612"/>
      <c r="H73" s="2612"/>
      <c r="I73" s="2612"/>
      <c r="J73" s="2612"/>
      <c r="K73" s="2613"/>
      <c r="L73" s="2678">
        <v>660000</v>
      </c>
      <c r="M73" s="2679"/>
      <c r="N73" s="2679"/>
      <c r="O73" s="2680"/>
      <c r="P73" s="2704">
        <v>1</v>
      </c>
      <c r="Q73" s="2705"/>
      <c r="R73" s="2704">
        <v>12</v>
      </c>
      <c r="S73" s="2705"/>
      <c r="T73" s="2603">
        <f>L73*P73*R73</f>
        <v>7920000</v>
      </c>
      <c r="U73" s="2604"/>
      <c r="V73" s="2604"/>
      <c r="W73" s="2604"/>
      <c r="X73" s="2604"/>
      <c r="Y73" s="2614"/>
      <c r="Z73" s="2615"/>
      <c r="AA73" s="2615"/>
      <c r="AB73" s="2615"/>
      <c r="AC73" s="2615"/>
      <c r="AD73" s="2615"/>
      <c r="AE73" s="2616"/>
      <c r="AF73" s="117"/>
      <c r="AG73" s="117"/>
    </row>
    <row r="74" spans="1:47" ht="20.25" customHeight="1" thickTop="1" thickBot="1">
      <c r="C74" s="2493"/>
      <c r="D74" s="2568" t="s">
        <v>19</v>
      </c>
      <c r="E74" s="2569"/>
      <c r="F74" s="2569"/>
      <c r="G74" s="2569"/>
      <c r="H74" s="2569"/>
      <c r="I74" s="2569"/>
      <c r="J74" s="2569"/>
      <c r="K74" s="2570"/>
      <c r="L74" s="2571"/>
      <c r="M74" s="2572"/>
      <c r="N74" s="2572"/>
      <c r="O74" s="2573"/>
      <c r="P74" s="2571"/>
      <c r="Q74" s="2573"/>
      <c r="R74" s="2571"/>
      <c r="S74" s="2573"/>
      <c r="T74" s="2617">
        <f>SUM(T58:X73)</f>
        <v>69430000</v>
      </c>
      <c r="U74" s="2618"/>
      <c r="V74" s="2618"/>
      <c r="W74" s="2618"/>
      <c r="X74" s="2619"/>
      <c r="Y74" s="2620"/>
      <c r="Z74" s="2621"/>
      <c r="AA74" s="2621"/>
      <c r="AB74" s="2621"/>
      <c r="AC74" s="2621"/>
      <c r="AD74" s="2621"/>
      <c r="AE74" s="2622"/>
      <c r="AF74" s="118"/>
      <c r="AG74" s="118"/>
    </row>
    <row r="75" spans="1:47" ht="27" customHeight="1" thickTop="1" thickBot="1">
      <c r="B75" s="119"/>
      <c r="C75" s="119"/>
      <c r="D75" s="2626" t="s">
        <v>161</v>
      </c>
      <c r="E75" s="2626"/>
      <c r="F75" s="2626"/>
      <c r="G75" s="2626"/>
      <c r="H75" s="2626"/>
      <c r="I75" s="2626"/>
      <c r="J75" s="2626"/>
      <c r="K75" s="2626"/>
      <c r="L75" s="165"/>
      <c r="M75" s="165"/>
      <c r="N75" s="165"/>
      <c r="O75" s="166"/>
      <c r="P75" s="165"/>
      <c r="Q75" s="165"/>
      <c r="R75" s="86"/>
      <c r="S75" s="167"/>
      <c r="T75" s="2627">
        <f>T54-T74</f>
        <v>-22437477</v>
      </c>
      <c r="U75" s="2628"/>
      <c r="V75" s="2628"/>
      <c r="W75" s="2628"/>
      <c r="X75" s="2629"/>
      <c r="AN75" s="119"/>
      <c r="AO75" s="120"/>
      <c r="AP75" s="120"/>
      <c r="AQ75" s="120"/>
      <c r="AR75" s="120"/>
      <c r="AS75" s="120"/>
      <c r="AT75" s="120"/>
      <c r="AU75" s="120"/>
    </row>
    <row r="76" spans="1:47" ht="20.25" customHeight="1" thickTop="1">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c r="J77" s="121"/>
      <c r="K77" s="121"/>
      <c r="L77" s="121"/>
      <c r="M77" s="121"/>
      <c r="N77" s="121"/>
      <c r="O77" s="121"/>
      <c r="P77" s="121"/>
      <c r="Q77" s="121"/>
      <c r="R77" s="121"/>
      <c r="S77" s="121"/>
      <c r="T77" s="122"/>
      <c r="U77" s="122"/>
      <c r="V77" s="122"/>
      <c r="W77" s="122"/>
      <c r="X77" s="123"/>
      <c r="Y77" s="123"/>
      <c r="Z77" s="123"/>
      <c r="AA77" s="123"/>
      <c r="AB77" s="123"/>
      <c r="AC77" s="123"/>
      <c r="AD77" s="123"/>
      <c r="AG77" s="829"/>
    </row>
    <row r="78" spans="1:47" ht="20.25" customHeight="1">
      <c r="A78" s="88"/>
      <c r="B78" s="101" t="s">
        <v>621</v>
      </c>
      <c r="C78" s="79" t="s">
        <v>622</v>
      </c>
      <c r="D78" s="79"/>
      <c r="E78" s="79"/>
      <c r="F78" s="79"/>
      <c r="G78" s="79"/>
      <c r="H78" s="79"/>
      <c r="I78" s="79"/>
      <c r="J78" s="79"/>
      <c r="K78" s="79"/>
      <c r="L78" s="79"/>
      <c r="M78" s="79"/>
      <c r="N78" s="79"/>
      <c r="O78" s="79"/>
      <c r="P78" s="110"/>
      <c r="Q78" s="110"/>
      <c r="R78" s="110"/>
      <c r="S78" s="110"/>
      <c r="T78" s="110"/>
      <c r="U78" s="110"/>
      <c r="V78" s="110"/>
      <c r="W78" s="79"/>
      <c r="X78" s="79"/>
      <c r="Y78" s="79"/>
      <c r="Z78" s="79"/>
      <c r="AA78" s="79"/>
      <c r="AB78" s="79"/>
      <c r="AC78" s="79"/>
      <c r="AD78" s="79"/>
      <c r="AE78" s="88"/>
      <c r="AG78" s="88" t="s">
        <v>961</v>
      </c>
      <c r="AH78" s="88"/>
      <c r="AI78" s="88"/>
      <c r="AJ78" s="88"/>
      <c r="AK78" s="88"/>
      <c r="AL78" s="88"/>
      <c r="AM78" s="88"/>
      <c r="AN78" s="88"/>
      <c r="AO78" s="88"/>
      <c r="AP78" s="88"/>
      <c r="AQ78" s="88"/>
    </row>
    <row r="79" spans="1:47" ht="20.25" customHeight="1" thickBot="1">
      <c r="A79" s="88"/>
      <c r="C79" s="2491" t="s">
        <v>128</v>
      </c>
      <c r="D79" s="2494" t="s">
        <v>129</v>
      </c>
      <c r="E79" s="2495"/>
      <c r="F79" s="2495"/>
      <c r="G79" s="2495"/>
      <c r="H79" s="2495"/>
      <c r="I79" s="2495"/>
      <c r="J79" s="2495"/>
      <c r="K79" s="2496"/>
      <c r="L79" s="2497" t="s">
        <v>130</v>
      </c>
      <c r="M79" s="2498"/>
      <c r="N79" s="2498"/>
      <c r="O79" s="2499"/>
      <c r="P79" s="2494" t="s">
        <v>131</v>
      </c>
      <c r="Q79" s="2496"/>
      <c r="R79" s="2494" t="s">
        <v>630</v>
      </c>
      <c r="S79" s="2496"/>
      <c r="T79" s="2497" t="s">
        <v>623</v>
      </c>
      <c r="U79" s="2498"/>
      <c r="V79" s="2498"/>
      <c r="W79" s="2498"/>
      <c r="X79" s="2499"/>
      <c r="Y79" s="2494" t="s">
        <v>620</v>
      </c>
      <c r="Z79" s="2495"/>
      <c r="AA79" s="2495"/>
      <c r="AB79" s="2495"/>
      <c r="AC79" s="2495"/>
      <c r="AD79" s="2495"/>
      <c r="AE79" s="2496"/>
      <c r="AG79" s="102" t="s">
        <v>610</v>
      </c>
      <c r="AH79" s="103" t="s">
        <v>91</v>
      </c>
      <c r="AI79" s="103" t="s">
        <v>611</v>
      </c>
      <c r="AJ79" s="104" t="s">
        <v>130</v>
      </c>
      <c r="AK79" s="88"/>
      <c r="AL79" s="88"/>
      <c r="AM79" s="88"/>
      <c r="AN79" s="88"/>
      <c r="AO79" s="88"/>
      <c r="AP79" s="88"/>
      <c r="AQ79" s="88"/>
    </row>
    <row r="80" spans="1:47" ht="20.25" customHeight="1" thickTop="1">
      <c r="A80" s="88"/>
      <c r="C80" s="2492"/>
      <c r="D80" s="2526" t="s">
        <v>624</v>
      </c>
      <c r="E80" s="2528" t="s">
        <v>625</v>
      </c>
      <c r="F80" s="2529"/>
      <c r="G80" s="2529"/>
      <c r="H80" s="2529"/>
      <c r="I80" s="2529"/>
      <c r="J80" s="2529"/>
      <c r="K80" s="2530"/>
      <c r="L80" s="2688">
        <v>37405</v>
      </c>
      <c r="M80" s="2689"/>
      <c r="N80" s="2689"/>
      <c r="O80" s="2690"/>
      <c r="P80" s="2686" t="str">
        <f t="shared" ref="P80:P86" si="9">+R27</f>
        <v>30</v>
      </c>
      <c r="Q80" s="2687"/>
      <c r="R80" s="2534">
        <v>1</v>
      </c>
      <c r="S80" s="2535"/>
      <c r="T80" s="2536">
        <f>L80*P80*R80</f>
        <v>1122150</v>
      </c>
      <c r="U80" s="2537"/>
      <c r="V80" s="2537"/>
      <c r="W80" s="2537"/>
      <c r="X80" s="2537"/>
      <c r="Y80" s="2538"/>
      <c r="Z80" s="2539"/>
      <c r="AA80" s="2539"/>
      <c r="AB80" s="2539"/>
      <c r="AC80" s="2539"/>
      <c r="AD80" s="2539"/>
      <c r="AE80" s="2540"/>
      <c r="AG80" s="843">
        <f>AG37</f>
        <v>3450</v>
      </c>
      <c r="AH80" s="390" t="s">
        <v>91</v>
      </c>
      <c r="AI80" s="391" t="s">
        <v>616</v>
      </c>
      <c r="AJ80" s="846">
        <f>ROUNDDOWN(AG80*AI80,0)</f>
        <v>37536</v>
      </c>
      <c r="AK80" s="88"/>
      <c r="AL80" s="88" t="s">
        <v>961</v>
      </c>
      <c r="AM80" s="88"/>
      <c r="AN80" s="88"/>
      <c r="AO80" s="88"/>
      <c r="AP80" s="88"/>
      <c r="AQ80" s="88"/>
    </row>
    <row r="81" spans="1:43" s="119" customFormat="1" ht="20.25" customHeight="1" thickBot="1">
      <c r="A81" s="88"/>
      <c r="B81" s="78"/>
      <c r="C81" s="2492"/>
      <c r="D81" s="2527"/>
      <c r="E81" s="2505" t="s">
        <v>92</v>
      </c>
      <c r="F81" s="2506"/>
      <c r="G81" s="2506"/>
      <c r="H81" s="2506"/>
      <c r="I81" s="2506"/>
      <c r="J81" s="2506"/>
      <c r="K81" s="2507"/>
      <c r="L81" s="2691">
        <v>75594</v>
      </c>
      <c r="M81" s="2692"/>
      <c r="N81" s="2692"/>
      <c r="O81" s="2693"/>
      <c r="P81" s="2676">
        <f t="shared" si="9"/>
        <v>37</v>
      </c>
      <c r="Q81" s="2677"/>
      <c r="R81" s="2500">
        <v>1</v>
      </c>
      <c r="S81" s="2501"/>
      <c r="T81" s="2502">
        <f>L81*P81*R81</f>
        <v>2796978</v>
      </c>
      <c r="U81" s="2503"/>
      <c r="V81" s="2503"/>
      <c r="W81" s="2503"/>
      <c r="X81" s="2504"/>
      <c r="Y81" s="2544"/>
      <c r="Z81" s="2545"/>
      <c r="AA81" s="2545"/>
      <c r="AB81" s="2545"/>
      <c r="AC81" s="2545"/>
      <c r="AD81" s="2545"/>
      <c r="AE81" s="2546"/>
      <c r="AF81" s="120"/>
      <c r="AG81" s="844">
        <f t="shared" ref="AG81:AG86" si="10">AG38</f>
        <v>6972</v>
      </c>
      <c r="AH81" s="105" t="s">
        <v>91</v>
      </c>
      <c r="AI81" s="106" t="s">
        <v>616</v>
      </c>
      <c r="AJ81" s="847">
        <f t="shared" ref="AJ81:AJ86" si="11">ROUNDDOWN(AG81*AI81,0)</f>
        <v>75855</v>
      </c>
      <c r="AK81" s="88"/>
      <c r="AL81" s="392" t="s">
        <v>610</v>
      </c>
      <c r="AM81" s="393" t="s">
        <v>91</v>
      </c>
      <c r="AN81" s="393" t="s">
        <v>611</v>
      </c>
      <c r="AO81" s="394" t="s">
        <v>130</v>
      </c>
      <c r="AP81" s="88"/>
      <c r="AQ81" s="88"/>
    </row>
    <row r="82" spans="1:43" ht="20.25" customHeight="1" thickTop="1">
      <c r="A82" s="79"/>
      <c r="C82" s="2492"/>
      <c r="D82" s="2527"/>
      <c r="E82" s="2505" t="s">
        <v>135</v>
      </c>
      <c r="F82" s="2506"/>
      <c r="G82" s="2506"/>
      <c r="H82" s="2506"/>
      <c r="I82" s="2506"/>
      <c r="J82" s="2506"/>
      <c r="K82" s="2507"/>
      <c r="L82" s="2691">
        <v>113402</v>
      </c>
      <c r="M82" s="2692"/>
      <c r="N82" s="2692"/>
      <c r="O82" s="2693"/>
      <c r="P82" s="2676">
        <f t="shared" si="9"/>
        <v>46</v>
      </c>
      <c r="Q82" s="2677"/>
      <c r="R82" s="2500">
        <v>1</v>
      </c>
      <c r="S82" s="2501"/>
      <c r="T82" s="2502">
        <f t="shared" ref="T82:T87" si="12">L82*P82*R82</f>
        <v>5216492</v>
      </c>
      <c r="U82" s="2503"/>
      <c r="V82" s="2503"/>
      <c r="W82" s="2503"/>
      <c r="X82" s="2504"/>
      <c r="Y82" s="2544"/>
      <c r="Z82" s="2545"/>
      <c r="AA82" s="2545"/>
      <c r="AB82" s="2545"/>
      <c r="AC82" s="2545"/>
      <c r="AD82" s="2545"/>
      <c r="AE82" s="2546"/>
      <c r="AF82" s="123"/>
      <c r="AG82" s="844">
        <f t="shared" si="10"/>
        <v>10458</v>
      </c>
      <c r="AH82" s="105" t="s">
        <v>91</v>
      </c>
      <c r="AI82" s="106" t="s">
        <v>616</v>
      </c>
      <c r="AJ82" s="847">
        <f t="shared" si="11"/>
        <v>113783</v>
      </c>
      <c r="AK82" s="79"/>
      <c r="AL82" s="844">
        <f>AL39</f>
        <v>12447</v>
      </c>
      <c r="AM82" s="105" t="s">
        <v>91</v>
      </c>
      <c r="AN82" s="106" t="s">
        <v>616</v>
      </c>
      <c r="AO82" s="846">
        <f>ROUNDDOWN(AL82*AN82,0)</f>
        <v>135423</v>
      </c>
      <c r="AP82" s="79"/>
      <c r="AQ82" s="79"/>
    </row>
    <row r="83" spans="1:43" ht="20.25" customHeight="1">
      <c r="A83" s="79"/>
      <c r="C83" s="2492"/>
      <c r="D83" s="2527"/>
      <c r="E83" s="2505" t="s">
        <v>136</v>
      </c>
      <c r="F83" s="2506"/>
      <c r="G83" s="2506"/>
      <c r="H83" s="2506"/>
      <c r="I83" s="2506"/>
      <c r="J83" s="2506"/>
      <c r="K83" s="2507"/>
      <c r="L83" s="2691">
        <v>166659</v>
      </c>
      <c r="M83" s="2692"/>
      <c r="N83" s="2692"/>
      <c r="O83" s="2693"/>
      <c r="P83" s="2676">
        <f t="shared" si="9"/>
        <v>65</v>
      </c>
      <c r="Q83" s="2677"/>
      <c r="R83" s="2500">
        <v>1</v>
      </c>
      <c r="S83" s="2501"/>
      <c r="T83" s="2502">
        <f t="shared" si="12"/>
        <v>10832835</v>
      </c>
      <c r="U83" s="2503"/>
      <c r="V83" s="2503"/>
      <c r="W83" s="2503"/>
      <c r="X83" s="2504"/>
      <c r="Y83" s="2544"/>
      <c r="Z83" s="2545"/>
      <c r="AA83" s="2545"/>
      <c r="AB83" s="2545"/>
      <c r="AC83" s="2545"/>
      <c r="AD83" s="2545"/>
      <c r="AE83" s="2546"/>
      <c r="AF83" s="123"/>
      <c r="AG83" s="844">
        <f t="shared" si="10"/>
        <v>15370</v>
      </c>
      <c r="AH83" s="105" t="s">
        <v>91</v>
      </c>
      <c r="AI83" s="106" t="s">
        <v>616</v>
      </c>
      <c r="AJ83" s="847">
        <f t="shared" si="11"/>
        <v>167225</v>
      </c>
      <c r="AK83" s="79"/>
      <c r="AL83" s="844">
        <f>AL40</f>
        <v>17415</v>
      </c>
      <c r="AM83" s="105" t="s">
        <v>91</v>
      </c>
      <c r="AN83" s="106" t="s">
        <v>616</v>
      </c>
      <c r="AO83" s="847">
        <f>ROUNDDOWN(AL83*AN83,0)</f>
        <v>189475</v>
      </c>
      <c r="AP83" s="79"/>
      <c r="AQ83" s="79"/>
    </row>
    <row r="84" spans="1:43" ht="20.25" customHeight="1">
      <c r="A84" s="79"/>
      <c r="C84" s="2492"/>
      <c r="D84" s="2527"/>
      <c r="E84" s="2505" t="s">
        <v>137</v>
      </c>
      <c r="F84" s="2506"/>
      <c r="G84" s="2506"/>
      <c r="H84" s="2506"/>
      <c r="I84" s="2506"/>
      <c r="J84" s="2506"/>
      <c r="K84" s="2507"/>
      <c r="L84" s="2691">
        <v>242439</v>
      </c>
      <c r="M84" s="2692"/>
      <c r="N84" s="2692"/>
      <c r="O84" s="2693"/>
      <c r="P84" s="2676">
        <f t="shared" si="9"/>
        <v>64</v>
      </c>
      <c r="Q84" s="2677"/>
      <c r="R84" s="2500">
        <v>1</v>
      </c>
      <c r="S84" s="2501"/>
      <c r="T84" s="2502">
        <f t="shared" si="12"/>
        <v>15516096</v>
      </c>
      <c r="U84" s="2503"/>
      <c r="V84" s="2503"/>
      <c r="W84" s="2503"/>
      <c r="X84" s="2504"/>
      <c r="Y84" s="2544"/>
      <c r="Z84" s="2545"/>
      <c r="AA84" s="2545"/>
      <c r="AB84" s="2545"/>
      <c r="AC84" s="2545"/>
      <c r="AD84" s="2545"/>
      <c r="AE84" s="2546"/>
      <c r="AF84" s="123"/>
      <c r="AG84" s="844">
        <f t="shared" si="10"/>
        <v>22359</v>
      </c>
      <c r="AH84" s="105" t="s">
        <v>91</v>
      </c>
      <c r="AI84" s="106" t="s">
        <v>616</v>
      </c>
      <c r="AJ84" s="847">
        <f t="shared" si="11"/>
        <v>243265</v>
      </c>
      <c r="AK84" s="79"/>
      <c r="AL84" s="844">
        <f>AL41</f>
        <v>24481</v>
      </c>
      <c r="AM84" s="105" t="s">
        <v>91</v>
      </c>
      <c r="AN84" s="106" t="s">
        <v>616</v>
      </c>
      <c r="AO84" s="847">
        <f>ROUNDDOWN(AL84*AN84,0)</f>
        <v>266353</v>
      </c>
      <c r="AP84" s="79"/>
      <c r="AQ84" s="79"/>
    </row>
    <row r="85" spans="1:43" ht="20.25" customHeight="1">
      <c r="A85" s="79"/>
      <c r="C85" s="2492"/>
      <c r="D85" s="2527"/>
      <c r="E85" s="2505" t="s">
        <v>138</v>
      </c>
      <c r="F85" s="2506"/>
      <c r="G85" s="2506"/>
      <c r="H85" s="2506"/>
      <c r="I85" s="2506"/>
      <c r="J85" s="2506"/>
      <c r="K85" s="2507"/>
      <c r="L85" s="2691">
        <v>267571</v>
      </c>
      <c r="M85" s="2692"/>
      <c r="N85" s="2692"/>
      <c r="O85" s="2693"/>
      <c r="P85" s="2676">
        <f t="shared" si="9"/>
        <v>57</v>
      </c>
      <c r="Q85" s="2677"/>
      <c r="R85" s="2500">
        <v>1</v>
      </c>
      <c r="S85" s="2501"/>
      <c r="T85" s="2502">
        <f t="shared" si="12"/>
        <v>15251547</v>
      </c>
      <c r="U85" s="2503"/>
      <c r="V85" s="2503"/>
      <c r="W85" s="2503"/>
      <c r="X85" s="2504"/>
      <c r="Y85" s="2544"/>
      <c r="Z85" s="2545"/>
      <c r="AA85" s="2545"/>
      <c r="AB85" s="2545"/>
      <c r="AC85" s="2545"/>
      <c r="AD85" s="2545"/>
      <c r="AE85" s="2546"/>
      <c r="AF85" s="123"/>
      <c r="AG85" s="844">
        <f t="shared" si="10"/>
        <v>24677</v>
      </c>
      <c r="AH85" s="105" t="s">
        <v>91</v>
      </c>
      <c r="AI85" s="106" t="s">
        <v>616</v>
      </c>
      <c r="AJ85" s="847">
        <f t="shared" si="11"/>
        <v>268485</v>
      </c>
      <c r="AK85" s="79"/>
      <c r="AL85" s="844">
        <f>AL42</f>
        <v>27766</v>
      </c>
      <c r="AM85" s="105" t="s">
        <v>91</v>
      </c>
      <c r="AN85" s="106" t="s">
        <v>616</v>
      </c>
      <c r="AO85" s="847">
        <f>ROUNDDOWN(AL85*AN85,0)</f>
        <v>302094</v>
      </c>
      <c r="AP85" s="79"/>
      <c r="AQ85" s="79"/>
    </row>
    <row r="86" spans="1:43" ht="20.25" customHeight="1">
      <c r="A86" s="79"/>
      <c r="C86" s="2492"/>
      <c r="D86" s="2527"/>
      <c r="E86" s="2505" t="s">
        <v>139</v>
      </c>
      <c r="F86" s="2506"/>
      <c r="G86" s="2506"/>
      <c r="H86" s="2506"/>
      <c r="I86" s="2506"/>
      <c r="J86" s="2506"/>
      <c r="K86" s="2507"/>
      <c r="L86" s="2691">
        <v>295032</v>
      </c>
      <c r="M86" s="2692"/>
      <c r="N86" s="2692"/>
      <c r="O86" s="2693"/>
      <c r="P86" s="2676">
        <f t="shared" si="9"/>
        <v>40</v>
      </c>
      <c r="Q86" s="2677"/>
      <c r="R86" s="2500">
        <v>1</v>
      </c>
      <c r="S86" s="2501"/>
      <c r="T86" s="2502">
        <f t="shared" si="12"/>
        <v>11801280</v>
      </c>
      <c r="U86" s="2503"/>
      <c r="V86" s="2503"/>
      <c r="W86" s="2503"/>
      <c r="X86" s="2504"/>
      <c r="Y86" s="2544"/>
      <c r="Z86" s="2545"/>
      <c r="AA86" s="2545"/>
      <c r="AB86" s="2545"/>
      <c r="AC86" s="2545"/>
      <c r="AD86" s="2545"/>
      <c r="AE86" s="2546"/>
      <c r="AF86" s="123"/>
      <c r="AG86" s="845">
        <f t="shared" si="10"/>
        <v>27209</v>
      </c>
      <c r="AH86" s="107" t="s">
        <v>91</v>
      </c>
      <c r="AI86" s="173" t="s">
        <v>616</v>
      </c>
      <c r="AJ86" s="848">
        <f t="shared" si="11"/>
        <v>296033</v>
      </c>
      <c r="AK86" s="79"/>
      <c r="AL86" s="845">
        <f>AL43</f>
        <v>31408</v>
      </c>
      <c r="AM86" s="107" t="s">
        <v>91</v>
      </c>
      <c r="AN86" s="173" t="s">
        <v>616</v>
      </c>
      <c r="AO86" s="848">
        <f>ROUNDDOWN(AL86*AN86,0)</f>
        <v>341719</v>
      </c>
      <c r="AP86" s="79"/>
      <c r="AQ86" s="79"/>
    </row>
    <row r="87" spans="1:43" ht="20.25" customHeight="1">
      <c r="C87" s="2492"/>
      <c r="D87" s="2527"/>
      <c r="E87" s="2508"/>
      <c r="F87" s="2509"/>
      <c r="G87" s="2509"/>
      <c r="H87" s="2509"/>
      <c r="I87" s="2506" t="s">
        <v>479</v>
      </c>
      <c r="J87" s="2506"/>
      <c r="K87" s="2507"/>
      <c r="L87" s="2678"/>
      <c r="M87" s="2679"/>
      <c r="N87" s="2679"/>
      <c r="O87" s="2680"/>
      <c r="P87" s="2681"/>
      <c r="Q87" s="2682"/>
      <c r="R87" s="2681"/>
      <c r="S87" s="2682"/>
      <c r="T87" s="2502">
        <f t="shared" si="12"/>
        <v>0</v>
      </c>
      <c r="U87" s="2503"/>
      <c r="V87" s="2503"/>
      <c r="W87" s="2503"/>
      <c r="X87" s="2504"/>
      <c r="Y87" s="2544"/>
      <c r="Z87" s="2545"/>
      <c r="AA87" s="2545"/>
      <c r="AB87" s="2545"/>
      <c r="AC87" s="2545"/>
      <c r="AD87" s="2545"/>
      <c r="AE87" s="2546"/>
      <c r="AG87" s="108"/>
    </row>
    <row r="88" spans="1:43" ht="20.25" customHeight="1">
      <c r="C88" s="2492"/>
      <c r="D88" s="395"/>
      <c r="E88" s="2508"/>
      <c r="F88" s="2509"/>
      <c r="G88" s="2509"/>
      <c r="H88" s="2509"/>
      <c r="I88" s="2506" t="s">
        <v>479</v>
      </c>
      <c r="J88" s="2506"/>
      <c r="K88" s="2507"/>
      <c r="L88" s="2678"/>
      <c r="M88" s="2679"/>
      <c r="N88" s="2679"/>
      <c r="O88" s="2680"/>
      <c r="P88" s="2681"/>
      <c r="Q88" s="2682"/>
      <c r="R88" s="2681"/>
      <c r="S88" s="2682"/>
      <c r="T88" s="2502">
        <f>L88*P88*R88</f>
        <v>0</v>
      </c>
      <c r="U88" s="2503"/>
      <c r="V88" s="2503"/>
      <c r="W88" s="2503"/>
      <c r="X88" s="2504"/>
      <c r="Y88" s="2544"/>
      <c r="Z88" s="2545"/>
      <c r="AA88" s="2545"/>
      <c r="AB88" s="2545"/>
      <c r="AC88" s="2545"/>
      <c r="AD88" s="2545"/>
      <c r="AE88" s="2546"/>
      <c r="AG88" s="108"/>
    </row>
    <row r="89" spans="1:43" ht="20.25" customHeight="1">
      <c r="C89" s="2492"/>
      <c r="D89" s="395"/>
      <c r="E89" s="2508"/>
      <c r="F89" s="2509"/>
      <c r="G89" s="2509"/>
      <c r="H89" s="2509"/>
      <c r="I89" s="2506" t="s">
        <v>479</v>
      </c>
      <c r="J89" s="2506"/>
      <c r="K89" s="2507"/>
      <c r="L89" s="2678"/>
      <c r="M89" s="2679"/>
      <c r="N89" s="2679"/>
      <c r="O89" s="2680"/>
      <c r="P89" s="2681"/>
      <c r="Q89" s="2682"/>
      <c r="R89" s="2681"/>
      <c r="S89" s="2682"/>
      <c r="T89" s="2502">
        <f>L89*P89*R89</f>
        <v>0</v>
      </c>
      <c r="U89" s="2503"/>
      <c r="V89" s="2503"/>
      <c r="W89" s="2503"/>
      <c r="X89" s="2504"/>
      <c r="Y89" s="2544"/>
      <c r="Z89" s="2545"/>
      <c r="AA89" s="2545"/>
      <c r="AB89" s="2545"/>
      <c r="AC89" s="2545"/>
      <c r="AD89" s="2545"/>
      <c r="AE89" s="2546"/>
    </row>
    <row r="90" spans="1:43" ht="20.25" customHeight="1">
      <c r="C90" s="2492"/>
      <c r="D90" s="2515" t="s">
        <v>140</v>
      </c>
      <c r="E90" s="2518" t="s">
        <v>141</v>
      </c>
      <c r="F90" s="2519"/>
      <c r="G90" s="2519"/>
      <c r="H90" s="2519"/>
      <c r="I90" s="2519"/>
      <c r="J90" s="2519"/>
      <c r="K90" s="2520"/>
      <c r="L90" s="2683">
        <v>450</v>
      </c>
      <c r="M90" s="2684"/>
      <c r="N90" s="2684"/>
      <c r="O90" s="2685"/>
      <c r="P90" s="2524">
        <f>+X26</f>
        <v>2940</v>
      </c>
      <c r="Q90" s="2525"/>
      <c r="R90" s="2524">
        <v>1</v>
      </c>
      <c r="S90" s="2525"/>
      <c r="T90" s="2536">
        <f t="shared" ref="T90:T96" si="13">L90*P90*R90</f>
        <v>1323000</v>
      </c>
      <c r="U90" s="2537"/>
      <c r="V90" s="2537"/>
      <c r="W90" s="2537"/>
      <c r="X90" s="2537"/>
      <c r="Y90" s="2538"/>
      <c r="Z90" s="2539"/>
      <c r="AA90" s="2539"/>
      <c r="AB90" s="2539"/>
      <c r="AC90" s="2539"/>
      <c r="AD90" s="2539"/>
      <c r="AE90" s="2540"/>
    </row>
    <row r="91" spans="1:43" ht="20.25" customHeight="1">
      <c r="C91" s="2492"/>
      <c r="D91" s="2516"/>
      <c r="E91" s="2547" t="s">
        <v>142</v>
      </c>
      <c r="F91" s="2548"/>
      <c r="G91" s="2548"/>
      <c r="H91" s="2548"/>
      <c r="I91" s="2548"/>
      <c r="J91" s="2548"/>
      <c r="K91" s="2549"/>
      <c r="L91" s="2691">
        <v>600</v>
      </c>
      <c r="M91" s="2692"/>
      <c r="N91" s="2692"/>
      <c r="O91" s="2693"/>
      <c r="P91" s="2500">
        <f>+U26</f>
        <v>5250</v>
      </c>
      <c r="Q91" s="2501"/>
      <c r="R91" s="2500">
        <v>1</v>
      </c>
      <c r="S91" s="2501"/>
      <c r="T91" s="2502">
        <f t="shared" si="13"/>
        <v>3150000</v>
      </c>
      <c r="U91" s="2503"/>
      <c r="V91" s="2503"/>
      <c r="W91" s="2503"/>
      <c r="X91" s="2504"/>
      <c r="Y91" s="2544"/>
      <c r="Z91" s="2545"/>
      <c r="AA91" s="2545"/>
      <c r="AB91" s="2545"/>
      <c r="AC91" s="2545"/>
      <c r="AD91" s="2545"/>
      <c r="AE91" s="2546"/>
    </row>
    <row r="92" spans="1:43" ht="20.25" customHeight="1">
      <c r="C92" s="2492"/>
      <c r="D92" s="2516"/>
      <c r="E92" s="2547" t="s">
        <v>143</v>
      </c>
      <c r="F92" s="2548"/>
      <c r="G92" s="2548"/>
      <c r="H92" s="2548"/>
      <c r="I92" s="2548"/>
      <c r="J92" s="2548"/>
      <c r="K92" s="2549"/>
      <c r="L92" s="2691">
        <v>700</v>
      </c>
      <c r="M92" s="2692"/>
      <c r="N92" s="2692"/>
      <c r="O92" s="2693"/>
      <c r="P92" s="2500">
        <f>+X26</f>
        <v>2940</v>
      </c>
      <c r="Q92" s="2501"/>
      <c r="R92" s="2500">
        <v>1</v>
      </c>
      <c r="S92" s="2501"/>
      <c r="T92" s="2502">
        <f t="shared" si="13"/>
        <v>2058000</v>
      </c>
      <c r="U92" s="2503"/>
      <c r="V92" s="2503"/>
      <c r="W92" s="2503"/>
      <c r="X92" s="2504"/>
      <c r="Y92" s="2544"/>
      <c r="Z92" s="2545"/>
      <c r="AA92" s="2545"/>
      <c r="AB92" s="2545"/>
      <c r="AC92" s="2545"/>
      <c r="AD92" s="2545"/>
      <c r="AE92" s="2546"/>
    </row>
    <row r="93" spans="1:43" ht="20.25" customHeight="1">
      <c r="C93" s="2492"/>
      <c r="D93" s="2516"/>
      <c r="E93" s="2547" t="s">
        <v>631</v>
      </c>
      <c r="F93" s="2548"/>
      <c r="G93" s="2548"/>
      <c r="H93" s="2548"/>
      <c r="I93" s="2548"/>
      <c r="J93" s="2548"/>
      <c r="K93" s="2549"/>
      <c r="L93" s="2691">
        <v>120</v>
      </c>
      <c r="M93" s="2692"/>
      <c r="N93" s="2692"/>
      <c r="O93" s="2693"/>
      <c r="P93" s="2500">
        <f>+U26</f>
        <v>5250</v>
      </c>
      <c r="Q93" s="2501"/>
      <c r="R93" s="2500">
        <v>1</v>
      </c>
      <c r="S93" s="2501"/>
      <c r="T93" s="2502">
        <f t="shared" si="13"/>
        <v>630000</v>
      </c>
      <c r="U93" s="2503"/>
      <c r="V93" s="2503"/>
      <c r="W93" s="2503"/>
      <c r="X93" s="2504"/>
      <c r="Y93" s="2544"/>
      <c r="Z93" s="2545"/>
      <c r="AA93" s="2545"/>
      <c r="AB93" s="2545"/>
      <c r="AC93" s="2545"/>
      <c r="AD93" s="2545"/>
      <c r="AE93" s="2546"/>
    </row>
    <row r="94" spans="1:43" ht="20.25" customHeight="1">
      <c r="C94" s="2492"/>
      <c r="D94" s="2516"/>
      <c r="E94" s="2550" t="s">
        <v>619</v>
      </c>
      <c r="F94" s="2551"/>
      <c r="G94" s="2551"/>
      <c r="H94" s="2551"/>
      <c r="I94" s="2551"/>
      <c r="J94" s="2551"/>
      <c r="K94" s="2552"/>
      <c r="L94" s="2691">
        <v>3000</v>
      </c>
      <c r="M94" s="2692"/>
      <c r="N94" s="2692"/>
      <c r="O94" s="2693"/>
      <c r="P94" s="2500">
        <f>+X26</f>
        <v>2940</v>
      </c>
      <c r="Q94" s="2501"/>
      <c r="R94" s="2500">
        <v>1</v>
      </c>
      <c r="S94" s="2501"/>
      <c r="T94" s="2502">
        <f t="shared" si="13"/>
        <v>8820000</v>
      </c>
      <c r="U94" s="2503"/>
      <c r="V94" s="2503"/>
      <c r="W94" s="2503"/>
      <c r="X94" s="2504"/>
      <c r="Y94" s="2544"/>
      <c r="Z94" s="2545"/>
      <c r="AA94" s="2545"/>
      <c r="AB94" s="2545"/>
      <c r="AC94" s="2545"/>
      <c r="AD94" s="2545"/>
      <c r="AE94" s="2546"/>
    </row>
    <row r="95" spans="1:43" ht="20.25" customHeight="1">
      <c r="C95" s="2492"/>
      <c r="D95" s="2516"/>
      <c r="E95" s="2550" t="s">
        <v>969</v>
      </c>
      <c r="F95" s="2551"/>
      <c r="G95" s="2551"/>
      <c r="H95" s="2551"/>
      <c r="I95" s="2551"/>
      <c r="J95" s="2551"/>
      <c r="K95" s="2552"/>
      <c r="L95" s="2691">
        <v>16000</v>
      </c>
      <c r="M95" s="2692"/>
      <c r="N95" s="2692"/>
      <c r="O95" s="2693"/>
      <c r="P95" s="2694">
        <v>20</v>
      </c>
      <c r="Q95" s="2695"/>
      <c r="R95" s="2694">
        <v>1</v>
      </c>
      <c r="S95" s="2695"/>
      <c r="T95" s="2502">
        <f t="shared" si="13"/>
        <v>320000</v>
      </c>
      <c r="U95" s="2503"/>
      <c r="V95" s="2503"/>
      <c r="W95" s="2503"/>
      <c r="X95" s="2504"/>
      <c r="Y95" s="2544"/>
      <c r="Z95" s="2545"/>
      <c r="AA95" s="2545"/>
      <c r="AB95" s="2545"/>
      <c r="AC95" s="2545"/>
      <c r="AD95" s="2545"/>
      <c r="AE95" s="2546"/>
    </row>
    <row r="96" spans="1:43" ht="20.25" customHeight="1" thickBot="1">
      <c r="C96" s="2492"/>
      <c r="D96" s="2517"/>
      <c r="E96" s="2555"/>
      <c r="F96" s="2556"/>
      <c r="G96" s="2556"/>
      <c r="H96" s="2556"/>
      <c r="I96" s="2556"/>
      <c r="J96" s="2556"/>
      <c r="K96" s="2557"/>
      <c r="L96" s="2558"/>
      <c r="M96" s="2559"/>
      <c r="N96" s="2559"/>
      <c r="O96" s="2560"/>
      <c r="P96" s="2696"/>
      <c r="Q96" s="2697"/>
      <c r="R96" s="2696"/>
      <c r="S96" s="2697"/>
      <c r="T96" s="2563">
        <f t="shared" si="13"/>
        <v>0</v>
      </c>
      <c r="U96" s="2564"/>
      <c r="V96" s="2564"/>
      <c r="W96" s="2564"/>
      <c r="X96" s="2564"/>
      <c r="Y96" s="2565"/>
      <c r="Z96" s="2566"/>
      <c r="AA96" s="2566"/>
      <c r="AB96" s="2566"/>
      <c r="AC96" s="2566"/>
      <c r="AD96" s="2566"/>
      <c r="AE96" s="2567"/>
    </row>
    <row r="97" spans="1:48" ht="20.25" customHeight="1" thickTop="1">
      <c r="C97" s="2493"/>
      <c r="D97" s="2568" t="s">
        <v>16</v>
      </c>
      <c r="E97" s="2569"/>
      <c r="F97" s="2569"/>
      <c r="G97" s="2569"/>
      <c r="H97" s="2569"/>
      <c r="I97" s="2569"/>
      <c r="J97" s="2569"/>
      <c r="K97" s="2570"/>
      <c r="L97" s="2571"/>
      <c r="M97" s="2572"/>
      <c r="N97" s="2572"/>
      <c r="O97" s="2573"/>
      <c r="P97" s="2571"/>
      <c r="Q97" s="2573"/>
      <c r="R97" s="2571"/>
      <c r="S97" s="2573"/>
      <c r="T97" s="2574">
        <f>SUM(T80:X96)</f>
        <v>78838378</v>
      </c>
      <c r="U97" s="2575"/>
      <c r="V97" s="2575"/>
      <c r="W97" s="2575"/>
      <c r="X97" s="2575"/>
      <c r="Y97" s="2576"/>
      <c r="Z97" s="2577"/>
      <c r="AA97" s="2577"/>
      <c r="AB97" s="2577"/>
      <c r="AC97" s="2577"/>
      <c r="AD97" s="2577"/>
      <c r="AE97" s="2578"/>
      <c r="AG97" s="114"/>
      <c r="AI97" s="90"/>
      <c r="AJ97" s="90"/>
      <c r="AK97" s="90"/>
      <c r="AL97" s="90"/>
      <c r="AM97" s="90"/>
      <c r="AN97" s="90"/>
      <c r="AO97" s="90"/>
    </row>
    <row r="98" spans="1:48" s="867" customFormat="1" ht="20.25" customHeight="1">
      <c r="B98" s="91"/>
      <c r="C98" s="873" t="s">
        <v>967</v>
      </c>
      <c r="D98" s="91"/>
      <c r="E98" s="91"/>
      <c r="F98" s="91"/>
      <c r="G98" s="91"/>
      <c r="H98" s="91"/>
      <c r="I98" s="91"/>
      <c r="J98" s="91"/>
      <c r="K98" s="91"/>
      <c r="L98" s="90"/>
      <c r="M98" s="90"/>
      <c r="N98" s="90"/>
      <c r="O98" s="91"/>
      <c r="P98" s="90"/>
      <c r="Q98" s="90"/>
      <c r="R98" s="90"/>
      <c r="S98" s="90"/>
      <c r="AF98" s="113"/>
      <c r="AP98" s="90"/>
      <c r="AQ98" s="90"/>
      <c r="AR98" s="90"/>
      <c r="AS98" s="90"/>
      <c r="AT98" s="90"/>
      <c r="AU98" s="90"/>
      <c r="AV98" s="90"/>
    </row>
    <row r="99" spans="1:48" ht="20.25" customHeight="1">
      <c r="B99" s="110"/>
      <c r="C99" s="110"/>
      <c r="D99" s="110"/>
      <c r="E99" s="110"/>
      <c r="F99" s="110"/>
      <c r="G99" s="110"/>
      <c r="H99" s="110"/>
      <c r="I99" s="110"/>
      <c r="J99" s="110"/>
      <c r="K99" s="110"/>
      <c r="L99" s="112"/>
      <c r="M99" s="112"/>
      <c r="N99" s="112"/>
      <c r="O99" s="110"/>
      <c r="P99" s="112"/>
      <c r="Q99" s="90"/>
      <c r="R99" s="112"/>
      <c r="S99" s="90"/>
    </row>
    <row r="100" spans="1:48" ht="20.25" customHeight="1">
      <c r="C100" s="2491" t="s">
        <v>144</v>
      </c>
      <c r="D100" s="2494" t="s">
        <v>129</v>
      </c>
      <c r="E100" s="2495"/>
      <c r="F100" s="2495"/>
      <c r="G100" s="2495"/>
      <c r="H100" s="2495"/>
      <c r="I100" s="2495"/>
      <c r="J100" s="2495"/>
      <c r="K100" s="2496"/>
      <c r="L100" s="2497" t="s">
        <v>130</v>
      </c>
      <c r="M100" s="2498"/>
      <c r="N100" s="2498"/>
      <c r="O100" s="2499"/>
      <c r="P100" s="2494" t="s">
        <v>131</v>
      </c>
      <c r="Q100" s="2496"/>
      <c r="R100" s="2494" t="s">
        <v>172</v>
      </c>
      <c r="S100" s="2496"/>
      <c r="T100" s="2497" t="s">
        <v>21</v>
      </c>
      <c r="U100" s="2498"/>
      <c r="V100" s="2498"/>
      <c r="W100" s="2498"/>
      <c r="X100" s="2499"/>
      <c r="Y100" s="2494" t="s">
        <v>620</v>
      </c>
      <c r="Z100" s="2495"/>
      <c r="AA100" s="2495"/>
      <c r="AB100" s="2495"/>
      <c r="AC100" s="2495"/>
      <c r="AD100" s="2495"/>
      <c r="AE100" s="2496"/>
    </row>
    <row r="101" spans="1:48" ht="20.25" customHeight="1">
      <c r="C101" s="2492"/>
      <c r="D101" s="2581" t="s">
        <v>145</v>
      </c>
      <c r="E101" s="2584" t="s">
        <v>146</v>
      </c>
      <c r="F101" s="2585"/>
      <c r="G101" s="2585"/>
      <c r="H101" s="2585"/>
      <c r="I101" s="2585"/>
      <c r="J101" s="2585"/>
      <c r="K101" s="2586"/>
      <c r="L101" s="2683">
        <v>350000</v>
      </c>
      <c r="M101" s="2684"/>
      <c r="N101" s="2684"/>
      <c r="O101" s="2685"/>
      <c r="P101" s="2702">
        <v>1</v>
      </c>
      <c r="Q101" s="2703"/>
      <c r="R101" s="2702">
        <v>12</v>
      </c>
      <c r="S101" s="2703"/>
      <c r="T101" s="2536">
        <f t="shared" ref="T101:T116" si="14">L101*P101*R101</f>
        <v>4200000</v>
      </c>
      <c r="U101" s="2537"/>
      <c r="V101" s="2537"/>
      <c r="W101" s="2537"/>
      <c r="X101" s="2537"/>
      <c r="Y101" s="2589"/>
      <c r="Z101" s="2590"/>
      <c r="AA101" s="2590"/>
      <c r="AB101" s="2590"/>
      <c r="AC101" s="2590"/>
      <c r="AD101" s="2590"/>
      <c r="AE101" s="2591"/>
    </row>
    <row r="102" spans="1:48" ht="20.25" customHeight="1">
      <c r="C102" s="2492"/>
      <c r="D102" s="2582"/>
      <c r="E102" s="2592" t="s">
        <v>147</v>
      </c>
      <c r="F102" s="2593"/>
      <c r="G102" s="2593"/>
      <c r="H102" s="2593"/>
      <c r="I102" s="2593"/>
      <c r="J102" s="2593"/>
      <c r="K102" s="2594"/>
      <c r="L102" s="2691">
        <v>300000</v>
      </c>
      <c r="M102" s="2692"/>
      <c r="N102" s="2692"/>
      <c r="O102" s="2693"/>
      <c r="P102" s="2700">
        <v>1</v>
      </c>
      <c r="Q102" s="2701"/>
      <c r="R102" s="2700">
        <v>12</v>
      </c>
      <c r="S102" s="2701"/>
      <c r="T102" s="2502">
        <f t="shared" si="14"/>
        <v>3600000</v>
      </c>
      <c r="U102" s="2503"/>
      <c r="V102" s="2503"/>
      <c r="W102" s="2503"/>
      <c r="X102" s="2504"/>
      <c r="Y102" s="2595"/>
      <c r="Z102" s="2596"/>
      <c r="AA102" s="2596"/>
      <c r="AB102" s="2596"/>
      <c r="AC102" s="2596"/>
      <c r="AD102" s="2596"/>
      <c r="AE102" s="2597"/>
    </row>
    <row r="103" spans="1:48" ht="20.25" customHeight="1">
      <c r="C103" s="2492"/>
      <c r="D103" s="2582"/>
      <c r="E103" s="2592" t="s">
        <v>148</v>
      </c>
      <c r="F103" s="2593"/>
      <c r="G103" s="2593"/>
      <c r="H103" s="2593"/>
      <c r="I103" s="2593"/>
      <c r="J103" s="2593"/>
      <c r="K103" s="2594"/>
      <c r="L103" s="2691">
        <v>200000</v>
      </c>
      <c r="M103" s="2692"/>
      <c r="N103" s="2692"/>
      <c r="O103" s="2693"/>
      <c r="P103" s="2700">
        <v>6</v>
      </c>
      <c r="Q103" s="2701"/>
      <c r="R103" s="2700">
        <v>12</v>
      </c>
      <c r="S103" s="2701"/>
      <c r="T103" s="2502">
        <f t="shared" si="14"/>
        <v>14400000</v>
      </c>
      <c r="U103" s="2503"/>
      <c r="V103" s="2503"/>
      <c r="W103" s="2503"/>
      <c r="X103" s="2504"/>
      <c r="Y103" s="2595"/>
      <c r="Z103" s="2596"/>
      <c r="AA103" s="2596"/>
      <c r="AB103" s="2596"/>
      <c r="AC103" s="2596"/>
      <c r="AD103" s="2596"/>
      <c r="AE103" s="2597"/>
    </row>
    <row r="104" spans="1:48" ht="20.25" customHeight="1">
      <c r="C104" s="2492"/>
      <c r="D104" s="2582"/>
      <c r="E104" s="2505" t="s">
        <v>67</v>
      </c>
      <c r="F104" s="2506"/>
      <c r="G104" s="2506"/>
      <c r="H104" s="2506"/>
      <c r="I104" s="2506"/>
      <c r="J104" s="2506"/>
      <c r="K104" s="2507"/>
      <c r="L104" s="2691">
        <v>400000</v>
      </c>
      <c r="M104" s="2692"/>
      <c r="N104" s="2692"/>
      <c r="O104" s="2693"/>
      <c r="P104" s="2700">
        <v>1</v>
      </c>
      <c r="Q104" s="2701"/>
      <c r="R104" s="2700">
        <v>12</v>
      </c>
      <c r="S104" s="2701"/>
      <c r="T104" s="2502">
        <f t="shared" si="14"/>
        <v>4800000</v>
      </c>
      <c r="U104" s="2503"/>
      <c r="V104" s="2503"/>
      <c r="W104" s="2503"/>
      <c r="X104" s="2504"/>
      <c r="Y104" s="2595"/>
      <c r="Z104" s="2596"/>
      <c r="AA104" s="2596"/>
      <c r="AB104" s="2596"/>
      <c r="AC104" s="2596"/>
      <c r="AD104" s="2596"/>
      <c r="AE104" s="2597"/>
    </row>
    <row r="105" spans="1:48" ht="20.25" customHeight="1">
      <c r="C105" s="2492"/>
      <c r="D105" s="2582"/>
      <c r="E105" s="2505" t="s">
        <v>629</v>
      </c>
      <c r="F105" s="2506"/>
      <c r="G105" s="2506"/>
      <c r="H105" s="2506"/>
      <c r="I105" s="2506"/>
      <c r="J105" s="2506"/>
      <c r="K105" s="2507"/>
      <c r="L105" s="2691">
        <v>190000</v>
      </c>
      <c r="M105" s="2692"/>
      <c r="N105" s="2692"/>
      <c r="O105" s="2693"/>
      <c r="P105" s="2700">
        <v>6</v>
      </c>
      <c r="Q105" s="2701"/>
      <c r="R105" s="2700">
        <v>12</v>
      </c>
      <c r="S105" s="2701"/>
      <c r="T105" s="2502">
        <f>L105*P105*R105</f>
        <v>13680000</v>
      </c>
      <c r="U105" s="2503"/>
      <c r="V105" s="2503"/>
      <c r="W105" s="2503"/>
      <c r="X105" s="2504"/>
      <c r="Y105" s="374"/>
      <c r="Z105" s="375"/>
      <c r="AA105" s="375"/>
      <c r="AB105" s="375"/>
      <c r="AC105" s="375"/>
      <c r="AD105" s="375"/>
      <c r="AE105" s="376"/>
    </row>
    <row r="106" spans="1:48" ht="20.25" customHeight="1">
      <c r="A106" s="79"/>
      <c r="C106" s="2492"/>
      <c r="D106" s="2582"/>
      <c r="E106" s="2592" t="s">
        <v>149</v>
      </c>
      <c r="F106" s="2593"/>
      <c r="G106" s="2593"/>
      <c r="H106" s="2593"/>
      <c r="I106" s="2593"/>
      <c r="J106" s="2593"/>
      <c r="K106" s="2594"/>
      <c r="L106" s="2691">
        <v>500000</v>
      </c>
      <c r="M106" s="2692"/>
      <c r="N106" s="2692"/>
      <c r="O106" s="2693"/>
      <c r="P106" s="2700">
        <v>9</v>
      </c>
      <c r="Q106" s="2701"/>
      <c r="R106" s="2700">
        <v>2</v>
      </c>
      <c r="S106" s="2701"/>
      <c r="T106" s="2502">
        <f t="shared" si="14"/>
        <v>9000000</v>
      </c>
      <c r="U106" s="2503"/>
      <c r="V106" s="2503"/>
      <c r="W106" s="2503"/>
      <c r="X106" s="2504"/>
      <c r="Y106" s="2595"/>
      <c r="Z106" s="2596"/>
      <c r="AA106" s="2596"/>
      <c r="AB106" s="2596"/>
      <c r="AC106" s="2596"/>
      <c r="AD106" s="2596"/>
      <c r="AE106" s="2597"/>
    </row>
    <row r="107" spans="1:48" ht="20.25" customHeight="1">
      <c r="A107" s="79"/>
      <c r="C107" s="2492"/>
      <c r="D107" s="2582"/>
      <c r="E107" s="2592" t="s">
        <v>150</v>
      </c>
      <c r="F107" s="2593"/>
      <c r="G107" s="2593"/>
      <c r="H107" s="2593"/>
      <c r="I107" s="2593"/>
      <c r="J107" s="2593"/>
      <c r="K107" s="2594"/>
      <c r="L107" s="2691">
        <v>5000</v>
      </c>
      <c r="M107" s="2692"/>
      <c r="N107" s="2692"/>
      <c r="O107" s="2693"/>
      <c r="P107" s="2700">
        <v>1</v>
      </c>
      <c r="Q107" s="2701"/>
      <c r="R107" s="2700">
        <v>12</v>
      </c>
      <c r="S107" s="2701"/>
      <c r="T107" s="2502">
        <f t="shared" si="14"/>
        <v>60000</v>
      </c>
      <c r="U107" s="2503"/>
      <c r="V107" s="2503"/>
      <c r="W107" s="2503"/>
      <c r="X107" s="2504"/>
      <c r="Y107" s="2595"/>
      <c r="Z107" s="2596"/>
      <c r="AA107" s="2596"/>
      <c r="AB107" s="2596"/>
      <c r="AC107" s="2596"/>
      <c r="AD107" s="2596"/>
      <c r="AE107" s="2597"/>
    </row>
    <row r="108" spans="1:48" ht="20.25" customHeight="1">
      <c r="C108" s="2492"/>
      <c r="D108" s="2583"/>
      <c r="E108" s="2598" t="s">
        <v>151</v>
      </c>
      <c r="F108" s="2599"/>
      <c r="G108" s="2599"/>
      <c r="H108" s="2599"/>
      <c r="I108" s="2599"/>
      <c r="J108" s="2599"/>
      <c r="K108" s="2600"/>
      <c r="L108" s="2678">
        <v>6500</v>
      </c>
      <c r="M108" s="2679"/>
      <c r="N108" s="2679"/>
      <c r="O108" s="2680"/>
      <c r="P108" s="2704">
        <v>15</v>
      </c>
      <c r="Q108" s="2705"/>
      <c r="R108" s="2704">
        <v>12</v>
      </c>
      <c r="S108" s="2705"/>
      <c r="T108" s="2603">
        <f t="shared" si="14"/>
        <v>1170000</v>
      </c>
      <c r="U108" s="2604"/>
      <c r="V108" s="2604"/>
      <c r="W108" s="2604"/>
      <c r="X108" s="2604"/>
      <c r="Y108" s="2605"/>
      <c r="Z108" s="2606"/>
      <c r="AA108" s="2606"/>
      <c r="AB108" s="2606"/>
      <c r="AC108" s="2606"/>
      <c r="AD108" s="2606"/>
      <c r="AE108" s="2607"/>
    </row>
    <row r="109" spans="1:48" ht="20.25" customHeight="1">
      <c r="C109" s="2492"/>
      <c r="D109" s="2623" t="s">
        <v>152</v>
      </c>
      <c r="E109" s="2584" t="s">
        <v>153</v>
      </c>
      <c r="F109" s="2585"/>
      <c r="G109" s="2585"/>
      <c r="H109" s="2585"/>
      <c r="I109" s="2585"/>
      <c r="J109" s="2585"/>
      <c r="K109" s="2586"/>
      <c r="L109" s="2683">
        <v>500000</v>
      </c>
      <c r="M109" s="2684"/>
      <c r="N109" s="2684"/>
      <c r="O109" s="2685"/>
      <c r="P109" s="2702">
        <v>1</v>
      </c>
      <c r="Q109" s="2703"/>
      <c r="R109" s="2702">
        <v>12</v>
      </c>
      <c r="S109" s="2703"/>
      <c r="T109" s="2536">
        <f t="shared" si="14"/>
        <v>6000000</v>
      </c>
      <c r="U109" s="2537"/>
      <c r="V109" s="2537"/>
      <c r="W109" s="2537"/>
      <c r="X109" s="2537"/>
      <c r="Y109" s="2608"/>
      <c r="Z109" s="2609"/>
      <c r="AA109" s="2609"/>
      <c r="AB109" s="2609"/>
      <c r="AC109" s="2609"/>
      <c r="AD109" s="2609"/>
      <c r="AE109" s="2610"/>
    </row>
    <row r="110" spans="1:48" ht="20.25" customHeight="1">
      <c r="C110" s="2492"/>
      <c r="D110" s="2624"/>
      <c r="E110" s="2592" t="s">
        <v>154</v>
      </c>
      <c r="F110" s="2593"/>
      <c r="G110" s="2593"/>
      <c r="H110" s="2593"/>
      <c r="I110" s="2593"/>
      <c r="J110" s="2593"/>
      <c r="K110" s="2594"/>
      <c r="L110" s="2691">
        <v>180000</v>
      </c>
      <c r="M110" s="2692"/>
      <c r="N110" s="2692"/>
      <c r="O110" s="2693"/>
      <c r="P110" s="2700">
        <v>1</v>
      </c>
      <c r="Q110" s="2701"/>
      <c r="R110" s="2700">
        <v>12</v>
      </c>
      <c r="S110" s="2701"/>
      <c r="T110" s="2502">
        <f t="shared" si="14"/>
        <v>2160000</v>
      </c>
      <c r="U110" s="2503"/>
      <c r="V110" s="2503"/>
      <c r="W110" s="2503"/>
      <c r="X110" s="2504"/>
      <c r="Y110" s="2595"/>
      <c r="Z110" s="2596"/>
      <c r="AA110" s="2596"/>
      <c r="AB110" s="2596"/>
      <c r="AC110" s="2596"/>
      <c r="AD110" s="2596"/>
      <c r="AE110" s="2597"/>
    </row>
    <row r="111" spans="1:48" ht="20.25" customHeight="1">
      <c r="C111" s="2492"/>
      <c r="D111" s="2624"/>
      <c r="E111" s="2592" t="s">
        <v>155</v>
      </c>
      <c r="F111" s="2593"/>
      <c r="G111" s="2593"/>
      <c r="H111" s="2593"/>
      <c r="I111" s="2593"/>
      <c r="J111" s="2593"/>
      <c r="K111" s="2594"/>
      <c r="L111" s="2691">
        <v>270000</v>
      </c>
      <c r="M111" s="2692"/>
      <c r="N111" s="2692"/>
      <c r="O111" s="2693"/>
      <c r="P111" s="2700">
        <v>1</v>
      </c>
      <c r="Q111" s="2701"/>
      <c r="R111" s="2700">
        <v>12</v>
      </c>
      <c r="S111" s="2701"/>
      <c r="T111" s="2502">
        <f t="shared" si="14"/>
        <v>3240000</v>
      </c>
      <c r="U111" s="2503"/>
      <c r="V111" s="2503"/>
      <c r="W111" s="2503"/>
      <c r="X111" s="2504"/>
      <c r="Y111" s="2595"/>
      <c r="Z111" s="2596"/>
      <c r="AA111" s="2596"/>
      <c r="AB111" s="2596"/>
      <c r="AC111" s="2596"/>
      <c r="AD111" s="2596"/>
      <c r="AE111" s="2597"/>
    </row>
    <row r="112" spans="1:48" ht="20.25" customHeight="1">
      <c r="C112" s="2492"/>
      <c r="D112" s="2624"/>
      <c r="E112" s="2592" t="s">
        <v>156</v>
      </c>
      <c r="F112" s="2593"/>
      <c r="G112" s="2593"/>
      <c r="H112" s="2593"/>
      <c r="I112" s="2593"/>
      <c r="J112" s="2593"/>
      <c r="K112" s="2594"/>
      <c r="L112" s="2691">
        <v>55000</v>
      </c>
      <c r="M112" s="2692"/>
      <c r="N112" s="2692"/>
      <c r="O112" s="2693"/>
      <c r="P112" s="2700">
        <v>1</v>
      </c>
      <c r="Q112" s="2701"/>
      <c r="R112" s="2700">
        <v>12</v>
      </c>
      <c r="S112" s="2701"/>
      <c r="T112" s="2502">
        <f t="shared" si="14"/>
        <v>660000</v>
      </c>
      <c r="U112" s="2503"/>
      <c r="V112" s="2503"/>
      <c r="W112" s="2503"/>
      <c r="X112" s="2504"/>
      <c r="Y112" s="2595"/>
      <c r="Z112" s="2596"/>
      <c r="AA112" s="2596"/>
      <c r="AB112" s="2596"/>
      <c r="AC112" s="2596"/>
      <c r="AD112" s="2596"/>
      <c r="AE112" s="2597"/>
    </row>
    <row r="113" spans="2:31" ht="20.25" customHeight="1">
      <c r="C113" s="2492"/>
      <c r="D113" s="2624"/>
      <c r="E113" s="2592" t="s">
        <v>157</v>
      </c>
      <c r="F113" s="2593"/>
      <c r="G113" s="2593"/>
      <c r="H113" s="2593"/>
      <c r="I113" s="2593"/>
      <c r="J113" s="2593"/>
      <c r="K113" s="2594"/>
      <c r="L113" s="2691">
        <v>30000</v>
      </c>
      <c r="M113" s="2692"/>
      <c r="N113" s="2692"/>
      <c r="O113" s="2693"/>
      <c r="P113" s="2700">
        <v>1</v>
      </c>
      <c r="Q113" s="2701"/>
      <c r="R113" s="2700">
        <v>12</v>
      </c>
      <c r="S113" s="2701"/>
      <c r="T113" s="2502">
        <f t="shared" si="14"/>
        <v>360000</v>
      </c>
      <c r="U113" s="2503"/>
      <c r="V113" s="2503"/>
      <c r="W113" s="2503"/>
      <c r="X113" s="2504"/>
      <c r="Y113" s="2595"/>
      <c r="Z113" s="2596"/>
      <c r="AA113" s="2596"/>
      <c r="AB113" s="2596"/>
      <c r="AC113" s="2596"/>
      <c r="AD113" s="2596"/>
      <c r="AE113" s="2597"/>
    </row>
    <row r="114" spans="2:31" ht="20.25" customHeight="1">
      <c r="C114" s="2492"/>
      <c r="D114" s="2624"/>
      <c r="E114" s="2592" t="s">
        <v>158</v>
      </c>
      <c r="F114" s="2593"/>
      <c r="G114" s="2593"/>
      <c r="H114" s="2593"/>
      <c r="I114" s="2593"/>
      <c r="J114" s="2593"/>
      <c r="K114" s="2594"/>
      <c r="L114" s="2691">
        <v>35000</v>
      </c>
      <c r="M114" s="2692"/>
      <c r="N114" s="2692"/>
      <c r="O114" s="2693"/>
      <c r="P114" s="2700">
        <v>1</v>
      </c>
      <c r="Q114" s="2701"/>
      <c r="R114" s="2700">
        <v>12</v>
      </c>
      <c r="S114" s="2701"/>
      <c r="T114" s="2502">
        <f t="shared" si="14"/>
        <v>420000</v>
      </c>
      <c r="U114" s="2503"/>
      <c r="V114" s="2503"/>
      <c r="W114" s="2503"/>
      <c r="X114" s="2504"/>
      <c r="Y114" s="2595"/>
      <c r="Z114" s="2596"/>
      <c r="AA114" s="2596"/>
      <c r="AB114" s="2596"/>
      <c r="AC114" s="2596"/>
      <c r="AD114" s="2596"/>
      <c r="AE114" s="2597"/>
    </row>
    <row r="115" spans="2:31" ht="20.25" customHeight="1">
      <c r="C115" s="2492"/>
      <c r="D115" s="2624"/>
      <c r="E115" s="2592" t="s">
        <v>159</v>
      </c>
      <c r="F115" s="2593"/>
      <c r="G115" s="2593"/>
      <c r="H115" s="2593"/>
      <c r="I115" s="2593"/>
      <c r="J115" s="2593"/>
      <c r="K115" s="2594"/>
      <c r="L115" s="2691"/>
      <c r="M115" s="2692"/>
      <c r="N115" s="2692"/>
      <c r="O115" s="2693"/>
      <c r="P115" s="2700"/>
      <c r="Q115" s="2701"/>
      <c r="R115" s="2700"/>
      <c r="S115" s="2701"/>
      <c r="T115" s="2502">
        <f t="shared" si="14"/>
        <v>0</v>
      </c>
      <c r="U115" s="2503"/>
      <c r="V115" s="2503"/>
      <c r="W115" s="2503"/>
      <c r="X115" s="2504"/>
      <c r="Y115" s="2595"/>
      <c r="Z115" s="2596"/>
      <c r="AA115" s="2596"/>
      <c r="AB115" s="2596"/>
      <c r="AC115" s="2596"/>
      <c r="AD115" s="2596"/>
      <c r="AE115" s="2597"/>
    </row>
    <row r="116" spans="2:31" ht="20.25" customHeight="1" thickBot="1">
      <c r="C116" s="2492"/>
      <c r="D116" s="2625"/>
      <c r="E116" s="2611" t="s">
        <v>160</v>
      </c>
      <c r="F116" s="2612"/>
      <c r="G116" s="2612"/>
      <c r="H116" s="2612"/>
      <c r="I116" s="2612"/>
      <c r="J116" s="2612"/>
      <c r="K116" s="2613"/>
      <c r="L116" s="2678">
        <v>660000</v>
      </c>
      <c r="M116" s="2679"/>
      <c r="N116" s="2679"/>
      <c r="O116" s="2680"/>
      <c r="P116" s="2704">
        <v>1</v>
      </c>
      <c r="Q116" s="2705"/>
      <c r="R116" s="2704">
        <v>12</v>
      </c>
      <c r="S116" s="2705"/>
      <c r="T116" s="2603">
        <f t="shared" si="14"/>
        <v>7920000</v>
      </c>
      <c r="U116" s="2604"/>
      <c r="V116" s="2604"/>
      <c r="W116" s="2604"/>
      <c r="X116" s="2604"/>
      <c r="Y116" s="2614"/>
      <c r="Z116" s="2615"/>
      <c r="AA116" s="2615"/>
      <c r="AB116" s="2615"/>
      <c r="AC116" s="2615"/>
      <c r="AD116" s="2615"/>
      <c r="AE116" s="2616"/>
    </row>
    <row r="117" spans="2:31" ht="20.25" customHeight="1" thickTop="1" thickBot="1">
      <c r="C117" s="2493"/>
      <c r="D117" s="2568" t="s">
        <v>18</v>
      </c>
      <c r="E117" s="2569"/>
      <c r="F117" s="2569"/>
      <c r="G117" s="2569"/>
      <c r="H117" s="2569"/>
      <c r="I117" s="2569"/>
      <c r="J117" s="2569"/>
      <c r="K117" s="2570"/>
      <c r="L117" s="2571"/>
      <c r="M117" s="2572"/>
      <c r="N117" s="2572"/>
      <c r="O117" s="2573"/>
      <c r="P117" s="2571"/>
      <c r="Q117" s="2573"/>
      <c r="R117" s="2571"/>
      <c r="S117" s="2573"/>
      <c r="T117" s="2617">
        <f>SUM(T101:X116)</f>
        <v>71670000</v>
      </c>
      <c r="U117" s="2618"/>
      <c r="V117" s="2618"/>
      <c r="W117" s="2618"/>
      <c r="X117" s="2619"/>
      <c r="Y117" s="2620"/>
      <c r="Z117" s="2621"/>
      <c r="AA117" s="2621"/>
      <c r="AB117" s="2621"/>
      <c r="AC117" s="2621"/>
      <c r="AD117" s="2621"/>
      <c r="AE117" s="2622"/>
    </row>
    <row r="118" spans="2:31" ht="27" customHeight="1" thickTop="1" thickBot="1">
      <c r="B118" s="119"/>
      <c r="C118" s="119"/>
      <c r="D118" s="2626" t="s">
        <v>17</v>
      </c>
      <c r="E118" s="2626"/>
      <c r="F118" s="2626"/>
      <c r="G118" s="2626"/>
      <c r="H118" s="2626"/>
      <c r="I118" s="2626"/>
      <c r="J118" s="2626"/>
      <c r="K118" s="2626"/>
      <c r="L118" s="165"/>
      <c r="M118" s="165"/>
      <c r="N118" s="165"/>
      <c r="O118" s="166"/>
      <c r="P118" s="165"/>
      <c r="Q118" s="165"/>
      <c r="R118" s="86"/>
      <c r="S118" s="167"/>
      <c r="T118" s="2627">
        <f>T97-T117</f>
        <v>7168378</v>
      </c>
      <c r="U118" s="2628"/>
      <c r="V118" s="2628"/>
      <c r="W118" s="2628"/>
      <c r="X118" s="2629"/>
    </row>
    <row r="119" spans="2:31" ht="20.25" customHeight="1" thickTop="1">
      <c r="J119" s="121"/>
      <c r="K119" s="121"/>
      <c r="L119" s="121"/>
      <c r="M119" s="121"/>
      <c r="N119" s="121"/>
      <c r="O119" s="121"/>
      <c r="P119" s="121"/>
      <c r="Q119" s="121"/>
      <c r="R119" s="121"/>
      <c r="S119" s="121"/>
      <c r="T119" s="122"/>
      <c r="U119" s="122"/>
      <c r="V119" s="122"/>
      <c r="W119" s="122"/>
      <c r="X119" s="123"/>
      <c r="Y119" s="123"/>
      <c r="Z119" s="123"/>
      <c r="AA119" s="123"/>
      <c r="AB119" s="123"/>
      <c r="AC119" s="123"/>
      <c r="AD119" s="123"/>
    </row>
    <row r="120" spans="2:31" ht="20.25" customHeight="1">
      <c r="J120" s="121"/>
      <c r="K120" s="121"/>
      <c r="L120" s="121"/>
      <c r="M120" s="121"/>
      <c r="N120" s="121"/>
      <c r="O120" s="121"/>
      <c r="P120" s="121"/>
      <c r="Q120" s="121"/>
      <c r="R120" s="121"/>
      <c r="S120" s="121"/>
      <c r="T120" s="122"/>
      <c r="U120" s="122"/>
      <c r="V120" s="122"/>
      <c r="W120" s="122"/>
      <c r="X120" s="123"/>
      <c r="Y120" s="123"/>
      <c r="Z120" s="123"/>
      <c r="AA120" s="123"/>
      <c r="AB120" s="123"/>
      <c r="AC120" s="123"/>
      <c r="AD120" s="123"/>
    </row>
    <row r="121" spans="2:31" ht="20.25" customHeight="1">
      <c r="J121" s="121"/>
      <c r="K121" s="121"/>
      <c r="L121" s="121"/>
      <c r="M121" s="121"/>
      <c r="N121" s="121"/>
      <c r="O121" s="121"/>
      <c r="P121" s="121"/>
      <c r="Q121" s="121"/>
      <c r="R121" s="121"/>
      <c r="S121" s="121"/>
      <c r="T121" s="121"/>
      <c r="U121" s="122"/>
      <c r="V121" s="122"/>
      <c r="W121" s="122"/>
      <c r="X121" s="122"/>
      <c r="Y121" s="123"/>
      <c r="Z121" s="123"/>
      <c r="AA121" s="123"/>
      <c r="AB121" s="123"/>
      <c r="AC121" s="123"/>
      <c r="AD121" s="123"/>
    </row>
  </sheetData>
  <customSheetViews>
    <customSheetView guid="{5720E392-AF30-4D2D-8276-53ACEA327B8C}" scale="85" showPageBreaks="1" printArea="1" view="pageBreakPreview">
      <rowBreaks count="2" manualBreakCount="2">
        <brk id="34" max="30" man="1"/>
        <brk id="77" max="30" man="1"/>
      </rowBreaks>
      <pageMargins left="0.39370078740157483" right="0" top="0.39370078740157483" bottom="0.39370078740157483" header="0" footer="0"/>
      <printOptions horizontalCentered="1" verticalCentered="1"/>
      <pageSetup paperSize="9" scale="95" orientation="portrait" r:id="rId1"/>
      <headerFooter alignWithMargins="0"/>
    </customSheetView>
  </customSheetViews>
  <mergeCells count="693">
    <mergeCell ref="Y117:AE117"/>
    <mergeCell ref="E116:K116"/>
    <mergeCell ref="L116:O116"/>
    <mergeCell ref="P116:Q116"/>
    <mergeCell ref="R116:S116"/>
    <mergeCell ref="T116:X116"/>
    <mergeCell ref="Y116:AE116"/>
    <mergeCell ref="D118:K118"/>
    <mergeCell ref="T118:X118"/>
    <mergeCell ref="D117:K117"/>
    <mergeCell ref="L117:O117"/>
    <mergeCell ref="P117:Q117"/>
    <mergeCell ref="R117:S117"/>
    <mergeCell ref="T117:X117"/>
    <mergeCell ref="E114:K114"/>
    <mergeCell ref="L114:O114"/>
    <mergeCell ref="P114:Q114"/>
    <mergeCell ref="R114:S114"/>
    <mergeCell ref="T114:X114"/>
    <mergeCell ref="Y114:AE114"/>
    <mergeCell ref="E115:K115"/>
    <mergeCell ref="L115:O115"/>
    <mergeCell ref="P115:Q115"/>
    <mergeCell ref="R115:S115"/>
    <mergeCell ref="T115:X115"/>
    <mergeCell ref="Y115:AE115"/>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E111:K111"/>
    <mergeCell ref="L111:O111"/>
    <mergeCell ref="P111:Q111"/>
    <mergeCell ref="R111:S111"/>
    <mergeCell ref="Y109:AE109"/>
    <mergeCell ref="E110:K110"/>
    <mergeCell ref="L110:O110"/>
    <mergeCell ref="P110:Q110"/>
    <mergeCell ref="R110:S110"/>
    <mergeCell ref="T110:X110"/>
    <mergeCell ref="Y110:AE110"/>
    <mergeCell ref="T111:X111"/>
    <mergeCell ref="Y111:AE111"/>
    <mergeCell ref="Y106:AE106"/>
    <mergeCell ref="E107:K107"/>
    <mergeCell ref="L107:O107"/>
    <mergeCell ref="P107:Q107"/>
    <mergeCell ref="R107:S107"/>
    <mergeCell ref="T107:X107"/>
    <mergeCell ref="Y107:AE107"/>
    <mergeCell ref="E108:K108"/>
    <mergeCell ref="L108:O108"/>
    <mergeCell ref="P108:Q108"/>
    <mergeCell ref="R108:S108"/>
    <mergeCell ref="T108:X108"/>
    <mergeCell ref="Y108:AE108"/>
    <mergeCell ref="Y100:AE100"/>
    <mergeCell ref="D101:D108"/>
    <mergeCell ref="E101:K101"/>
    <mergeCell ref="L101:O101"/>
    <mergeCell ref="P101:Q101"/>
    <mergeCell ref="R101:S101"/>
    <mergeCell ref="T101:X101"/>
    <mergeCell ref="Y101:AE101"/>
    <mergeCell ref="E102:K102"/>
    <mergeCell ref="L102:O102"/>
    <mergeCell ref="Y102:AE102"/>
    <mergeCell ref="E103:K103"/>
    <mergeCell ref="L103:O103"/>
    <mergeCell ref="P103:Q103"/>
    <mergeCell ref="R103:S103"/>
    <mergeCell ref="T103:X103"/>
    <mergeCell ref="Y103:AE103"/>
    <mergeCell ref="L104:O104"/>
    <mergeCell ref="P104:Q104"/>
    <mergeCell ref="R104:S104"/>
    <mergeCell ref="T104:X104"/>
    <mergeCell ref="Y104:AE104"/>
    <mergeCell ref="E105:K105"/>
    <mergeCell ref="L105:O105"/>
    <mergeCell ref="C100:C117"/>
    <mergeCell ref="D100:K100"/>
    <mergeCell ref="L100:O100"/>
    <mergeCell ref="P100:Q100"/>
    <mergeCell ref="R100:S100"/>
    <mergeCell ref="T100:X100"/>
    <mergeCell ref="P102:Q102"/>
    <mergeCell ref="R102:S102"/>
    <mergeCell ref="T102:X102"/>
    <mergeCell ref="E104:K104"/>
    <mergeCell ref="P105:Q105"/>
    <mergeCell ref="R105:S105"/>
    <mergeCell ref="T105:X105"/>
    <mergeCell ref="E106:K106"/>
    <mergeCell ref="L106:O106"/>
    <mergeCell ref="P106:Q106"/>
    <mergeCell ref="R106:S106"/>
    <mergeCell ref="T106:X106"/>
    <mergeCell ref="D109:D116"/>
    <mergeCell ref="E109:K109"/>
    <mergeCell ref="L109:O109"/>
    <mergeCell ref="P109:Q109"/>
    <mergeCell ref="R109:S109"/>
    <mergeCell ref="T109:X109"/>
    <mergeCell ref="E96:K96"/>
    <mergeCell ref="L96:O96"/>
    <mergeCell ref="P96:Q96"/>
    <mergeCell ref="R96:S96"/>
    <mergeCell ref="T96:X96"/>
    <mergeCell ref="Y96:AE96"/>
    <mergeCell ref="D97:K97"/>
    <mergeCell ref="L97:O97"/>
    <mergeCell ref="P97:Q97"/>
    <mergeCell ref="R97:S97"/>
    <mergeCell ref="T97:X97"/>
    <mergeCell ref="Y97:AE97"/>
    <mergeCell ref="E94:K94"/>
    <mergeCell ref="L94:O94"/>
    <mergeCell ref="P94:Q94"/>
    <mergeCell ref="R94:S94"/>
    <mergeCell ref="T94:X94"/>
    <mergeCell ref="Y94:AE94"/>
    <mergeCell ref="E95:K95"/>
    <mergeCell ref="L95:O95"/>
    <mergeCell ref="P95:Q95"/>
    <mergeCell ref="R95:S95"/>
    <mergeCell ref="T95:X95"/>
    <mergeCell ref="Y95:AE95"/>
    <mergeCell ref="E92:K92"/>
    <mergeCell ref="L92:O92"/>
    <mergeCell ref="P92:Q92"/>
    <mergeCell ref="R92:S92"/>
    <mergeCell ref="T92:X92"/>
    <mergeCell ref="Y92:AE92"/>
    <mergeCell ref="E93:K93"/>
    <mergeCell ref="L93:O93"/>
    <mergeCell ref="P93:Q93"/>
    <mergeCell ref="R93:S93"/>
    <mergeCell ref="T93:X93"/>
    <mergeCell ref="Y93:AE93"/>
    <mergeCell ref="P90:Q90"/>
    <mergeCell ref="R90:S90"/>
    <mergeCell ref="T90:X90"/>
    <mergeCell ref="Y90:AE90"/>
    <mergeCell ref="E91:K91"/>
    <mergeCell ref="L91:O91"/>
    <mergeCell ref="P91:Q91"/>
    <mergeCell ref="R91:S91"/>
    <mergeCell ref="T91:X91"/>
    <mergeCell ref="Y91:AE91"/>
    <mergeCell ref="Y88:AE88"/>
    <mergeCell ref="E87:H87"/>
    <mergeCell ref="I87:K87"/>
    <mergeCell ref="E89:H89"/>
    <mergeCell ref="I89:K89"/>
    <mergeCell ref="L89:O89"/>
    <mergeCell ref="P89:Q89"/>
    <mergeCell ref="R89:S89"/>
    <mergeCell ref="T89:X89"/>
    <mergeCell ref="Y89:AE89"/>
    <mergeCell ref="Y84:AE84"/>
    <mergeCell ref="Y86:AE86"/>
    <mergeCell ref="E85:K85"/>
    <mergeCell ref="L85:O85"/>
    <mergeCell ref="P85:Q85"/>
    <mergeCell ref="R85:S85"/>
    <mergeCell ref="T85:X85"/>
    <mergeCell ref="Y85:AE85"/>
    <mergeCell ref="L87:O87"/>
    <mergeCell ref="P87:Q87"/>
    <mergeCell ref="R87:S87"/>
    <mergeCell ref="T87:X87"/>
    <mergeCell ref="E86:K86"/>
    <mergeCell ref="L86:O86"/>
    <mergeCell ref="P86:Q86"/>
    <mergeCell ref="R86:S86"/>
    <mergeCell ref="T86:X86"/>
    <mergeCell ref="Y87:AE87"/>
    <mergeCell ref="Y79:AE79"/>
    <mergeCell ref="D80:D87"/>
    <mergeCell ref="E80:K80"/>
    <mergeCell ref="L80:O80"/>
    <mergeCell ref="P80:Q80"/>
    <mergeCell ref="R80:S80"/>
    <mergeCell ref="T80:X80"/>
    <mergeCell ref="Y80:AE80"/>
    <mergeCell ref="E81:K81"/>
    <mergeCell ref="L81:O81"/>
    <mergeCell ref="T81:X81"/>
    <mergeCell ref="Y81:AE81"/>
    <mergeCell ref="E82:K82"/>
    <mergeCell ref="L82:O82"/>
    <mergeCell ref="P82:Q82"/>
    <mergeCell ref="R82:S82"/>
    <mergeCell ref="T82:X82"/>
    <mergeCell ref="Y82:AE82"/>
    <mergeCell ref="E83:K83"/>
    <mergeCell ref="L83:O83"/>
    <mergeCell ref="P83:Q83"/>
    <mergeCell ref="R83:S83"/>
    <mergeCell ref="T83:X83"/>
    <mergeCell ref="Y83:AE83"/>
    <mergeCell ref="D75:K75"/>
    <mergeCell ref="T75:X75"/>
    <mergeCell ref="C79:C97"/>
    <mergeCell ref="D79:K79"/>
    <mergeCell ref="L79:O79"/>
    <mergeCell ref="P79:Q79"/>
    <mergeCell ref="R79:S79"/>
    <mergeCell ref="T79:X79"/>
    <mergeCell ref="P81:Q81"/>
    <mergeCell ref="R81:S81"/>
    <mergeCell ref="E84:K84"/>
    <mergeCell ref="L84:O84"/>
    <mergeCell ref="P84:Q84"/>
    <mergeCell ref="R84:S84"/>
    <mergeCell ref="T84:X84"/>
    <mergeCell ref="E88:H88"/>
    <mergeCell ref="I88:K88"/>
    <mergeCell ref="L88:O88"/>
    <mergeCell ref="P88:Q88"/>
    <mergeCell ref="R88:S88"/>
    <mergeCell ref="T88:X88"/>
    <mergeCell ref="D90:D96"/>
    <mergeCell ref="E90:K90"/>
    <mergeCell ref="L90:O90"/>
    <mergeCell ref="E73:K73"/>
    <mergeCell ref="L73:O73"/>
    <mergeCell ref="P73:Q73"/>
    <mergeCell ref="R73:S73"/>
    <mergeCell ref="T73:X73"/>
    <mergeCell ref="Y73:AE73"/>
    <mergeCell ref="D74:K74"/>
    <mergeCell ref="L74:O74"/>
    <mergeCell ref="P74:Q74"/>
    <mergeCell ref="R74:S74"/>
    <mergeCell ref="T74:X74"/>
    <mergeCell ref="Y74:AE74"/>
    <mergeCell ref="E71:K71"/>
    <mergeCell ref="L71:O71"/>
    <mergeCell ref="P71:Q71"/>
    <mergeCell ref="R71:S71"/>
    <mergeCell ref="T71:X71"/>
    <mergeCell ref="Y71:AE71"/>
    <mergeCell ref="E72:K72"/>
    <mergeCell ref="L72:O72"/>
    <mergeCell ref="P72:Q72"/>
    <mergeCell ref="R72:S72"/>
    <mergeCell ref="T72:X72"/>
    <mergeCell ref="Y72:AE72"/>
    <mergeCell ref="Y68:AE68"/>
    <mergeCell ref="E69:K69"/>
    <mergeCell ref="L69:O69"/>
    <mergeCell ref="P69:Q69"/>
    <mergeCell ref="R69:S69"/>
    <mergeCell ref="T69:X69"/>
    <mergeCell ref="Y69:AE69"/>
    <mergeCell ref="E70:K70"/>
    <mergeCell ref="L70:O70"/>
    <mergeCell ref="P70:Q70"/>
    <mergeCell ref="R70:S70"/>
    <mergeCell ref="T70:X70"/>
    <mergeCell ref="Y70:AE70"/>
    <mergeCell ref="E65:K65"/>
    <mergeCell ref="L65:O65"/>
    <mergeCell ref="P65:Q65"/>
    <mergeCell ref="R65:S65"/>
    <mergeCell ref="T65:X65"/>
    <mergeCell ref="Y65:AE65"/>
    <mergeCell ref="D66:D73"/>
    <mergeCell ref="E66:K66"/>
    <mergeCell ref="L66:O66"/>
    <mergeCell ref="P66:Q66"/>
    <mergeCell ref="R66:S66"/>
    <mergeCell ref="T66:X66"/>
    <mergeCell ref="E68:K68"/>
    <mergeCell ref="L68:O68"/>
    <mergeCell ref="P68:Q68"/>
    <mergeCell ref="R68:S68"/>
    <mergeCell ref="Y66:AE66"/>
    <mergeCell ref="E67:K67"/>
    <mergeCell ref="L67:O67"/>
    <mergeCell ref="P67:Q67"/>
    <mergeCell ref="R67:S67"/>
    <mergeCell ref="T67:X67"/>
    <mergeCell ref="Y67:AE67"/>
    <mergeCell ref="T68:X68"/>
    <mergeCell ref="E63:K63"/>
    <mergeCell ref="L63:O63"/>
    <mergeCell ref="P63:Q63"/>
    <mergeCell ref="R63:S63"/>
    <mergeCell ref="T63:X63"/>
    <mergeCell ref="Y63:AE63"/>
    <mergeCell ref="E64:K64"/>
    <mergeCell ref="L64:O64"/>
    <mergeCell ref="P64:Q64"/>
    <mergeCell ref="R64:S64"/>
    <mergeCell ref="T64:X64"/>
    <mergeCell ref="Y64:AE64"/>
    <mergeCell ref="L61:O61"/>
    <mergeCell ref="P61:Q61"/>
    <mergeCell ref="R61:S61"/>
    <mergeCell ref="T61:X61"/>
    <mergeCell ref="Y61:AE61"/>
    <mergeCell ref="E62:K62"/>
    <mergeCell ref="L62:O62"/>
    <mergeCell ref="P62:Q62"/>
    <mergeCell ref="R62:S62"/>
    <mergeCell ref="T62:X62"/>
    <mergeCell ref="E59:K59"/>
    <mergeCell ref="L59:O59"/>
    <mergeCell ref="Y59:AE59"/>
    <mergeCell ref="E60:K60"/>
    <mergeCell ref="L60:O60"/>
    <mergeCell ref="P60:Q60"/>
    <mergeCell ref="R60:S60"/>
    <mergeCell ref="T60:X60"/>
    <mergeCell ref="Y60:AE60"/>
    <mergeCell ref="D54:K54"/>
    <mergeCell ref="L54:O54"/>
    <mergeCell ref="P54:Q54"/>
    <mergeCell ref="R54:S54"/>
    <mergeCell ref="T54:X54"/>
    <mergeCell ref="Y54:AE54"/>
    <mergeCell ref="C57:C74"/>
    <mergeCell ref="D57:K57"/>
    <mergeCell ref="L57:O57"/>
    <mergeCell ref="P57:Q57"/>
    <mergeCell ref="R57:S57"/>
    <mergeCell ref="T57:X57"/>
    <mergeCell ref="P59:Q59"/>
    <mergeCell ref="R59:S59"/>
    <mergeCell ref="T59:X59"/>
    <mergeCell ref="E61:K61"/>
    <mergeCell ref="Y57:AE57"/>
    <mergeCell ref="D58:D65"/>
    <mergeCell ref="E58:K58"/>
    <mergeCell ref="L58:O58"/>
    <mergeCell ref="P58:Q58"/>
    <mergeCell ref="R58:S58"/>
    <mergeCell ref="T58:X58"/>
    <mergeCell ref="Y58:AE58"/>
    <mergeCell ref="E52:K52"/>
    <mergeCell ref="L52:O52"/>
    <mergeCell ref="R52:S52"/>
    <mergeCell ref="T52:X52"/>
    <mergeCell ref="Y52:AE52"/>
    <mergeCell ref="E53:K53"/>
    <mergeCell ref="L53:O53"/>
    <mergeCell ref="R53:S53"/>
    <mergeCell ref="T53:X53"/>
    <mergeCell ref="Y53:AE53"/>
    <mergeCell ref="P52:Q52"/>
    <mergeCell ref="P53:Q53"/>
    <mergeCell ref="E50:K50"/>
    <mergeCell ref="L50:O50"/>
    <mergeCell ref="P50:Q50"/>
    <mergeCell ref="R50:S50"/>
    <mergeCell ref="T50:X50"/>
    <mergeCell ref="Y50:AE50"/>
    <mergeCell ref="E51:K51"/>
    <mergeCell ref="L51:O51"/>
    <mergeCell ref="P51:Q51"/>
    <mergeCell ref="R51:S51"/>
    <mergeCell ref="T51:X51"/>
    <mergeCell ref="Y51:AE51"/>
    <mergeCell ref="E49:K49"/>
    <mergeCell ref="L49:O49"/>
    <mergeCell ref="P49:Q49"/>
    <mergeCell ref="R49:S49"/>
    <mergeCell ref="Y47:AE47"/>
    <mergeCell ref="E48:K48"/>
    <mergeCell ref="L48:O48"/>
    <mergeCell ref="P48:Q48"/>
    <mergeCell ref="R48:S48"/>
    <mergeCell ref="T48:X48"/>
    <mergeCell ref="Y48:AE48"/>
    <mergeCell ref="T49:X49"/>
    <mergeCell ref="Y49:AE49"/>
    <mergeCell ref="Y44:AE44"/>
    <mergeCell ref="E45:H45"/>
    <mergeCell ref="I45:K45"/>
    <mergeCell ref="L45:O45"/>
    <mergeCell ref="R45:S45"/>
    <mergeCell ref="T45:X45"/>
    <mergeCell ref="Y45:AE45"/>
    <mergeCell ref="E46:H46"/>
    <mergeCell ref="I46:K46"/>
    <mergeCell ref="L46:O46"/>
    <mergeCell ref="R46:S46"/>
    <mergeCell ref="T46:X46"/>
    <mergeCell ref="Y46:AE46"/>
    <mergeCell ref="Y41:AE41"/>
    <mergeCell ref="E42:K42"/>
    <mergeCell ref="L42:O42"/>
    <mergeCell ref="P42:Q42"/>
    <mergeCell ref="R42:S42"/>
    <mergeCell ref="T42:X42"/>
    <mergeCell ref="Y42:AE42"/>
    <mergeCell ref="E43:K43"/>
    <mergeCell ref="L43:O43"/>
    <mergeCell ref="P43:Q43"/>
    <mergeCell ref="R43:S43"/>
    <mergeCell ref="T43:X43"/>
    <mergeCell ref="Y43:AE43"/>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C36:C54"/>
    <mergeCell ref="D36:K36"/>
    <mergeCell ref="L36:O36"/>
    <mergeCell ref="P36:Q36"/>
    <mergeCell ref="R36:S36"/>
    <mergeCell ref="T36:X36"/>
    <mergeCell ref="P38:Q38"/>
    <mergeCell ref="R38:S38"/>
    <mergeCell ref="T38:X38"/>
    <mergeCell ref="E40:K40"/>
    <mergeCell ref="P41:Q41"/>
    <mergeCell ref="R41:S41"/>
    <mergeCell ref="T41:X41"/>
    <mergeCell ref="E44:H44"/>
    <mergeCell ref="I44:K44"/>
    <mergeCell ref="L44:O44"/>
    <mergeCell ref="R44:S44"/>
    <mergeCell ref="T44:X44"/>
    <mergeCell ref="D47:D53"/>
    <mergeCell ref="E47:K47"/>
    <mergeCell ref="L47:O47"/>
    <mergeCell ref="P47:Q47"/>
    <mergeCell ref="R47:S47"/>
    <mergeCell ref="T47:X47"/>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N9:O9"/>
    <mergeCell ref="P9:Q9"/>
    <mergeCell ref="R9:S9"/>
    <mergeCell ref="T9:U9"/>
    <mergeCell ref="N7:O7"/>
    <mergeCell ref="P7:Q7"/>
    <mergeCell ref="R7:S7"/>
    <mergeCell ref="T7:U7"/>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s>
  <phoneticPr fontId="3"/>
  <printOptions horizontalCentered="1" verticalCentered="1"/>
  <pageMargins left="0.39370078740157483" right="0" top="0.39370078740157483" bottom="0.39370078740157483" header="0" footer="0"/>
  <pageSetup paperSize="9" scale="95" orientation="portrait" r:id="rId2"/>
  <headerFooter alignWithMargins="0"/>
  <rowBreaks count="2" manualBreakCount="2">
    <brk id="34" max="30" man="1"/>
    <brk id="77" max="30"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5"/>
  </sheetPr>
  <dimension ref="A1:AV116"/>
  <sheetViews>
    <sheetView view="pageBreakPreview" zoomScale="85" zoomScaleNormal="100" zoomScaleSheetLayoutView="85" workbookViewId="0"/>
  </sheetViews>
  <sheetFormatPr defaultColWidth="4.75" defaultRowHeight="15.75" customHeight="1"/>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685</v>
      </c>
    </row>
    <row r="2" spans="2:32" ht="20.25" customHeight="1">
      <c r="B2" s="2375" t="s">
        <v>679</v>
      </c>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80"/>
    </row>
    <row r="3" spans="2:32" ht="20.2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80</v>
      </c>
      <c r="C4" s="82" t="s">
        <v>118</v>
      </c>
      <c r="E4" s="82"/>
      <c r="F4" s="82"/>
      <c r="G4" s="82"/>
      <c r="H4" s="82"/>
      <c r="I4" s="82"/>
      <c r="J4" s="82"/>
      <c r="K4" s="83"/>
      <c r="L4" s="83"/>
      <c r="M4" s="83"/>
      <c r="N4" s="83"/>
      <c r="O4" s="83"/>
      <c r="P4" s="83"/>
      <c r="Q4" s="83"/>
      <c r="R4" s="84"/>
      <c r="S4" s="84"/>
      <c r="T4" s="84"/>
      <c r="U4" s="85"/>
      <c r="V4" s="85"/>
      <c r="W4" s="82"/>
    </row>
    <row r="5" spans="2:32" ht="27" customHeight="1">
      <c r="C5" s="2376" t="s">
        <v>81</v>
      </c>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8" t="s">
        <v>119</v>
      </c>
      <c r="AE5" s="2380" t="s">
        <v>120</v>
      </c>
    </row>
    <row r="6" spans="2:32" ht="27" customHeight="1">
      <c r="C6" s="2382" t="s">
        <v>121</v>
      </c>
      <c r="D6" s="2383"/>
      <c r="E6" s="2383"/>
      <c r="F6" s="2384">
        <v>1</v>
      </c>
      <c r="G6" s="2385"/>
      <c r="H6" s="2385">
        <v>2</v>
      </c>
      <c r="I6" s="2385"/>
      <c r="J6" s="2385">
        <v>3</v>
      </c>
      <c r="K6" s="2385"/>
      <c r="L6" s="2385">
        <v>4</v>
      </c>
      <c r="M6" s="2385"/>
      <c r="N6" s="2385">
        <v>5</v>
      </c>
      <c r="O6" s="2385"/>
      <c r="P6" s="2385">
        <v>6</v>
      </c>
      <c r="Q6" s="2385"/>
      <c r="R6" s="2385">
        <v>7</v>
      </c>
      <c r="S6" s="2385"/>
      <c r="T6" s="2385">
        <v>8</v>
      </c>
      <c r="U6" s="2385"/>
      <c r="V6" s="2385">
        <v>9</v>
      </c>
      <c r="W6" s="2385"/>
      <c r="X6" s="2385">
        <v>10</v>
      </c>
      <c r="Y6" s="2385"/>
      <c r="Z6" s="2385">
        <v>11</v>
      </c>
      <c r="AA6" s="2385"/>
      <c r="AB6" s="2385">
        <v>12</v>
      </c>
      <c r="AC6" s="2386"/>
      <c r="AD6" s="2379"/>
      <c r="AE6" s="2381"/>
    </row>
    <row r="7" spans="2:32" ht="27" customHeight="1">
      <c r="C7" s="2724" t="s">
        <v>259</v>
      </c>
      <c r="D7" s="2725"/>
      <c r="E7" s="2725"/>
      <c r="F7" s="2726"/>
      <c r="G7" s="2727"/>
      <c r="H7" s="2722"/>
      <c r="I7" s="2722"/>
      <c r="J7" s="2722"/>
      <c r="K7" s="2722"/>
      <c r="L7" s="2722"/>
      <c r="M7" s="2722"/>
      <c r="N7" s="2722"/>
      <c r="O7" s="2722"/>
      <c r="P7" s="2722"/>
      <c r="Q7" s="2722"/>
      <c r="R7" s="2722"/>
      <c r="S7" s="2722"/>
      <c r="T7" s="2722"/>
      <c r="U7" s="2722"/>
      <c r="V7" s="2722"/>
      <c r="W7" s="2722"/>
      <c r="X7" s="2722"/>
      <c r="Y7" s="2722"/>
      <c r="Z7" s="2722"/>
      <c r="AA7" s="2722"/>
      <c r="AB7" s="2722"/>
      <c r="AC7" s="2723"/>
      <c r="AD7" s="169">
        <f>SUM(F7:AC7)</f>
        <v>0</v>
      </c>
      <c r="AE7" s="170">
        <f>SUM(AD7/12)</f>
        <v>0</v>
      </c>
    </row>
    <row r="8" spans="2:32" ht="27" customHeight="1">
      <c r="C8" s="2420" t="s">
        <v>260</v>
      </c>
      <c r="D8" s="2728"/>
      <c r="E8" s="2729"/>
      <c r="F8" s="2422"/>
      <c r="G8" s="2423"/>
      <c r="H8" s="2401"/>
      <c r="I8" s="2401"/>
      <c r="J8" s="2401"/>
      <c r="K8" s="2401"/>
      <c r="L8" s="2401"/>
      <c r="M8" s="2401"/>
      <c r="N8" s="2401"/>
      <c r="O8" s="2401"/>
      <c r="P8" s="2401"/>
      <c r="Q8" s="2401"/>
      <c r="R8" s="2401"/>
      <c r="S8" s="2401"/>
      <c r="T8" s="2401"/>
      <c r="U8" s="2401"/>
      <c r="V8" s="2401"/>
      <c r="W8" s="2401"/>
      <c r="X8" s="2401"/>
      <c r="Y8" s="2401"/>
      <c r="Z8" s="2401"/>
      <c r="AA8" s="2401"/>
      <c r="AB8" s="2401"/>
      <c r="AC8" s="2413"/>
      <c r="AD8" s="186">
        <f>SUM(F8:AC8)</f>
        <v>0</v>
      </c>
      <c r="AE8" s="187">
        <f>SUM(AD8/12)</f>
        <v>0</v>
      </c>
    </row>
    <row r="9" spans="2:32" ht="27" customHeight="1">
      <c r="C9" s="2414" t="s">
        <v>62</v>
      </c>
      <c r="D9" s="2415"/>
      <c r="E9" s="2415"/>
      <c r="F9" s="2416"/>
      <c r="G9" s="2417"/>
      <c r="H9" s="2418"/>
      <c r="I9" s="2418"/>
      <c r="J9" s="2418"/>
      <c r="K9" s="2418"/>
      <c r="L9" s="2418"/>
      <c r="M9" s="2418"/>
      <c r="N9" s="2418"/>
      <c r="O9" s="2418"/>
      <c r="P9" s="2418"/>
      <c r="Q9" s="2418"/>
      <c r="R9" s="2418"/>
      <c r="S9" s="2418"/>
      <c r="T9" s="2418"/>
      <c r="U9" s="2418"/>
      <c r="V9" s="2418"/>
      <c r="W9" s="2418"/>
      <c r="X9" s="2418"/>
      <c r="Y9" s="2418"/>
      <c r="Z9" s="2418"/>
      <c r="AA9" s="2418"/>
      <c r="AB9" s="2418"/>
      <c r="AC9" s="2419"/>
      <c r="AD9" s="171">
        <f>SUM(F9:AC9)</f>
        <v>0</v>
      </c>
      <c r="AE9" s="172">
        <f>SUM(AD9/12)</f>
        <v>0</v>
      </c>
    </row>
    <row r="10" spans="2:32" ht="13.5" customHeight="1">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c r="C11" s="2376" t="s">
        <v>82</v>
      </c>
      <c r="D11" s="2377"/>
      <c r="E11" s="2377"/>
      <c r="F11" s="2377"/>
      <c r="G11" s="2377"/>
      <c r="H11" s="2377"/>
      <c r="I11" s="2377"/>
      <c r="J11" s="2377"/>
      <c r="K11" s="2377"/>
      <c r="L11" s="2377"/>
      <c r="M11" s="2377"/>
      <c r="N11" s="2377"/>
      <c r="O11" s="2377"/>
      <c r="P11" s="2377"/>
      <c r="Q11" s="2377"/>
      <c r="R11" s="2377"/>
      <c r="S11" s="2377"/>
      <c r="T11" s="2377"/>
      <c r="U11" s="2377"/>
      <c r="V11" s="2377"/>
      <c r="W11" s="2377"/>
      <c r="X11" s="2377"/>
      <c r="Y11" s="2377"/>
      <c r="Z11" s="2377"/>
      <c r="AA11" s="2377"/>
      <c r="AB11" s="2377"/>
      <c r="AC11" s="2377"/>
      <c r="AD11" s="2378" t="s">
        <v>119</v>
      </c>
      <c r="AE11" s="2380" t="s">
        <v>120</v>
      </c>
    </row>
    <row r="12" spans="2:32" ht="27" customHeight="1">
      <c r="C12" s="2382" t="s">
        <v>121</v>
      </c>
      <c r="D12" s="2383"/>
      <c r="E12" s="2383"/>
      <c r="F12" s="2384">
        <v>1</v>
      </c>
      <c r="G12" s="2385"/>
      <c r="H12" s="2385">
        <v>2</v>
      </c>
      <c r="I12" s="2385"/>
      <c r="J12" s="2385">
        <v>3</v>
      </c>
      <c r="K12" s="2385"/>
      <c r="L12" s="2385">
        <v>4</v>
      </c>
      <c r="M12" s="2385"/>
      <c r="N12" s="2385">
        <v>5</v>
      </c>
      <c r="O12" s="2385"/>
      <c r="P12" s="2385">
        <v>6</v>
      </c>
      <c r="Q12" s="2385"/>
      <c r="R12" s="2385">
        <v>7</v>
      </c>
      <c r="S12" s="2385"/>
      <c r="T12" s="2385">
        <v>8</v>
      </c>
      <c r="U12" s="2385"/>
      <c r="V12" s="2385">
        <v>9</v>
      </c>
      <c r="W12" s="2385"/>
      <c r="X12" s="2385">
        <v>10</v>
      </c>
      <c r="Y12" s="2385"/>
      <c r="Z12" s="2385">
        <v>11</v>
      </c>
      <c r="AA12" s="2385"/>
      <c r="AB12" s="2385">
        <v>12</v>
      </c>
      <c r="AC12" s="2386"/>
      <c r="AD12" s="2379"/>
      <c r="AE12" s="2381"/>
    </row>
    <row r="13" spans="2:32" ht="27" customHeight="1">
      <c r="C13" s="2724" t="s">
        <v>259</v>
      </c>
      <c r="D13" s="2725"/>
      <c r="E13" s="2725"/>
      <c r="F13" s="2732"/>
      <c r="G13" s="2733"/>
      <c r="H13" s="2730"/>
      <c r="I13" s="2730"/>
      <c r="J13" s="2730"/>
      <c r="K13" s="2730"/>
      <c r="L13" s="2730"/>
      <c r="M13" s="2730"/>
      <c r="N13" s="2730"/>
      <c r="O13" s="2730"/>
      <c r="P13" s="2730"/>
      <c r="Q13" s="2730"/>
      <c r="R13" s="2730"/>
      <c r="S13" s="2730"/>
      <c r="T13" s="2730"/>
      <c r="U13" s="2730"/>
      <c r="V13" s="2730"/>
      <c r="W13" s="2730"/>
      <c r="X13" s="2730"/>
      <c r="Y13" s="2730"/>
      <c r="Z13" s="2730"/>
      <c r="AA13" s="2730"/>
      <c r="AB13" s="2730"/>
      <c r="AC13" s="2731"/>
      <c r="AD13" s="169">
        <f>SUM(F13:AC13)</f>
        <v>0</v>
      </c>
      <c r="AE13" s="170">
        <f>SUM(AD13/12)</f>
        <v>0</v>
      </c>
    </row>
    <row r="14" spans="2:32" ht="27" customHeight="1">
      <c r="C14" s="2420" t="s">
        <v>260</v>
      </c>
      <c r="D14" s="2728"/>
      <c r="E14" s="2729"/>
      <c r="F14" s="2737"/>
      <c r="G14" s="2738"/>
      <c r="H14" s="2736"/>
      <c r="I14" s="2736"/>
      <c r="J14" s="2736"/>
      <c r="K14" s="2736"/>
      <c r="L14" s="2736"/>
      <c r="M14" s="2736"/>
      <c r="N14" s="2736"/>
      <c r="O14" s="2736"/>
      <c r="P14" s="2736"/>
      <c r="Q14" s="2736"/>
      <c r="R14" s="2736"/>
      <c r="S14" s="2736"/>
      <c r="T14" s="2736"/>
      <c r="U14" s="2736"/>
      <c r="V14" s="2736"/>
      <c r="W14" s="2736"/>
      <c r="X14" s="2736"/>
      <c r="Y14" s="2736"/>
      <c r="Z14" s="2736"/>
      <c r="AA14" s="2736"/>
      <c r="AB14" s="2736"/>
      <c r="AC14" s="2739"/>
      <c r="AD14" s="186">
        <f>SUM(F14:AC14)</f>
        <v>0</v>
      </c>
      <c r="AE14" s="187">
        <f>SUM(AD14/12)</f>
        <v>0</v>
      </c>
    </row>
    <row r="15" spans="2:32" ht="27" customHeight="1">
      <c r="C15" s="2414" t="s">
        <v>62</v>
      </c>
      <c r="D15" s="2415"/>
      <c r="E15" s="2415"/>
      <c r="F15" s="2778"/>
      <c r="G15" s="2779"/>
      <c r="H15" s="2734"/>
      <c r="I15" s="2734"/>
      <c r="J15" s="2734"/>
      <c r="K15" s="2734"/>
      <c r="L15" s="2734"/>
      <c r="M15" s="2734"/>
      <c r="N15" s="2734"/>
      <c r="O15" s="2734"/>
      <c r="P15" s="2734"/>
      <c r="Q15" s="2734"/>
      <c r="R15" s="2734"/>
      <c r="S15" s="2734"/>
      <c r="T15" s="2734"/>
      <c r="U15" s="2734"/>
      <c r="V15" s="2734"/>
      <c r="W15" s="2734"/>
      <c r="X15" s="2734"/>
      <c r="Y15" s="2734"/>
      <c r="Z15" s="2734"/>
      <c r="AA15" s="2734"/>
      <c r="AB15" s="2734"/>
      <c r="AC15" s="2735"/>
      <c r="AD15" s="171">
        <f>SUM(F15:AC15)</f>
        <v>0</v>
      </c>
      <c r="AE15" s="172">
        <f>SUM(AD15/12)</f>
        <v>0</v>
      </c>
    </row>
    <row r="16" spans="2:32" ht="20.25" customHeight="1">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36" ht="20.25" customHeight="1">
      <c r="B17" s="81" t="s">
        <v>83</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36" ht="27" customHeight="1">
      <c r="B18" s="81"/>
      <c r="C18" s="2427"/>
      <c r="D18" s="2428"/>
      <c r="E18" s="2429"/>
      <c r="F18" s="2706" t="s">
        <v>122</v>
      </c>
      <c r="G18" s="2707"/>
      <c r="H18" s="2707"/>
      <c r="I18" s="2707"/>
      <c r="J18" s="2707"/>
      <c r="K18" s="2707"/>
      <c r="L18" s="2706" t="s">
        <v>84</v>
      </c>
      <c r="M18" s="2707"/>
      <c r="N18" s="2707"/>
      <c r="O18" s="2707"/>
      <c r="P18" s="2707"/>
      <c r="Q18" s="2707"/>
      <c r="R18" s="188"/>
      <c r="S18" s="189"/>
      <c r="T18" s="189"/>
      <c r="U18" s="189"/>
      <c r="V18" s="189"/>
      <c r="W18" s="189"/>
      <c r="X18" s="189"/>
      <c r="Y18" s="189"/>
      <c r="Z18" s="189"/>
      <c r="AA18" s="189"/>
      <c r="AB18" s="189"/>
      <c r="AC18" s="189"/>
      <c r="AD18" s="79"/>
      <c r="AE18" s="79"/>
      <c r="AF18" s="79"/>
    </row>
    <row r="19" spans="2:36" ht="27" customHeight="1">
      <c r="B19" s="81"/>
      <c r="C19" s="2769"/>
      <c r="D19" s="2770"/>
      <c r="E19" s="2771"/>
      <c r="F19" s="2438" t="s">
        <v>259</v>
      </c>
      <c r="G19" s="2398"/>
      <c r="H19" s="2398"/>
      <c r="I19" s="2397" t="s">
        <v>260</v>
      </c>
      <c r="J19" s="2439"/>
      <c r="K19" s="2440"/>
      <c r="L19" s="2438" t="s">
        <v>259</v>
      </c>
      <c r="M19" s="2398"/>
      <c r="N19" s="2398"/>
      <c r="O19" s="2397" t="s">
        <v>260</v>
      </c>
      <c r="P19" s="2439"/>
      <c r="Q19" s="2439"/>
      <c r="R19" s="190"/>
      <c r="S19" s="191"/>
      <c r="T19" s="191"/>
      <c r="U19" s="191"/>
      <c r="V19" s="191"/>
      <c r="W19" s="191"/>
      <c r="X19" s="191"/>
      <c r="Y19" s="191"/>
      <c r="Z19" s="191"/>
      <c r="AA19" s="191"/>
      <c r="AB19" s="191"/>
      <c r="AC19" s="191"/>
      <c r="AD19" s="79"/>
      <c r="AE19" s="79"/>
      <c r="AF19" s="79"/>
    </row>
    <row r="20" spans="2:36" ht="27" customHeight="1">
      <c r="B20" s="81"/>
      <c r="C20" s="2435"/>
      <c r="D20" s="2436"/>
      <c r="E20" s="2437"/>
      <c r="F20" s="2442">
        <f>SUM(F21:H26)</f>
        <v>0</v>
      </c>
      <c r="G20" s="2443"/>
      <c r="H20" s="2444"/>
      <c r="I20" s="2445">
        <f>AD8</f>
        <v>0</v>
      </c>
      <c r="J20" s="2443"/>
      <c r="K20" s="2443"/>
      <c r="L20" s="2442">
        <f>SUM(L21:N26)</f>
        <v>0</v>
      </c>
      <c r="M20" s="2443"/>
      <c r="N20" s="2444"/>
      <c r="O20" s="2445">
        <f>AD14</f>
        <v>0</v>
      </c>
      <c r="P20" s="2443"/>
      <c r="Q20" s="2443"/>
      <c r="R20" s="190"/>
      <c r="S20" s="191"/>
      <c r="T20" s="191"/>
      <c r="U20" s="191"/>
      <c r="V20" s="191"/>
      <c r="W20" s="191"/>
      <c r="X20" s="191"/>
      <c r="Y20" s="191"/>
      <c r="Z20" s="191"/>
      <c r="AA20" s="191"/>
      <c r="AB20" s="191"/>
      <c r="AC20" s="191"/>
      <c r="AD20" s="79"/>
      <c r="AE20" s="79"/>
      <c r="AF20" s="79"/>
    </row>
    <row r="21" spans="2:36" ht="27" customHeight="1">
      <c r="C21" s="2473" t="s">
        <v>85</v>
      </c>
      <c r="D21" s="2474"/>
      <c r="E21" s="2475"/>
      <c r="F21" s="2714"/>
      <c r="G21" s="2715"/>
      <c r="H21" s="2716"/>
      <c r="I21" s="2452"/>
      <c r="J21" s="2453"/>
      <c r="K21" s="2711"/>
      <c r="L21" s="2714"/>
      <c r="M21" s="2715"/>
      <c r="N21" s="2716"/>
      <c r="O21" s="2464"/>
      <c r="P21" s="2465"/>
      <c r="Q21" s="2466"/>
      <c r="R21" s="190"/>
      <c r="S21" s="191"/>
      <c r="T21" s="191"/>
      <c r="U21" s="191"/>
      <c r="V21" s="191"/>
      <c r="W21" s="191"/>
      <c r="X21" s="191"/>
      <c r="Y21" s="191"/>
      <c r="Z21" s="191"/>
      <c r="AA21" s="191"/>
      <c r="AB21" s="191"/>
      <c r="AC21" s="191"/>
      <c r="AD21" s="88"/>
      <c r="AE21" s="88"/>
      <c r="AF21" s="95"/>
    </row>
    <row r="22" spans="2:36" s="88" customFormat="1" ht="27" customHeight="1">
      <c r="C22" s="2473" t="s">
        <v>86</v>
      </c>
      <c r="D22" s="2474"/>
      <c r="E22" s="2475"/>
      <c r="F22" s="2717"/>
      <c r="G22" s="2718"/>
      <c r="H22" s="2719"/>
      <c r="I22" s="2455"/>
      <c r="J22" s="2456"/>
      <c r="K22" s="2712"/>
      <c r="L22" s="2717"/>
      <c r="M22" s="2718"/>
      <c r="N22" s="2719"/>
      <c r="O22" s="2467"/>
      <c r="P22" s="2468"/>
      <c r="Q22" s="2469"/>
      <c r="R22" s="190"/>
      <c r="S22" s="191"/>
      <c r="T22" s="191"/>
      <c r="U22" s="191"/>
      <c r="V22" s="191"/>
      <c r="W22" s="191"/>
      <c r="X22" s="191"/>
      <c r="Y22" s="191"/>
      <c r="Z22" s="191"/>
      <c r="AA22" s="191"/>
      <c r="AB22" s="191"/>
      <c r="AC22" s="191"/>
    </row>
    <row r="23" spans="2:36" s="88" customFormat="1" ht="27" customHeight="1">
      <c r="C23" s="2473" t="s">
        <v>123</v>
      </c>
      <c r="D23" s="2474"/>
      <c r="E23" s="2475"/>
      <c r="F23" s="2717"/>
      <c r="G23" s="2718"/>
      <c r="H23" s="2719"/>
      <c r="I23" s="2455"/>
      <c r="J23" s="2456"/>
      <c r="K23" s="2712"/>
      <c r="L23" s="2717"/>
      <c r="M23" s="2718"/>
      <c r="N23" s="2719"/>
      <c r="O23" s="2467"/>
      <c r="P23" s="2468"/>
      <c r="Q23" s="2469"/>
      <c r="R23" s="190"/>
      <c r="S23" s="191"/>
      <c r="T23" s="191"/>
      <c r="U23" s="191"/>
      <c r="V23" s="191"/>
      <c r="W23" s="191"/>
      <c r="X23" s="191"/>
      <c r="Y23" s="191"/>
      <c r="Z23" s="191"/>
      <c r="AA23" s="191"/>
      <c r="AB23" s="191"/>
      <c r="AC23" s="191"/>
    </row>
    <row r="24" spans="2:36" s="88" customFormat="1" ht="27" customHeight="1">
      <c r="C24" s="2473" t="s">
        <v>124</v>
      </c>
      <c r="D24" s="2474"/>
      <c r="E24" s="2475"/>
      <c r="F24" s="2717"/>
      <c r="G24" s="2718"/>
      <c r="H24" s="2719"/>
      <c r="I24" s="2455"/>
      <c r="J24" s="2456"/>
      <c r="K24" s="2712"/>
      <c r="L24" s="2717"/>
      <c r="M24" s="2718"/>
      <c r="N24" s="2719"/>
      <c r="O24" s="2467"/>
      <c r="P24" s="2468"/>
      <c r="Q24" s="2469"/>
      <c r="R24" s="190"/>
      <c r="S24" s="191"/>
      <c r="T24" s="191"/>
      <c r="U24" s="191"/>
      <c r="V24" s="191"/>
      <c r="W24" s="191"/>
      <c r="X24" s="191"/>
      <c r="Y24" s="191"/>
      <c r="Z24" s="191"/>
      <c r="AA24" s="191"/>
      <c r="AB24" s="191"/>
      <c r="AC24" s="191"/>
    </row>
    <row r="25" spans="2:36" s="88" customFormat="1" ht="27" customHeight="1">
      <c r="C25" s="2473" t="s">
        <v>125</v>
      </c>
      <c r="D25" s="2474"/>
      <c r="E25" s="2475"/>
      <c r="F25" s="2717"/>
      <c r="G25" s="2718"/>
      <c r="H25" s="2719"/>
      <c r="I25" s="2455"/>
      <c r="J25" s="2456"/>
      <c r="K25" s="2712"/>
      <c r="L25" s="2717"/>
      <c r="M25" s="2718"/>
      <c r="N25" s="2719"/>
      <c r="O25" s="2467"/>
      <c r="P25" s="2468"/>
      <c r="Q25" s="2469"/>
      <c r="R25" s="190"/>
      <c r="S25" s="191"/>
      <c r="T25" s="191"/>
      <c r="U25" s="191"/>
      <c r="V25" s="191"/>
      <c r="W25" s="191"/>
      <c r="X25" s="191"/>
      <c r="Y25" s="191"/>
      <c r="Z25" s="191"/>
      <c r="AA25" s="191"/>
      <c r="AB25" s="191"/>
      <c r="AC25" s="191"/>
    </row>
    <row r="26" spans="2:36" s="88" customFormat="1" ht="27" customHeight="1">
      <c r="C26" s="2482" t="s">
        <v>126</v>
      </c>
      <c r="D26" s="2483"/>
      <c r="E26" s="2484"/>
      <c r="F26" s="2764"/>
      <c r="G26" s="2765"/>
      <c r="H26" s="2766"/>
      <c r="I26" s="2458"/>
      <c r="J26" s="2459"/>
      <c r="K26" s="2713"/>
      <c r="L26" s="2764"/>
      <c r="M26" s="2765"/>
      <c r="N26" s="2766"/>
      <c r="O26" s="2470"/>
      <c r="P26" s="2471"/>
      <c r="Q26" s="2472"/>
      <c r="R26" s="190"/>
      <c r="S26" s="191"/>
      <c r="T26" s="191"/>
      <c r="U26" s="191"/>
      <c r="V26" s="191"/>
      <c r="W26" s="191"/>
      <c r="X26" s="191"/>
      <c r="Y26" s="191"/>
      <c r="Z26" s="191"/>
      <c r="AA26" s="191"/>
      <c r="AB26" s="191"/>
      <c r="AC26" s="191"/>
    </row>
    <row r="27" spans="2:36" ht="20.25" customHeight="1">
      <c r="B27" s="96" t="s">
        <v>87</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F27" s="968"/>
      <c r="AG27" s="494"/>
    </row>
    <row r="28" spans="2:36" s="88" customFormat="1" ht="18.75">
      <c r="B28" s="101" t="s">
        <v>88</v>
      </c>
      <c r="C28" s="192" t="s">
        <v>89</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1149</v>
      </c>
    </row>
    <row r="29" spans="2:36" s="88" customFormat="1" ht="26.25" customHeight="1">
      <c r="B29" s="78"/>
      <c r="C29" s="2740" t="s">
        <v>128</v>
      </c>
      <c r="D29" s="2495" t="s">
        <v>129</v>
      </c>
      <c r="E29" s="2495"/>
      <c r="F29" s="2495"/>
      <c r="G29" s="2495"/>
      <c r="H29" s="2495"/>
      <c r="I29" s="2495"/>
      <c r="J29" s="2495"/>
      <c r="K29" s="2496"/>
      <c r="L29" s="2497" t="s">
        <v>130</v>
      </c>
      <c r="M29" s="2498"/>
      <c r="N29" s="2498"/>
      <c r="O29" s="2499"/>
      <c r="P29" s="2494" t="s">
        <v>477</v>
      </c>
      <c r="Q29" s="2496"/>
      <c r="R29" s="2720" t="s">
        <v>478</v>
      </c>
      <c r="S29" s="2721"/>
      <c r="T29" s="2494" t="s">
        <v>90</v>
      </c>
      <c r="U29" s="2495"/>
      <c r="V29" s="2495"/>
      <c r="W29" s="2495"/>
      <c r="X29" s="2495"/>
      <c r="Y29" s="2494" t="s">
        <v>66</v>
      </c>
      <c r="Z29" s="2495"/>
      <c r="AA29" s="2495"/>
      <c r="AB29" s="2495"/>
      <c r="AC29" s="2495"/>
      <c r="AD29" s="2495"/>
      <c r="AE29" s="2496"/>
      <c r="AF29" s="115"/>
      <c r="AG29" s="102" t="s">
        <v>262</v>
      </c>
      <c r="AH29" s="103" t="s">
        <v>826</v>
      </c>
      <c r="AI29" s="103" t="s">
        <v>827</v>
      </c>
      <c r="AJ29" s="104" t="s">
        <v>130</v>
      </c>
    </row>
    <row r="30" spans="2:36" s="88" customFormat="1" ht="20.25" customHeight="1">
      <c r="B30" s="78"/>
      <c r="C30" s="2741"/>
      <c r="D30" s="2743" t="s">
        <v>264</v>
      </c>
      <c r="E30" s="2505" t="s">
        <v>92</v>
      </c>
      <c r="F30" s="2506"/>
      <c r="G30" s="2506"/>
      <c r="H30" s="2506"/>
      <c r="I30" s="2506"/>
      <c r="J30" s="2506"/>
      <c r="K30" s="2507"/>
      <c r="L30" s="2510"/>
      <c r="M30" s="2511"/>
      <c r="N30" s="2511"/>
      <c r="O30" s="2512"/>
      <c r="P30" s="2694">
        <f t="shared" ref="P30:P35" si="0">+F21</f>
        <v>0</v>
      </c>
      <c r="Q30" s="2695"/>
      <c r="R30" s="2694">
        <v>30</v>
      </c>
      <c r="S30" s="2695"/>
      <c r="T30" s="2502">
        <f t="shared" ref="T30:T39" si="1">L30*P30*R30</f>
        <v>0</v>
      </c>
      <c r="U30" s="2503"/>
      <c r="V30" s="2503"/>
      <c r="W30" s="2503"/>
      <c r="X30" s="2504"/>
      <c r="Y30" s="2544"/>
      <c r="Z30" s="2545"/>
      <c r="AA30" s="2545"/>
      <c r="AB30" s="2545"/>
      <c r="AC30" s="2545"/>
      <c r="AD30" s="2545"/>
      <c r="AE30" s="2546"/>
      <c r="AF30" s="108"/>
      <c r="AG30" s="1081">
        <v>749</v>
      </c>
      <c r="AH30" s="105" t="s">
        <v>91</v>
      </c>
      <c r="AI30" s="106" t="s">
        <v>439</v>
      </c>
      <c r="AJ30" s="847">
        <f t="shared" ref="AJ30:AJ35" si="2">ROUNDDOWN(AG30*AI30,0)</f>
        <v>8029</v>
      </c>
    </row>
    <row r="31" spans="2:36" s="79" customFormat="1" ht="20.25" customHeight="1">
      <c r="B31" s="78"/>
      <c r="C31" s="2741"/>
      <c r="D31" s="2743"/>
      <c r="E31" s="2505" t="s">
        <v>135</v>
      </c>
      <c r="F31" s="2506"/>
      <c r="G31" s="2506"/>
      <c r="H31" s="2506"/>
      <c r="I31" s="2506"/>
      <c r="J31" s="2506"/>
      <c r="K31" s="2507"/>
      <c r="L31" s="2510"/>
      <c r="M31" s="2511"/>
      <c r="N31" s="2511"/>
      <c r="O31" s="2512"/>
      <c r="P31" s="2694">
        <f t="shared" si="0"/>
        <v>0</v>
      </c>
      <c r="Q31" s="2695"/>
      <c r="R31" s="2694">
        <v>30</v>
      </c>
      <c r="S31" s="2695"/>
      <c r="T31" s="2502">
        <f t="shared" si="1"/>
        <v>0</v>
      </c>
      <c r="U31" s="2503"/>
      <c r="V31" s="2503"/>
      <c r="W31" s="2503"/>
      <c r="X31" s="2504"/>
      <c r="Y31" s="2544"/>
      <c r="Z31" s="2545"/>
      <c r="AA31" s="2545"/>
      <c r="AB31" s="2545"/>
      <c r="AC31" s="2545"/>
      <c r="AD31" s="2545"/>
      <c r="AE31" s="2546"/>
      <c r="AF31" s="108"/>
      <c r="AG31" s="844">
        <v>753</v>
      </c>
      <c r="AH31" s="105" t="s">
        <v>828</v>
      </c>
      <c r="AI31" s="106" t="s">
        <v>829</v>
      </c>
      <c r="AJ31" s="847">
        <f t="shared" si="2"/>
        <v>8072</v>
      </c>
    </row>
    <row r="32" spans="2:36" s="79" customFormat="1" ht="20.25" customHeight="1">
      <c r="B32" s="78"/>
      <c r="C32" s="2741"/>
      <c r="D32" s="2743"/>
      <c r="E32" s="2505" t="s">
        <v>136</v>
      </c>
      <c r="F32" s="2506"/>
      <c r="G32" s="2506"/>
      <c r="H32" s="2506"/>
      <c r="I32" s="2506"/>
      <c r="J32" s="2506"/>
      <c r="K32" s="2507"/>
      <c r="L32" s="2510"/>
      <c r="M32" s="2511"/>
      <c r="N32" s="2511"/>
      <c r="O32" s="2512"/>
      <c r="P32" s="2694">
        <f t="shared" si="0"/>
        <v>0</v>
      </c>
      <c r="Q32" s="2695"/>
      <c r="R32" s="2694">
        <v>30</v>
      </c>
      <c r="S32" s="2695"/>
      <c r="T32" s="2502">
        <f t="shared" si="1"/>
        <v>0</v>
      </c>
      <c r="U32" s="2503"/>
      <c r="V32" s="2503"/>
      <c r="W32" s="2503"/>
      <c r="X32" s="2504"/>
      <c r="Y32" s="2544"/>
      <c r="Z32" s="2545"/>
      <c r="AA32" s="2545"/>
      <c r="AB32" s="2545"/>
      <c r="AC32" s="2545"/>
      <c r="AD32" s="2545"/>
      <c r="AE32" s="2546"/>
      <c r="AF32" s="108"/>
      <c r="AG32" s="844">
        <v>788</v>
      </c>
      <c r="AH32" s="105" t="s">
        <v>828</v>
      </c>
      <c r="AI32" s="106" t="s">
        <v>830</v>
      </c>
      <c r="AJ32" s="847">
        <f t="shared" si="2"/>
        <v>8447</v>
      </c>
    </row>
    <row r="33" spans="2:36" s="79" customFormat="1" ht="20.25" customHeight="1">
      <c r="B33" s="78"/>
      <c r="C33" s="2741"/>
      <c r="D33" s="2743"/>
      <c r="E33" s="2505" t="s">
        <v>137</v>
      </c>
      <c r="F33" s="2506"/>
      <c r="G33" s="2506"/>
      <c r="H33" s="2506"/>
      <c r="I33" s="2506"/>
      <c r="J33" s="2506"/>
      <c r="K33" s="2507"/>
      <c r="L33" s="2510"/>
      <c r="M33" s="2511"/>
      <c r="N33" s="2511"/>
      <c r="O33" s="2512"/>
      <c r="P33" s="2694">
        <f t="shared" si="0"/>
        <v>0</v>
      </c>
      <c r="Q33" s="2695"/>
      <c r="R33" s="2694">
        <v>30</v>
      </c>
      <c r="S33" s="2695"/>
      <c r="T33" s="2502">
        <f t="shared" si="1"/>
        <v>0</v>
      </c>
      <c r="U33" s="2503"/>
      <c r="V33" s="2503"/>
      <c r="W33" s="2503"/>
      <c r="X33" s="2504"/>
      <c r="Y33" s="2544"/>
      <c r="Z33" s="2545"/>
      <c r="AA33" s="2545"/>
      <c r="AB33" s="2545"/>
      <c r="AC33" s="2545"/>
      <c r="AD33" s="2545"/>
      <c r="AE33" s="2546"/>
      <c r="AF33" s="108"/>
      <c r="AG33" s="844">
        <v>812</v>
      </c>
      <c r="AH33" s="105" t="s">
        <v>831</v>
      </c>
      <c r="AI33" s="106" t="s">
        <v>832</v>
      </c>
      <c r="AJ33" s="847">
        <f t="shared" si="2"/>
        <v>8704</v>
      </c>
    </row>
    <row r="34" spans="2:36" s="79" customFormat="1" ht="20.25" customHeight="1">
      <c r="B34" s="78"/>
      <c r="C34" s="2741"/>
      <c r="D34" s="2743"/>
      <c r="E34" s="2505" t="s">
        <v>138</v>
      </c>
      <c r="F34" s="2506"/>
      <c r="G34" s="2506"/>
      <c r="H34" s="2506"/>
      <c r="I34" s="2506"/>
      <c r="J34" s="2506"/>
      <c r="K34" s="2507"/>
      <c r="L34" s="2510"/>
      <c r="M34" s="2511"/>
      <c r="N34" s="2511"/>
      <c r="O34" s="2512"/>
      <c r="P34" s="2694">
        <f t="shared" si="0"/>
        <v>0</v>
      </c>
      <c r="Q34" s="2695"/>
      <c r="R34" s="2694">
        <v>30</v>
      </c>
      <c r="S34" s="2695"/>
      <c r="T34" s="2502">
        <f t="shared" si="1"/>
        <v>0</v>
      </c>
      <c r="U34" s="2503"/>
      <c r="V34" s="2503"/>
      <c r="W34" s="2503"/>
      <c r="X34" s="2504"/>
      <c r="Y34" s="2544"/>
      <c r="Z34" s="2545"/>
      <c r="AA34" s="2545"/>
      <c r="AB34" s="2545"/>
      <c r="AC34" s="2545"/>
      <c r="AD34" s="2545"/>
      <c r="AE34" s="2546"/>
      <c r="AF34" s="108"/>
      <c r="AG34" s="844">
        <v>828</v>
      </c>
      <c r="AH34" s="105" t="s">
        <v>826</v>
      </c>
      <c r="AI34" s="106" t="s">
        <v>833</v>
      </c>
      <c r="AJ34" s="847">
        <f t="shared" si="2"/>
        <v>8876</v>
      </c>
    </row>
    <row r="35" spans="2:36" s="79" customFormat="1" ht="20.25" customHeight="1">
      <c r="B35" s="78"/>
      <c r="C35" s="2741"/>
      <c r="D35" s="2743"/>
      <c r="E35" s="2505" t="s">
        <v>139</v>
      </c>
      <c r="F35" s="2506"/>
      <c r="G35" s="2506"/>
      <c r="H35" s="2506"/>
      <c r="I35" s="2506"/>
      <c r="J35" s="2506"/>
      <c r="K35" s="2507"/>
      <c r="L35" s="2510"/>
      <c r="M35" s="2511"/>
      <c r="N35" s="2511"/>
      <c r="O35" s="2512"/>
      <c r="P35" s="2694">
        <f t="shared" si="0"/>
        <v>0</v>
      </c>
      <c r="Q35" s="2695"/>
      <c r="R35" s="2694">
        <v>30</v>
      </c>
      <c r="S35" s="2695"/>
      <c r="T35" s="2502">
        <f t="shared" si="1"/>
        <v>0</v>
      </c>
      <c r="U35" s="2503"/>
      <c r="V35" s="2503"/>
      <c r="W35" s="2503"/>
      <c r="X35" s="2504"/>
      <c r="Y35" s="2544"/>
      <c r="Z35" s="2545"/>
      <c r="AA35" s="2545"/>
      <c r="AB35" s="2545"/>
      <c r="AC35" s="2545"/>
      <c r="AD35" s="2545"/>
      <c r="AE35" s="2546"/>
      <c r="AF35" s="108"/>
      <c r="AG35" s="845">
        <v>845</v>
      </c>
      <c r="AH35" s="107" t="s">
        <v>828</v>
      </c>
      <c r="AI35" s="173" t="s">
        <v>829</v>
      </c>
      <c r="AJ35" s="848">
        <f t="shared" si="2"/>
        <v>9058</v>
      </c>
    </row>
    <row r="36" spans="2:36" ht="20.25" customHeight="1">
      <c r="C36" s="2741"/>
      <c r="D36" s="2743"/>
      <c r="E36" s="2508"/>
      <c r="F36" s="2509"/>
      <c r="G36" s="2509"/>
      <c r="H36" s="2509"/>
      <c r="I36" s="2506" t="s">
        <v>479</v>
      </c>
      <c r="J36" s="2506"/>
      <c r="K36" s="2507"/>
      <c r="L36" s="2510"/>
      <c r="M36" s="2511"/>
      <c r="N36" s="2511"/>
      <c r="O36" s="2512"/>
      <c r="P36" s="2681"/>
      <c r="Q36" s="2682"/>
      <c r="R36" s="2681"/>
      <c r="S36" s="2682"/>
      <c r="T36" s="2502">
        <f t="shared" si="1"/>
        <v>0</v>
      </c>
      <c r="U36" s="2503"/>
      <c r="V36" s="2503"/>
      <c r="W36" s="2503"/>
      <c r="X36" s="2504"/>
      <c r="Y36" s="2544"/>
      <c r="Z36" s="2545"/>
      <c r="AA36" s="2545"/>
      <c r="AB36" s="2545"/>
      <c r="AC36" s="2545"/>
      <c r="AD36" s="2545"/>
      <c r="AE36" s="2546"/>
      <c r="AF36" s="108"/>
      <c r="AG36" s="108"/>
    </row>
    <row r="37" spans="2:36" ht="20.25" customHeight="1">
      <c r="C37" s="2741"/>
      <c r="D37" s="373"/>
      <c r="E37" s="2508"/>
      <c r="F37" s="2509"/>
      <c r="G37" s="2509"/>
      <c r="H37" s="2509"/>
      <c r="I37" s="2506" t="s">
        <v>479</v>
      </c>
      <c r="J37" s="2506"/>
      <c r="K37" s="2507"/>
      <c r="L37" s="2510"/>
      <c r="M37" s="2511"/>
      <c r="N37" s="2511"/>
      <c r="O37" s="2512"/>
      <c r="P37" s="2681"/>
      <c r="Q37" s="2682"/>
      <c r="R37" s="2681"/>
      <c r="S37" s="2682"/>
      <c r="T37" s="2502">
        <f>L37*P37*R37</f>
        <v>0</v>
      </c>
      <c r="U37" s="2503"/>
      <c r="V37" s="2503"/>
      <c r="W37" s="2503"/>
      <c r="X37" s="2504"/>
      <c r="Y37" s="2544"/>
      <c r="Z37" s="2545"/>
      <c r="AA37" s="2545"/>
      <c r="AB37" s="2545"/>
      <c r="AC37" s="2545"/>
      <c r="AD37" s="2545"/>
      <c r="AE37" s="2546"/>
      <c r="AF37" s="108"/>
      <c r="AG37" s="108"/>
    </row>
    <row r="38" spans="2:36" ht="20.25" customHeight="1">
      <c r="C38" s="2741"/>
      <c r="D38" s="373"/>
      <c r="E38" s="2508"/>
      <c r="F38" s="2509"/>
      <c r="G38" s="2509"/>
      <c r="H38" s="2509"/>
      <c r="I38" s="2506" t="s">
        <v>479</v>
      </c>
      <c r="J38" s="2506"/>
      <c r="K38" s="2507"/>
      <c r="L38" s="2510"/>
      <c r="M38" s="2511"/>
      <c r="N38" s="2511"/>
      <c r="O38" s="2512"/>
      <c r="P38" s="2681"/>
      <c r="Q38" s="2682"/>
      <c r="R38" s="2681"/>
      <c r="S38" s="2682"/>
      <c r="T38" s="2502">
        <f>L38*P38*R38</f>
        <v>0</v>
      </c>
      <c r="U38" s="2503"/>
      <c r="V38" s="2503"/>
      <c r="W38" s="2503"/>
      <c r="X38" s="2504"/>
      <c r="Y38" s="2544"/>
      <c r="Z38" s="2545"/>
      <c r="AA38" s="2545"/>
      <c r="AB38" s="2545"/>
      <c r="AC38" s="2545"/>
      <c r="AD38" s="2545"/>
      <c r="AE38" s="2546"/>
      <c r="AF38" s="108"/>
      <c r="AG38" s="108"/>
    </row>
    <row r="39" spans="2:36" ht="20.25" customHeight="1">
      <c r="C39" s="2741"/>
      <c r="D39" s="2526" t="s">
        <v>140</v>
      </c>
      <c r="E39" s="2519" t="s">
        <v>141</v>
      </c>
      <c r="F39" s="2519"/>
      <c r="G39" s="2519"/>
      <c r="H39" s="2519"/>
      <c r="I39" s="2519"/>
      <c r="J39" s="2519"/>
      <c r="K39" s="2520"/>
      <c r="L39" s="2521"/>
      <c r="M39" s="2522"/>
      <c r="N39" s="2522"/>
      <c r="O39" s="2523"/>
      <c r="P39" s="2780">
        <f t="shared" ref="P39:P46" si="3">+$F$20</f>
        <v>0</v>
      </c>
      <c r="Q39" s="2781"/>
      <c r="R39" s="2753">
        <v>30</v>
      </c>
      <c r="S39" s="2754"/>
      <c r="T39" s="2536">
        <f t="shared" si="1"/>
        <v>0</v>
      </c>
      <c r="U39" s="2537"/>
      <c r="V39" s="2537"/>
      <c r="W39" s="2537"/>
      <c r="X39" s="2537"/>
      <c r="Y39" s="2538"/>
      <c r="Z39" s="2539"/>
      <c r="AA39" s="2539"/>
      <c r="AB39" s="2539"/>
      <c r="AC39" s="2539"/>
      <c r="AD39" s="2539"/>
      <c r="AE39" s="2540"/>
      <c r="AF39" s="108"/>
      <c r="AG39" s="108"/>
    </row>
    <row r="40" spans="2:36" ht="20.25" customHeight="1">
      <c r="C40" s="2741"/>
      <c r="D40" s="2527"/>
      <c r="E40" s="2548" t="s">
        <v>142</v>
      </c>
      <c r="F40" s="2548"/>
      <c r="G40" s="2548"/>
      <c r="H40" s="2548"/>
      <c r="I40" s="2548"/>
      <c r="J40" s="2548"/>
      <c r="K40" s="2549"/>
      <c r="L40" s="2541"/>
      <c r="M40" s="2542"/>
      <c r="N40" s="2542"/>
      <c r="O40" s="2543"/>
      <c r="P40" s="2694">
        <f t="shared" si="3"/>
        <v>0</v>
      </c>
      <c r="Q40" s="2695"/>
      <c r="R40" s="2694">
        <v>30</v>
      </c>
      <c r="S40" s="2695"/>
      <c r="T40" s="2502">
        <f t="shared" ref="T40:T46" si="4">L40*P40*R40</f>
        <v>0</v>
      </c>
      <c r="U40" s="2503"/>
      <c r="V40" s="2503"/>
      <c r="W40" s="2503"/>
      <c r="X40" s="2504"/>
      <c r="Y40" s="2544"/>
      <c r="Z40" s="2545"/>
      <c r="AA40" s="2545"/>
      <c r="AB40" s="2545"/>
      <c r="AC40" s="2545"/>
      <c r="AD40" s="2545"/>
      <c r="AE40" s="2546"/>
      <c r="AF40" s="108"/>
      <c r="AG40" s="108"/>
    </row>
    <row r="41" spans="2:36" ht="20.25" customHeight="1">
      <c r="C41" s="2741"/>
      <c r="D41" s="2527"/>
      <c r="E41" s="2548" t="s">
        <v>143</v>
      </c>
      <c r="F41" s="2548"/>
      <c r="G41" s="2548"/>
      <c r="H41" s="2548"/>
      <c r="I41" s="2548"/>
      <c r="J41" s="2548"/>
      <c r="K41" s="2549"/>
      <c r="L41" s="2541"/>
      <c r="M41" s="2542"/>
      <c r="N41" s="2542"/>
      <c r="O41" s="2543"/>
      <c r="P41" s="2694">
        <f t="shared" si="3"/>
        <v>0</v>
      </c>
      <c r="Q41" s="2695"/>
      <c r="R41" s="2694">
        <v>30</v>
      </c>
      <c r="S41" s="2695"/>
      <c r="T41" s="2502">
        <f t="shared" si="4"/>
        <v>0</v>
      </c>
      <c r="U41" s="2503"/>
      <c r="V41" s="2503"/>
      <c r="W41" s="2503"/>
      <c r="X41" s="2504"/>
      <c r="Y41" s="2544"/>
      <c r="Z41" s="2545"/>
      <c r="AA41" s="2545"/>
      <c r="AB41" s="2545"/>
      <c r="AC41" s="2545"/>
      <c r="AD41" s="2545"/>
      <c r="AE41" s="2546"/>
      <c r="AF41" s="108"/>
      <c r="AG41" s="108"/>
    </row>
    <row r="42" spans="2:36" ht="20.25" customHeight="1">
      <c r="C42" s="2741"/>
      <c r="D42" s="2527"/>
      <c r="E42" s="2548" t="s">
        <v>93</v>
      </c>
      <c r="F42" s="2548"/>
      <c r="G42" s="2548"/>
      <c r="H42" s="2548"/>
      <c r="I42" s="2548"/>
      <c r="J42" s="2548"/>
      <c r="K42" s="2549"/>
      <c r="L42" s="2541"/>
      <c r="M42" s="2542"/>
      <c r="N42" s="2542"/>
      <c r="O42" s="2543"/>
      <c r="P42" s="2694">
        <f t="shared" si="3"/>
        <v>0</v>
      </c>
      <c r="Q42" s="2695"/>
      <c r="R42" s="2694">
        <v>30</v>
      </c>
      <c r="S42" s="2695"/>
      <c r="T42" s="2502">
        <f t="shared" si="4"/>
        <v>0</v>
      </c>
      <c r="U42" s="2503"/>
      <c r="V42" s="2503"/>
      <c r="W42" s="2503"/>
      <c r="X42" s="2504"/>
      <c r="Y42" s="2544"/>
      <c r="Z42" s="2545"/>
      <c r="AA42" s="2545"/>
      <c r="AB42" s="2545"/>
      <c r="AC42" s="2545"/>
      <c r="AD42" s="2545"/>
      <c r="AE42" s="2546"/>
      <c r="AF42" s="108"/>
      <c r="AG42" s="108"/>
    </row>
    <row r="43" spans="2:36" ht="20.25" customHeight="1">
      <c r="C43" s="2741"/>
      <c r="D43" s="2527"/>
      <c r="E43" s="2551" t="s">
        <v>265</v>
      </c>
      <c r="F43" s="2551"/>
      <c r="G43" s="2551"/>
      <c r="H43" s="2551"/>
      <c r="I43" s="2551"/>
      <c r="J43" s="2551"/>
      <c r="K43" s="2552"/>
      <c r="L43" s="2541"/>
      <c r="M43" s="2542"/>
      <c r="N43" s="2542"/>
      <c r="O43" s="2543"/>
      <c r="P43" s="2694">
        <f t="shared" si="3"/>
        <v>0</v>
      </c>
      <c r="Q43" s="2695"/>
      <c r="R43" s="2694">
        <v>1</v>
      </c>
      <c r="S43" s="2695"/>
      <c r="T43" s="2502">
        <f t="shared" si="4"/>
        <v>0</v>
      </c>
      <c r="U43" s="2503"/>
      <c r="V43" s="2503"/>
      <c r="W43" s="2503"/>
      <c r="X43" s="2504"/>
      <c r="Y43" s="2544"/>
      <c r="Z43" s="2545"/>
      <c r="AA43" s="2545"/>
      <c r="AB43" s="2545"/>
      <c r="AC43" s="2545"/>
      <c r="AD43" s="2545"/>
      <c r="AE43" s="2546"/>
      <c r="AF43" s="108"/>
      <c r="AG43" s="108"/>
    </row>
    <row r="44" spans="2:36" ht="20.25" customHeight="1">
      <c r="C44" s="2741"/>
      <c r="D44" s="2527"/>
      <c r="E44" s="2551" t="s">
        <v>932</v>
      </c>
      <c r="F44" s="2551"/>
      <c r="G44" s="2551"/>
      <c r="H44" s="2551"/>
      <c r="I44" s="2551"/>
      <c r="J44" s="2551"/>
      <c r="K44" s="2552"/>
      <c r="L44" s="2541"/>
      <c r="M44" s="2542"/>
      <c r="N44" s="2542"/>
      <c r="O44" s="2543"/>
      <c r="P44" s="2694">
        <f t="shared" si="3"/>
        <v>0</v>
      </c>
      <c r="Q44" s="2695"/>
      <c r="R44" s="2694">
        <v>1</v>
      </c>
      <c r="S44" s="2695"/>
      <c r="T44" s="2502">
        <f t="shared" si="4"/>
        <v>0</v>
      </c>
      <c r="U44" s="2503"/>
      <c r="V44" s="2503"/>
      <c r="W44" s="2503"/>
      <c r="X44" s="2504"/>
      <c r="Y44" s="2544"/>
      <c r="Z44" s="2545"/>
      <c r="AA44" s="2545"/>
      <c r="AB44" s="2545"/>
      <c r="AC44" s="2545"/>
      <c r="AD44" s="2545"/>
      <c r="AE44" s="2546"/>
      <c r="AF44" s="108"/>
      <c r="AG44" s="108"/>
    </row>
    <row r="45" spans="2:36" ht="20.25" customHeight="1">
      <c r="C45" s="2741"/>
      <c r="D45" s="2527"/>
      <c r="E45" s="2551" t="s">
        <v>154</v>
      </c>
      <c r="F45" s="2551"/>
      <c r="G45" s="2551"/>
      <c r="H45" s="2551"/>
      <c r="I45" s="2551"/>
      <c r="J45" s="2551"/>
      <c r="K45" s="2552"/>
      <c r="L45" s="2541"/>
      <c r="M45" s="2542"/>
      <c r="N45" s="2542"/>
      <c r="O45" s="2543"/>
      <c r="P45" s="2694">
        <f t="shared" si="3"/>
        <v>0</v>
      </c>
      <c r="Q45" s="2695"/>
      <c r="R45" s="2694">
        <v>1</v>
      </c>
      <c r="S45" s="2695"/>
      <c r="T45" s="2502">
        <f>L45*P45*R45</f>
        <v>0</v>
      </c>
      <c r="U45" s="2503"/>
      <c r="V45" s="2503"/>
      <c r="W45" s="2503"/>
      <c r="X45" s="2504"/>
      <c r="Y45" s="2544"/>
      <c r="Z45" s="2545"/>
      <c r="AA45" s="2545"/>
      <c r="AB45" s="2545"/>
      <c r="AC45" s="2545"/>
      <c r="AD45" s="2545"/>
      <c r="AE45" s="2546"/>
      <c r="AF45" s="108"/>
      <c r="AG45" s="108"/>
    </row>
    <row r="46" spans="2:36" ht="20.25" customHeight="1" thickBot="1">
      <c r="C46" s="2741"/>
      <c r="D46" s="2527"/>
      <c r="E46" s="2555" t="s">
        <v>976</v>
      </c>
      <c r="F46" s="2556"/>
      <c r="G46" s="2556"/>
      <c r="H46" s="2556"/>
      <c r="I46" s="2556"/>
      <c r="J46" s="2556"/>
      <c r="K46" s="2557"/>
      <c r="L46" s="2558"/>
      <c r="M46" s="2559"/>
      <c r="N46" s="2559"/>
      <c r="O46" s="2560"/>
      <c r="P46" s="2759">
        <f t="shared" si="3"/>
        <v>0</v>
      </c>
      <c r="Q46" s="2760"/>
      <c r="R46" s="2694">
        <v>1</v>
      </c>
      <c r="S46" s="2695"/>
      <c r="T46" s="2563">
        <f t="shared" si="4"/>
        <v>0</v>
      </c>
      <c r="U46" s="2564"/>
      <c r="V46" s="2564"/>
      <c r="W46" s="2564"/>
      <c r="X46" s="2564"/>
      <c r="Y46" s="2565"/>
      <c r="Z46" s="2566"/>
      <c r="AA46" s="2566"/>
      <c r="AB46" s="2566"/>
      <c r="AC46" s="2566"/>
      <c r="AD46" s="2566"/>
      <c r="AE46" s="2567"/>
      <c r="AF46" s="108"/>
      <c r="AG46" s="108"/>
    </row>
    <row r="47" spans="2:36" ht="20.25" customHeight="1" thickTop="1" thickBot="1">
      <c r="C47" s="2741"/>
      <c r="D47" s="2527"/>
      <c r="E47" s="2772" t="s">
        <v>20</v>
      </c>
      <c r="F47" s="2773"/>
      <c r="G47" s="2773"/>
      <c r="H47" s="2773"/>
      <c r="I47" s="2773"/>
      <c r="J47" s="2773"/>
      <c r="K47" s="2774"/>
      <c r="L47" s="2748"/>
      <c r="M47" s="2750"/>
      <c r="N47" s="2750"/>
      <c r="O47" s="2749"/>
      <c r="P47" s="2748"/>
      <c r="Q47" s="2749"/>
      <c r="R47" s="2748"/>
      <c r="S47" s="2749"/>
      <c r="T47" s="2746">
        <f>SUM(T30:X46)</f>
        <v>0</v>
      </c>
      <c r="U47" s="2747"/>
      <c r="V47" s="2747"/>
      <c r="W47" s="2747"/>
      <c r="X47" s="2747"/>
      <c r="Y47" s="2761"/>
      <c r="Z47" s="2762"/>
      <c r="AA47" s="2762"/>
      <c r="AB47" s="2762"/>
      <c r="AC47" s="2762"/>
      <c r="AD47" s="2762"/>
      <c r="AE47" s="2763"/>
      <c r="AF47" s="109"/>
      <c r="AG47" s="109"/>
    </row>
    <row r="48" spans="2:36" ht="20.25" customHeight="1" thickTop="1">
      <c r="C48" s="2742"/>
      <c r="D48" s="2768"/>
      <c r="E48" s="2775" t="s">
        <v>268</v>
      </c>
      <c r="F48" s="2776"/>
      <c r="G48" s="2776"/>
      <c r="H48" s="2776"/>
      <c r="I48" s="2776"/>
      <c r="J48" s="2776"/>
      <c r="K48" s="2777"/>
      <c r="L48" s="2744"/>
      <c r="M48" s="2767"/>
      <c r="N48" s="2767"/>
      <c r="O48" s="2745"/>
      <c r="P48" s="2744"/>
      <c r="Q48" s="2745"/>
      <c r="R48" s="2751"/>
      <c r="S48" s="2752"/>
      <c r="T48" s="2574">
        <f>L48*P48</f>
        <v>0</v>
      </c>
      <c r="U48" s="2575"/>
      <c r="V48" s="2575"/>
      <c r="W48" s="2575"/>
      <c r="X48" s="2755"/>
      <c r="Y48" s="2756"/>
      <c r="Z48" s="2757"/>
      <c r="AA48" s="2757"/>
      <c r="AB48" s="2757"/>
      <c r="AC48" s="2757"/>
      <c r="AD48" s="2757"/>
      <c r="AE48" s="2758"/>
      <c r="AF48" s="109"/>
      <c r="AG48" s="109"/>
    </row>
    <row r="49" spans="1:48" s="867" customFormat="1" ht="20.25" customHeight="1">
      <c r="A49" s="868"/>
      <c r="B49" s="869"/>
      <c r="C49" s="880" t="s">
        <v>968</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F49" s="113"/>
      <c r="AG49" s="114"/>
      <c r="AI49" s="90"/>
      <c r="AJ49" s="90"/>
      <c r="AK49" s="90"/>
      <c r="AL49" s="90"/>
      <c r="AM49" s="90"/>
      <c r="AN49" s="90"/>
      <c r="AO49" s="90"/>
      <c r="AP49" s="90"/>
      <c r="AQ49" s="90"/>
      <c r="AR49" s="90"/>
      <c r="AS49" s="90"/>
      <c r="AT49" s="90"/>
      <c r="AU49" s="90"/>
      <c r="AV49" s="90"/>
    </row>
    <row r="50" spans="1:48" ht="20.25" customHeight="1">
      <c r="B50" s="110"/>
      <c r="C50" s="110"/>
      <c r="D50" s="110"/>
      <c r="E50" s="110"/>
      <c r="F50" s="110"/>
      <c r="G50" s="110"/>
      <c r="H50" s="110"/>
      <c r="I50" s="110"/>
      <c r="J50" s="110"/>
      <c r="K50" s="110"/>
      <c r="L50" s="112"/>
      <c r="M50" s="112"/>
      <c r="N50" s="112"/>
      <c r="O50" s="110"/>
      <c r="P50" s="112"/>
      <c r="Q50" s="90"/>
      <c r="R50" s="112"/>
      <c r="S50" s="90"/>
      <c r="AF50" s="113"/>
      <c r="AG50" s="114"/>
      <c r="AI50" s="90"/>
      <c r="AJ50" s="90"/>
      <c r="AK50" s="90"/>
      <c r="AL50" s="90"/>
      <c r="AM50" s="90"/>
      <c r="AN50" s="90"/>
      <c r="AO50" s="90"/>
      <c r="AP50" s="90"/>
      <c r="AQ50" s="90"/>
      <c r="AR50" s="90"/>
      <c r="AS50" s="90"/>
      <c r="AT50" s="90"/>
      <c r="AU50" s="90"/>
      <c r="AV50" s="90"/>
    </row>
    <row r="51" spans="1:48" ht="24.75" customHeight="1">
      <c r="C51" s="2491" t="s">
        <v>144</v>
      </c>
      <c r="D51" s="2494" t="s">
        <v>129</v>
      </c>
      <c r="E51" s="2495"/>
      <c r="F51" s="2495"/>
      <c r="G51" s="2495"/>
      <c r="H51" s="2495"/>
      <c r="I51" s="2495"/>
      <c r="J51" s="2495"/>
      <c r="K51" s="2496"/>
      <c r="L51" s="2497" t="s">
        <v>130</v>
      </c>
      <c r="M51" s="2498"/>
      <c r="N51" s="2498"/>
      <c r="O51" s="2499"/>
      <c r="P51" s="2494" t="s">
        <v>131</v>
      </c>
      <c r="Q51" s="2496"/>
      <c r="R51" s="2494" t="s">
        <v>269</v>
      </c>
      <c r="S51" s="2496"/>
      <c r="T51" s="2497" t="s">
        <v>21</v>
      </c>
      <c r="U51" s="2498"/>
      <c r="V51" s="2498"/>
      <c r="W51" s="2498"/>
      <c r="X51" s="2499"/>
      <c r="Y51" s="2494" t="s">
        <v>66</v>
      </c>
      <c r="Z51" s="2495"/>
      <c r="AA51" s="2495"/>
      <c r="AB51" s="2495"/>
      <c r="AC51" s="2495"/>
      <c r="AD51" s="2495"/>
      <c r="AE51" s="2496"/>
      <c r="AF51" s="115"/>
      <c r="AG51" s="115"/>
    </row>
    <row r="52" spans="1:48" ht="20.25" customHeight="1">
      <c r="C52" s="2492"/>
      <c r="D52" s="2581" t="s">
        <v>145</v>
      </c>
      <c r="E52" s="2584" t="s">
        <v>146</v>
      </c>
      <c r="F52" s="2585"/>
      <c r="G52" s="2585"/>
      <c r="H52" s="2585"/>
      <c r="I52" s="2585"/>
      <c r="J52" s="2585"/>
      <c r="K52" s="2586"/>
      <c r="L52" s="2521"/>
      <c r="M52" s="2522"/>
      <c r="N52" s="2522"/>
      <c r="O52" s="2523"/>
      <c r="P52" s="2587"/>
      <c r="Q52" s="2588"/>
      <c r="R52" s="2587"/>
      <c r="S52" s="2588"/>
      <c r="T52" s="2536">
        <f>L52*P52*R52</f>
        <v>0</v>
      </c>
      <c r="U52" s="2537"/>
      <c r="V52" s="2537"/>
      <c r="W52" s="2537"/>
      <c r="X52" s="2537"/>
      <c r="Y52" s="2589"/>
      <c r="Z52" s="2590"/>
      <c r="AA52" s="2590"/>
      <c r="AB52" s="2590"/>
      <c r="AC52" s="2590"/>
      <c r="AD52" s="2590"/>
      <c r="AE52" s="2591"/>
      <c r="AF52" s="116"/>
      <c r="AG52" s="116"/>
    </row>
    <row r="53" spans="1:48" ht="20.25" customHeight="1">
      <c r="C53" s="2492"/>
      <c r="D53" s="2582"/>
      <c r="E53" s="2592" t="s">
        <v>147</v>
      </c>
      <c r="F53" s="2593"/>
      <c r="G53" s="2593"/>
      <c r="H53" s="2593"/>
      <c r="I53" s="2593"/>
      <c r="J53" s="2593"/>
      <c r="K53" s="2594"/>
      <c r="L53" s="2541"/>
      <c r="M53" s="2542"/>
      <c r="N53" s="2542"/>
      <c r="O53" s="2543"/>
      <c r="P53" s="2579"/>
      <c r="Q53" s="2580"/>
      <c r="R53" s="2579"/>
      <c r="S53" s="2580"/>
      <c r="T53" s="2502">
        <f t="shared" ref="T53:T64" si="5">L53*P53*R53</f>
        <v>0</v>
      </c>
      <c r="U53" s="2503"/>
      <c r="V53" s="2503"/>
      <c r="W53" s="2503"/>
      <c r="X53" s="2504"/>
      <c r="Y53" s="2595"/>
      <c r="Z53" s="2596"/>
      <c r="AA53" s="2596"/>
      <c r="AB53" s="2596"/>
      <c r="AC53" s="2596"/>
      <c r="AD53" s="2596"/>
      <c r="AE53" s="2597"/>
      <c r="AF53" s="117"/>
      <c r="AG53" s="117"/>
    </row>
    <row r="54" spans="1:48" ht="20.25" customHeight="1">
      <c r="C54" s="2492"/>
      <c r="D54" s="2582"/>
      <c r="E54" s="2592" t="s">
        <v>148</v>
      </c>
      <c r="F54" s="2593"/>
      <c r="G54" s="2593"/>
      <c r="H54" s="2593"/>
      <c r="I54" s="2593"/>
      <c r="J54" s="2593"/>
      <c r="K54" s="2594"/>
      <c r="L54" s="2541"/>
      <c r="M54" s="2542"/>
      <c r="N54" s="2542"/>
      <c r="O54" s="2543"/>
      <c r="P54" s="2579"/>
      <c r="Q54" s="2580"/>
      <c r="R54" s="2579"/>
      <c r="S54" s="2580"/>
      <c r="T54" s="2502">
        <f t="shared" si="5"/>
        <v>0</v>
      </c>
      <c r="U54" s="2503"/>
      <c r="V54" s="2503"/>
      <c r="W54" s="2503"/>
      <c r="X54" s="2504"/>
      <c r="Y54" s="2595"/>
      <c r="Z54" s="2596"/>
      <c r="AA54" s="2596"/>
      <c r="AB54" s="2596"/>
      <c r="AC54" s="2596"/>
      <c r="AD54" s="2596"/>
      <c r="AE54" s="2597"/>
      <c r="AF54" s="117"/>
      <c r="AG54" s="117"/>
    </row>
    <row r="55" spans="1:48" ht="20.25" customHeight="1">
      <c r="C55" s="2492"/>
      <c r="D55" s="2582"/>
      <c r="E55" s="2505" t="s">
        <v>67</v>
      </c>
      <c r="F55" s="2506"/>
      <c r="G55" s="2506"/>
      <c r="H55" s="2506"/>
      <c r="I55" s="2506"/>
      <c r="J55" s="2506"/>
      <c r="K55" s="2507"/>
      <c r="L55" s="2541"/>
      <c r="M55" s="2542"/>
      <c r="N55" s="2542"/>
      <c r="O55" s="2543"/>
      <c r="P55" s="2579"/>
      <c r="Q55" s="2580"/>
      <c r="R55" s="2579"/>
      <c r="S55" s="2580"/>
      <c r="T55" s="2502">
        <f t="shared" si="5"/>
        <v>0</v>
      </c>
      <c r="U55" s="2503"/>
      <c r="V55" s="2503"/>
      <c r="W55" s="2503"/>
      <c r="X55" s="2504"/>
      <c r="Y55" s="2595"/>
      <c r="Z55" s="2596"/>
      <c r="AA55" s="2596"/>
      <c r="AB55" s="2596"/>
      <c r="AC55" s="2596"/>
      <c r="AD55" s="2596"/>
      <c r="AE55" s="2597"/>
      <c r="AF55" s="117"/>
      <c r="AG55" s="117"/>
    </row>
    <row r="56" spans="1:48" s="79" customFormat="1" ht="20.25" customHeight="1">
      <c r="B56" s="78"/>
      <c r="C56" s="2492"/>
      <c r="D56" s="2582"/>
      <c r="E56" s="2592" t="s">
        <v>149</v>
      </c>
      <c r="F56" s="2593"/>
      <c r="G56" s="2593"/>
      <c r="H56" s="2593"/>
      <c r="I56" s="2593"/>
      <c r="J56" s="2593"/>
      <c r="K56" s="2594"/>
      <c r="L56" s="2541"/>
      <c r="M56" s="2542"/>
      <c r="N56" s="2542"/>
      <c r="O56" s="2543"/>
      <c r="P56" s="2579"/>
      <c r="Q56" s="2580"/>
      <c r="R56" s="2579"/>
      <c r="S56" s="2580"/>
      <c r="T56" s="2502">
        <f t="shared" si="5"/>
        <v>0</v>
      </c>
      <c r="U56" s="2503"/>
      <c r="V56" s="2503"/>
      <c r="W56" s="2503"/>
      <c r="X56" s="2504"/>
      <c r="Y56" s="2595"/>
      <c r="Z56" s="2596"/>
      <c r="AA56" s="2596"/>
      <c r="AB56" s="2596"/>
      <c r="AC56" s="2596"/>
      <c r="AD56" s="2596"/>
      <c r="AE56" s="2597"/>
      <c r="AF56" s="117"/>
      <c r="AG56" s="117"/>
    </row>
    <row r="57" spans="1:48" s="79" customFormat="1" ht="20.25" customHeight="1">
      <c r="B57" s="78"/>
      <c r="C57" s="2492"/>
      <c r="D57" s="2582"/>
      <c r="E57" s="2592" t="s">
        <v>150</v>
      </c>
      <c r="F57" s="2593"/>
      <c r="G57" s="2593"/>
      <c r="H57" s="2593"/>
      <c r="I57" s="2593"/>
      <c r="J57" s="2593"/>
      <c r="K57" s="2594"/>
      <c r="L57" s="2541"/>
      <c r="M57" s="2542"/>
      <c r="N57" s="2542"/>
      <c r="O57" s="2543"/>
      <c r="P57" s="2579"/>
      <c r="Q57" s="2580"/>
      <c r="R57" s="2579"/>
      <c r="S57" s="2580"/>
      <c r="T57" s="2502">
        <f t="shared" si="5"/>
        <v>0</v>
      </c>
      <c r="U57" s="2503"/>
      <c r="V57" s="2503"/>
      <c r="W57" s="2503"/>
      <c r="X57" s="2504"/>
      <c r="Y57" s="2595"/>
      <c r="Z57" s="2596"/>
      <c r="AA57" s="2596"/>
      <c r="AB57" s="2596"/>
      <c r="AC57" s="2596"/>
      <c r="AD57" s="2596"/>
      <c r="AE57" s="2597"/>
      <c r="AF57" s="117"/>
      <c r="AG57" s="117"/>
    </row>
    <row r="58" spans="1:48" ht="20.25" customHeight="1">
      <c r="C58" s="2492"/>
      <c r="D58" s="2583"/>
      <c r="E58" s="2598" t="s">
        <v>151</v>
      </c>
      <c r="F58" s="2599"/>
      <c r="G58" s="2599"/>
      <c r="H58" s="2599"/>
      <c r="I58" s="2599"/>
      <c r="J58" s="2599"/>
      <c r="K58" s="2600"/>
      <c r="L58" s="2510"/>
      <c r="M58" s="2511"/>
      <c r="N58" s="2511"/>
      <c r="O58" s="2512"/>
      <c r="P58" s="2601"/>
      <c r="Q58" s="2602"/>
      <c r="R58" s="2601"/>
      <c r="S58" s="2602"/>
      <c r="T58" s="2603">
        <f>L58*P58*R58</f>
        <v>0</v>
      </c>
      <c r="U58" s="2604"/>
      <c r="V58" s="2604"/>
      <c r="W58" s="2604"/>
      <c r="X58" s="2604"/>
      <c r="Y58" s="2605"/>
      <c r="Z58" s="2606"/>
      <c r="AA58" s="2606"/>
      <c r="AB58" s="2606"/>
      <c r="AC58" s="2606"/>
      <c r="AD58" s="2606"/>
      <c r="AE58" s="2607"/>
      <c r="AF58" s="117"/>
      <c r="AG58" s="117"/>
    </row>
    <row r="59" spans="1:48" ht="20.25" customHeight="1">
      <c r="C59" s="2492"/>
      <c r="D59" s="2623" t="s">
        <v>152</v>
      </c>
      <c r="E59" s="2584" t="s">
        <v>153</v>
      </c>
      <c r="F59" s="2585"/>
      <c r="G59" s="2585"/>
      <c r="H59" s="2585"/>
      <c r="I59" s="2585"/>
      <c r="J59" s="2585"/>
      <c r="K59" s="2586"/>
      <c r="L59" s="2521"/>
      <c r="M59" s="2522"/>
      <c r="N59" s="2522"/>
      <c r="O59" s="2523"/>
      <c r="P59" s="2587"/>
      <c r="Q59" s="2588"/>
      <c r="R59" s="2587"/>
      <c r="S59" s="2588"/>
      <c r="T59" s="2536">
        <f>L59*P59*R59</f>
        <v>0</v>
      </c>
      <c r="U59" s="2537"/>
      <c r="V59" s="2537"/>
      <c r="W59" s="2537"/>
      <c r="X59" s="2537"/>
      <c r="Y59" s="2608"/>
      <c r="Z59" s="2609"/>
      <c r="AA59" s="2609"/>
      <c r="AB59" s="2609"/>
      <c r="AC59" s="2609"/>
      <c r="AD59" s="2609"/>
      <c r="AE59" s="2610"/>
      <c r="AF59" s="117"/>
      <c r="AG59" s="117"/>
    </row>
    <row r="60" spans="1:48" ht="20.25" customHeight="1">
      <c r="C60" s="2492"/>
      <c r="D60" s="2624"/>
      <c r="E60" s="2592" t="s">
        <v>154</v>
      </c>
      <c r="F60" s="2593"/>
      <c r="G60" s="2593"/>
      <c r="H60" s="2593"/>
      <c r="I60" s="2593"/>
      <c r="J60" s="2593"/>
      <c r="K60" s="2594"/>
      <c r="L60" s="2541"/>
      <c r="M60" s="2542"/>
      <c r="N60" s="2542"/>
      <c r="O60" s="2543"/>
      <c r="P60" s="2579"/>
      <c r="Q60" s="2580"/>
      <c r="R60" s="2579"/>
      <c r="S60" s="2580"/>
      <c r="T60" s="2502">
        <f t="shared" si="5"/>
        <v>0</v>
      </c>
      <c r="U60" s="2503"/>
      <c r="V60" s="2503"/>
      <c r="W60" s="2503"/>
      <c r="X60" s="2504"/>
      <c r="Y60" s="2595"/>
      <c r="Z60" s="2596"/>
      <c r="AA60" s="2596"/>
      <c r="AB60" s="2596"/>
      <c r="AC60" s="2596"/>
      <c r="AD60" s="2596"/>
      <c r="AE60" s="2597"/>
      <c r="AF60" s="117"/>
      <c r="AG60" s="117"/>
    </row>
    <row r="61" spans="1:48" ht="20.25" customHeight="1">
      <c r="C61" s="2492"/>
      <c r="D61" s="2624"/>
      <c r="E61" s="2592" t="s">
        <v>155</v>
      </c>
      <c r="F61" s="2593"/>
      <c r="G61" s="2593"/>
      <c r="H61" s="2593"/>
      <c r="I61" s="2593"/>
      <c r="J61" s="2593"/>
      <c r="K61" s="2594"/>
      <c r="L61" s="2541"/>
      <c r="M61" s="2542"/>
      <c r="N61" s="2542"/>
      <c r="O61" s="2543"/>
      <c r="P61" s="2579"/>
      <c r="Q61" s="2580"/>
      <c r="R61" s="2579"/>
      <c r="S61" s="2580"/>
      <c r="T61" s="2502">
        <f t="shared" si="5"/>
        <v>0</v>
      </c>
      <c r="U61" s="2503"/>
      <c r="V61" s="2503"/>
      <c r="W61" s="2503"/>
      <c r="X61" s="2504"/>
      <c r="Y61" s="2595"/>
      <c r="Z61" s="2596"/>
      <c r="AA61" s="2596"/>
      <c r="AB61" s="2596"/>
      <c r="AC61" s="2596"/>
      <c r="AD61" s="2596"/>
      <c r="AE61" s="2597"/>
      <c r="AF61" s="117"/>
      <c r="AG61" s="117"/>
    </row>
    <row r="62" spans="1:48" ht="20.25" customHeight="1">
      <c r="C62" s="2492"/>
      <c r="D62" s="2624"/>
      <c r="E62" s="2592" t="s">
        <v>156</v>
      </c>
      <c r="F62" s="2593"/>
      <c r="G62" s="2593"/>
      <c r="H62" s="2593"/>
      <c r="I62" s="2593"/>
      <c r="J62" s="2593"/>
      <c r="K62" s="2594"/>
      <c r="L62" s="2541"/>
      <c r="M62" s="2542"/>
      <c r="N62" s="2542"/>
      <c r="O62" s="2543"/>
      <c r="P62" s="2579"/>
      <c r="Q62" s="2580"/>
      <c r="R62" s="2579"/>
      <c r="S62" s="2580"/>
      <c r="T62" s="2502">
        <f t="shared" si="5"/>
        <v>0</v>
      </c>
      <c r="U62" s="2503"/>
      <c r="V62" s="2503"/>
      <c r="W62" s="2503"/>
      <c r="X62" s="2504"/>
      <c r="Y62" s="2595"/>
      <c r="Z62" s="2596"/>
      <c r="AA62" s="2596"/>
      <c r="AB62" s="2596"/>
      <c r="AC62" s="2596"/>
      <c r="AD62" s="2596"/>
      <c r="AE62" s="2597"/>
      <c r="AF62" s="117"/>
      <c r="AG62" s="117"/>
    </row>
    <row r="63" spans="1:48" ht="20.25" customHeight="1">
      <c r="C63" s="2492"/>
      <c r="D63" s="2624"/>
      <c r="E63" s="2592" t="s">
        <v>157</v>
      </c>
      <c r="F63" s="2593"/>
      <c r="G63" s="2593"/>
      <c r="H63" s="2593"/>
      <c r="I63" s="2593"/>
      <c r="J63" s="2593"/>
      <c r="K63" s="2594"/>
      <c r="L63" s="2541"/>
      <c r="M63" s="2542"/>
      <c r="N63" s="2542"/>
      <c r="O63" s="2543"/>
      <c r="P63" s="2579"/>
      <c r="Q63" s="2580"/>
      <c r="R63" s="2579"/>
      <c r="S63" s="2580"/>
      <c r="T63" s="2502">
        <f t="shared" si="5"/>
        <v>0</v>
      </c>
      <c r="U63" s="2503"/>
      <c r="V63" s="2503"/>
      <c r="W63" s="2503"/>
      <c r="X63" s="2504"/>
      <c r="Y63" s="2595"/>
      <c r="Z63" s="2596"/>
      <c r="AA63" s="2596"/>
      <c r="AB63" s="2596"/>
      <c r="AC63" s="2596"/>
      <c r="AD63" s="2596"/>
      <c r="AE63" s="2597"/>
      <c r="AF63" s="117"/>
      <c r="AG63" s="117"/>
    </row>
    <row r="64" spans="1:48" ht="20.25" customHeight="1">
      <c r="C64" s="2492"/>
      <c r="D64" s="2624"/>
      <c r="E64" s="2592" t="s">
        <v>158</v>
      </c>
      <c r="F64" s="2593"/>
      <c r="G64" s="2593"/>
      <c r="H64" s="2593"/>
      <c r="I64" s="2593"/>
      <c r="J64" s="2593"/>
      <c r="K64" s="2594"/>
      <c r="L64" s="2541"/>
      <c r="M64" s="2542"/>
      <c r="N64" s="2542"/>
      <c r="O64" s="2543"/>
      <c r="P64" s="2579"/>
      <c r="Q64" s="2580"/>
      <c r="R64" s="2579"/>
      <c r="S64" s="2580"/>
      <c r="T64" s="2502">
        <f t="shared" si="5"/>
        <v>0</v>
      </c>
      <c r="U64" s="2503"/>
      <c r="V64" s="2503"/>
      <c r="W64" s="2503"/>
      <c r="X64" s="2504"/>
      <c r="Y64" s="2595"/>
      <c r="Z64" s="2596"/>
      <c r="AA64" s="2596"/>
      <c r="AB64" s="2596"/>
      <c r="AC64" s="2596"/>
      <c r="AD64" s="2596"/>
      <c r="AE64" s="2597"/>
      <c r="AF64" s="117"/>
      <c r="AG64" s="117"/>
    </row>
    <row r="65" spans="1:47" ht="20.25" customHeight="1">
      <c r="C65" s="2492"/>
      <c r="D65" s="2624"/>
      <c r="E65" s="2592" t="s">
        <v>159</v>
      </c>
      <c r="F65" s="2593"/>
      <c r="G65" s="2593"/>
      <c r="H65" s="2593"/>
      <c r="I65" s="2593"/>
      <c r="J65" s="2593"/>
      <c r="K65" s="2594"/>
      <c r="L65" s="2541"/>
      <c r="M65" s="2542"/>
      <c r="N65" s="2542"/>
      <c r="O65" s="2543"/>
      <c r="P65" s="2579"/>
      <c r="Q65" s="2580"/>
      <c r="R65" s="2579"/>
      <c r="S65" s="2580"/>
      <c r="T65" s="2502">
        <f>L65*P65*R65</f>
        <v>0</v>
      </c>
      <c r="U65" s="2503"/>
      <c r="V65" s="2503"/>
      <c r="W65" s="2503"/>
      <c r="X65" s="2504"/>
      <c r="Y65" s="2595"/>
      <c r="Z65" s="2596"/>
      <c r="AA65" s="2596"/>
      <c r="AB65" s="2596"/>
      <c r="AC65" s="2596"/>
      <c r="AD65" s="2596"/>
      <c r="AE65" s="2597"/>
      <c r="AF65" s="117"/>
      <c r="AG65" s="117"/>
    </row>
    <row r="66" spans="1:47" ht="20.25" customHeight="1" thickBot="1">
      <c r="C66" s="2492"/>
      <c r="D66" s="2625"/>
      <c r="E66" s="2611" t="s">
        <v>160</v>
      </c>
      <c r="F66" s="2612"/>
      <c r="G66" s="2612"/>
      <c r="H66" s="2612"/>
      <c r="I66" s="2612"/>
      <c r="J66" s="2612"/>
      <c r="K66" s="2613"/>
      <c r="L66" s="2510"/>
      <c r="M66" s="2511"/>
      <c r="N66" s="2511"/>
      <c r="O66" s="2512"/>
      <c r="P66" s="2601"/>
      <c r="Q66" s="2602"/>
      <c r="R66" s="2601"/>
      <c r="S66" s="2602"/>
      <c r="T66" s="2603">
        <f>L66*P66*R66</f>
        <v>0</v>
      </c>
      <c r="U66" s="2604"/>
      <c r="V66" s="2604"/>
      <c r="W66" s="2604"/>
      <c r="X66" s="2604"/>
      <c r="Y66" s="2614"/>
      <c r="Z66" s="2615"/>
      <c r="AA66" s="2615"/>
      <c r="AB66" s="2615"/>
      <c r="AC66" s="2615"/>
      <c r="AD66" s="2615"/>
      <c r="AE66" s="2616"/>
      <c r="AF66" s="117"/>
      <c r="AG66" s="117"/>
    </row>
    <row r="67" spans="1:47" ht="20.25" customHeight="1" thickTop="1">
      <c r="C67" s="2493"/>
      <c r="D67" s="2568" t="s">
        <v>19</v>
      </c>
      <c r="E67" s="2569"/>
      <c r="F67" s="2569"/>
      <c r="G67" s="2569"/>
      <c r="H67" s="2569"/>
      <c r="I67" s="2569"/>
      <c r="J67" s="2569"/>
      <c r="K67" s="2570"/>
      <c r="L67" s="2571"/>
      <c r="M67" s="2572"/>
      <c r="N67" s="2572"/>
      <c r="O67" s="2573"/>
      <c r="P67" s="2571"/>
      <c r="Q67" s="2573"/>
      <c r="R67" s="2571"/>
      <c r="S67" s="2573"/>
      <c r="T67" s="2617">
        <f>SUM(T52:X66)</f>
        <v>0</v>
      </c>
      <c r="U67" s="2618"/>
      <c r="V67" s="2618"/>
      <c r="W67" s="2618"/>
      <c r="X67" s="2619"/>
      <c r="Y67" s="2620"/>
      <c r="Z67" s="2621"/>
      <c r="AA67" s="2621"/>
      <c r="AB67" s="2621"/>
      <c r="AC67" s="2621"/>
      <c r="AD67" s="2621"/>
      <c r="AE67" s="2622"/>
      <c r="AF67" s="118"/>
      <c r="AG67" s="118"/>
    </row>
    <row r="68" spans="1:47" ht="22.5" customHeight="1" thickBot="1">
      <c r="B68" s="119"/>
      <c r="C68" s="2791"/>
      <c r="D68" s="2791"/>
      <c r="E68" s="2791"/>
      <c r="F68" s="2791"/>
      <c r="G68" s="2791"/>
      <c r="H68" s="2791"/>
      <c r="I68" s="2791"/>
      <c r="J68" s="2791"/>
      <c r="K68" s="2791"/>
      <c r="L68" s="2791"/>
      <c r="M68" s="2791"/>
      <c r="N68" s="2791"/>
      <c r="O68" s="2791"/>
      <c r="P68" s="2791"/>
      <c r="Q68" s="2791"/>
      <c r="R68" s="2791"/>
      <c r="S68" s="2791"/>
      <c r="T68" s="2791"/>
      <c r="U68" s="2791"/>
      <c r="V68" s="2791"/>
      <c r="W68" s="2791"/>
      <c r="X68" s="2791"/>
      <c r="Y68" s="2791"/>
      <c r="Z68" s="2791"/>
      <c r="AA68" s="2791"/>
      <c r="AB68" s="2791"/>
      <c r="AC68" s="2791"/>
      <c r="AD68" s="2791"/>
      <c r="AN68" s="119"/>
      <c r="AO68" s="120"/>
      <c r="AP68" s="120"/>
      <c r="AQ68" s="120"/>
      <c r="AR68" s="120"/>
      <c r="AS68" s="120"/>
      <c r="AT68" s="120"/>
      <c r="AU68" s="120"/>
    </row>
    <row r="69" spans="1:47" ht="27" customHeight="1" thickTop="1" thickBot="1">
      <c r="D69" s="2626" t="s">
        <v>161</v>
      </c>
      <c r="E69" s="2626"/>
      <c r="F69" s="2626"/>
      <c r="G69" s="2626"/>
      <c r="H69" s="2626"/>
      <c r="I69" s="2626"/>
      <c r="J69" s="2626"/>
      <c r="K69" s="2626"/>
      <c r="L69" s="165"/>
      <c r="M69" s="165"/>
      <c r="N69" s="165"/>
      <c r="O69" s="166"/>
      <c r="P69" s="165"/>
      <c r="Q69" s="165"/>
      <c r="R69" s="86"/>
      <c r="S69" s="86"/>
      <c r="T69" s="2627">
        <f>T47-T67</f>
        <v>0</v>
      </c>
      <c r="U69" s="2628"/>
      <c r="V69" s="2628"/>
      <c r="W69" s="2628"/>
      <c r="X69" s="2629"/>
      <c r="Y69" s="123"/>
      <c r="Z69" s="123"/>
      <c r="AA69" s="123"/>
      <c r="AB69" s="123"/>
      <c r="AC69" s="123"/>
      <c r="AD69" s="123"/>
      <c r="AG69" s="494"/>
    </row>
    <row r="70" spans="1:47" ht="20.25" customHeight="1" thickTop="1">
      <c r="A70" s="88"/>
      <c r="B70" s="101" t="s">
        <v>68</v>
      </c>
      <c r="C70" s="192" t="s">
        <v>94</v>
      </c>
      <c r="D70" s="79"/>
      <c r="E70" s="79"/>
      <c r="F70" s="79"/>
      <c r="G70" s="79"/>
      <c r="H70" s="79"/>
      <c r="I70" s="79"/>
      <c r="J70" s="79"/>
      <c r="K70" s="79"/>
      <c r="L70" s="79"/>
      <c r="M70" s="79"/>
      <c r="N70" s="79"/>
      <c r="O70" s="79"/>
      <c r="P70" s="110"/>
      <c r="Q70" s="110"/>
      <c r="R70" s="110"/>
      <c r="S70" s="110"/>
      <c r="T70" s="110"/>
      <c r="U70" s="110"/>
      <c r="V70" s="110"/>
      <c r="W70" s="889"/>
      <c r="X70" s="79"/>
      <c r="Y70" s="79"/>
      <c r="Z70" s="79"/>
      <c r="AA70" s="79"/>
      <c r="AB70" s="79"/>
      <c r="AC70" s="79"/>
      <c r="AD70" s="79"/>
      <c r="AE70" s="88"/>
      <c r="AF70" s="88"/>
      <c r="AG70" s="88" t="s">
        <v>950</v>
      </c>
      <c r="AH70" s="88"/>
      <c r="AI70" s="88"/>
      <c r="AJ70" s="88"/>
      <c r="AK70" s="88"/>
      <c r="AL70" s="88"/>
      <c r="AM70" s="88"/>
      <c r="AN70" s="88"/>
    </row>
    <row r="71" spans="1:47" s="88" customFormat="1" ht="24" customHeight="1">
      <c r="B71" s="78"/>
      <c r="C71" s="2740" t="s">
        <v>128</v>
      </c>
      <c r="D71" s="2495" t="s">
        <v>129</v>
      </c>
      <c r="E71" s="2495"/>
      <c r="F71" s="2495"/>
      <c r="G71" s="2495"/>
      <c r="H71" s="2495"/>
      <c r="I71" s="2495"/>
      <c r="J71" s="2495"/>
      <c r="K71" s="2496"/>
      <c r="L71" s="2497" t="s">
        <v>130</v>
      </c>
      <c r="M71" s="2498"/>
      <c r="N71" s="2498"/>
      <c r="O71" s="2499"/>
      <c r="P71" s="2494" t="s">
        <v>477</v>
      </c>
      <c r="Q71" s="2496"/>
      <c r="R71" s="2720" t="s">
        <v>478</v>
      </c>
      <c r="S71" s="2721"/>
      <c r="T71" s="2494" t="s">
        <v>90</v>
      </c>
      <c r="U71" s="2495"/>
      <c r="V71" s="2495"/>
      <c r="W71" s="2495"/>
      <c r="X71" s="2495"/>
      <c r="Y71" s="2494" t="s">
        <v>66</v>
      </c>
      <c r="Z71" s="2495"/>
      <c r="AA71" s="2495"/>
      <c r="AB71" s="2495"/>
      <c r="AC71" s="2495"/>
      <c r="AD71" s="2495"/>
      <c r="AE71" s="2496"/>
      <c r="AF71" s="115"/>
      <c r="AG71" s="102" t="s">
        <v>262</v>
      </c>
      <c r="AH71" s="103" t="s">
        <v>91</v>
      </c>
      <c r="AI71" s="103" t="s">
        <v>827</v>
      </c>
      <c r="AJ71" s="104" t="s">
        <v>130</v>
      </c>
    </row>
    <row r="72" spans="1:47" s="88" customFormat="1" ht="20.25" customHeight="1">
      <c r="B72" s="78"/>
      <c r="C72" s="2741"/>
      <c r="D72" s="2743" t="s">
        <v>264</v>
      </c>
      <c r="E72" s="2505" t="s">
        <v>92</v>
      </c>
      <c r="F72" s="2506"/>
      <c r="G72" s="2506"/>
      <c r="H72" s="2506"/>
      <c r="I72" s="2506"/>
      <c r="J72" s="2506"/>
      <c r="K72" s="2507"/>
      <c r="L72" s="2510"/>
      <c r="M72" s="2511"/>
      <c r="N72" s="2511"/>
      <c r="O72" s="2512"/>
      <c r="P72" s="2694">
        <f t="shared" ref="P72:P77" si="6">+L21</f>
        <v>0</v>
      </c>
      <c r="Q72" s="2695"/>
      <c r="R72" s="2694">
        <v>30</v>
      </c>
      <c r="S72" s="2695"/>
      <c r="T72" s="2502">
        <f t="shared" ref="T72:T81" si="7">L72*P72*R72</f>
        <v>0</v>
      </c>
      <c r="U72" s="2503"/>
      <c r="V72" s="2503"/>
      <c r="W72" s="2503"/>
      <c r="X72" s="2504"/>
      <c r="Y72" s="2544"/>
      <c r="Z72" s="2545"/>
      <c r="AA72" s="2545"/>
      <c r="AB72" s="2545"/>
      <c r="AC72" s="2545"/>
      <c r="AD72" s="2545"/>
      <c r="AE72" s="2546"/>
      <c r="AF72" s="108"/>
      <c r="AG72" s="844">
        <f t="shared" ref="AG72:AG77" si="8">AG30</f>
        <v>749</v>
      </c>
      <c r="AH72" s="105" t="s">
        <v>91</v>
      </c>
      <c r="AI72" s="106" t="s">
        <v>439</v>
      </c>
      <c r="AJ72" s="847">
        <f t="shared" ref="AJ72:AJ77" si="9">ROUNDDOWN(AG72*AI72,0)</f>
        <v>8029</v>
      </c>
    </row>
    <row r="73" spans="1:47" s="79" customFormat="1" ht="20.25" customHeight="1">
      <c r="B73" s="78"/>
      <c r="C73" s="2741"/>
      <c r="D73" s="2743"/>
      <c r="E73" s="2505" t="s">
        <v>135</v>
      </c>
      <c r="F73" s="2506"/>
      <c r="G73" s="2506"/>
      <c r="H73" s="2506"/>
      <c r="I73" s="2506"/>
      <c r="J73" s="2506"/>
      <c r="K73" s="2507"/>
      <c r="L73" s="2510"/>
      <c r="M73" s="2511"/>
      <c r="N73" s="2511"/>
      <c r="O73" s="2512"/>
      <c r="P73" s="2694">
        <f t="shared" si="6"/>
        <v>0</v>
      </c>
      <c r="Q73" s="2695"/>
      <c r="R73" s="2694">
        <v>30</v>
      </c>
      <c r="S73" s="2695"/>
      <c r="T73" s="2502">
        <f t="shared" si="7"/>
        <v>0</v>
      </c>
      <c r="U73" s="2503"/>
      <c r="V73" s="2503"/>
      <c r="W73" s="2503"/>
      <c r="X73" s="2504"/>
      <c r="Y73" s="2544"/>
      <c r="Z73" s="2545"/>
      <c r="AA73" s="2545"/>
      <c r="AB73" s="2545"/>
      <c r="AC73" s="2545"/>
      <c r="AD73" s="2545"/>
      <c r="AE73" s="2546"/>
      <c r="AF73" s="108"/>
      <c r="AG73" s="844">
        <f t="shared" si="8"/>
        <v>753</v>
      </c>
      <c r="AH73" s="105" t="s">
        <v>91</v>
      </c>
      <c r="AI73" s="106" t="s">
        <v>439</v>
      </c>
      <c r="AJ73" s="847">
        <f t="shared" si="9"/>
        <v>8072</v>
      </c>
    </row>
    <row r="74" spans="1:47" s="79" customFormat="1" ht="20.25" customHeight="1">
      <c r="B74" s="78"/>
      <c r="C74" s="2741"/>
      <c r="D74" s="2743"/>
      <c r="E74" s="2505" t="s">
        <v>136</v>
      </c>
      <c r="F74" s="2506"/>
      <c r="G74" s="2506"/>
      <c r="H74" s="2506"/>
      <c r="I74" s="2506"/>
      <c r="J74" s="2506"/>
      <c r="K74" s="2507"/>
      <c r="L74" s="2510"/>
      <c r="M74" s="2511"/>
      <c r="N74" s="2511"/>
      <c r="O74" s="2512"/>
      <c r="P74" s="2694">
        <f t="shared" si="6"/>
        <v>0</v>
      </c>
      <c r="Q74" s="2695"/>
      <c r="R74" s="2694">
        <v>30</v>
      </c>
      <c r="S74" s="2695"/>
      <c r="T74" s="2502">
        <f t="shared" si="7"/>
        <v>0</v>
      </c>
      <c r="U74" s="2503"/>
      <c r="V74" s="2503"/>
      <c r="W74" s="2503"/>
      <c r="X74" s="2504"/>
      <c r="Y74" s="2544"/>
      <c r="Z74" s="2545"/>
      <c r="AA74" s="2545"/>
      <c r="AB74" s="2545"/>
      <c r="AC74" s="2545"/>
      <c r="AD74" s="2545"/>
      <c r="AE74" s="2546"/>
      <c r="AF74" s="108"/>
      <c r="AG74" s="844">
        <f t="shared" si="8"/>
        <v>788</v>
      </c>
      <c r="AH74" s="105" t="s">
        <v>91</v>
      </c>
      <c r="AI74" s="106" t="s">
        <v>439</v>
      </c>
      <c r="AJ74" s="847">
        <f t="shared" si="9"/>
        <v>8447</v>
      </c>
    </row>
    <row r="75" spans="1:47" s="79" customFormat="1" ht="20.25" customHeight="1">
      <c r="B75" s="78"/>
      <c r="C75" s="2741"/>
      <c r="D75" s="2743"/>
      <c r="E75" s="2505" t="s">
        <v>137</v>
      </c>
      <c r="F75" s="2506"/>
      <c r="G75" s="2506"/>
      <c r="H75" s="2506"/>
      <c r="I75" s="2506"/>
      <c r="J75" s="2506"/>
      <c r="K75" s="2507"/>
      <c r="L75" s="2510"/>
      <c r="M75" s="2511"/>
      <c r="N75" s="2511"/>
      <c r="O75" s="2512"/>
      <c r="P75" s="2694">
        <f t="shared" si="6"/>
        <v>0</v>
      </c>
      <c r="Q75" s="2695"/>
      <c r="R75" s="2694">
        <v>30</v>
      </c>
      <c r="S75" s="2695"/>
      <c r="T75" s="2502">
        <f t="shared" si="7"/>
        <v>0</v>
      </c>
      <c r="U75" s="2503"/>
      <c r="V75" s="2503"/>
      <c r="W75" s="2503"/>
      <c r="X75" s="2504"/>
      <c r="Y75" s="2544"/>
      <c r="Z75" s="2545"/>
      <c r="AA75" s="2545"/>
      <c r="AB75" s="2545"/>
      <c r="AC75" s="2545"/>
      <c r="AD75" s="2545"/>
      <c r="AE75" s="2546"/>
      <c r="AF75" s="108"/>
      <c r="AG75" s="844">
        <f t="shared" si="8"/>
        <v>812</v>
      </c>
      <c r="AH75" s="105" t="s">
        <v>91</v>
      </c>
      <c r="AI75" s="106" t="s">
        <v>439</v>
      </c>
      <c r="AJ75" s="847">
        <f t="shared" si="9"/>
        <v>8704</v>
      </c>
    </row>
    <row r="76" spans="1:47" s="79" customFormat="1" ht="20.25" customHeight="1">
      <c r="B76" s="78"/>
      <c r="C76" s="2741"/>
      <c r="D76" s="2743"/>
      <c r="E76" s="2505" t="s">
        <v>138</v>
      </c>
      <c r="F76" s="2506"/>
      <c r="G76" s="2506"/>
      <c r="H76" s="2506"/>
      <c r="I76" s="2506"/>
      <c r="J76" s="2506"/>
      <c r="K76" s="2507"/>
      <c r="L76" s="2510"/>
      <c r="M76" s="2511"/>
      <c r="N76" s="2511"/>
      <c r="O76" s="2512"/>
      <c r="P76" s="2694">
        <f t="shared" si="6"/>
        <v>0</v>
      </c>
      <c r="Q76" s="2695"/>
      <c r="R76" s="2694">
        <v>30</v>
      </c>
      <c r="S76" s="2695"/>
      <c r="T76" s="2502">
        <f t="shared" si="7"/>
        <v>0</v>
      </c>
      <c r="U76" s="2503"/>
      <c r="V76" s="2503"/>
      <c r="W76" s="2503"/>
      <c r="X76" s="2504"/>
      <c r="Y76" s="2544"/>
      <c r="Z76" s="2545"/>
      <c r="AA76" s="2545"/>
      <c r="AB76" s="2545"/>
      <c r="AC76" s="2545"/>
      <c r="AD76" s="2545"/>
      <c r="AE76" s="2546"/>
      <c r="AF76" s="108"/>
      <c r="AG76" s="844">
        <f t="shared" si="8"/>
        <v>828</v>
      </c>
      <c r="AH76" s="105" t="s">
        <v>91</v>
      </c>
      <c r="AI76" s="106" t="s">
        <v>439</v>
      </c>
      <c r="AJ76" s="847">
        <f t="shared" si="9"/>
        <v>8876</v>
      </c>
    </row>
    <row r="77" spans="1:47" s="79" customFormat="1" ht="20.25" customHeight="1">
      <c r="B77" s="78"/>
      <c r="C77" s="2741"/>
      <c r="D77" s="2743"/>
      <c r="E77" s="2505" t="s">
        <v>139</v>
      </c>
      <c r="F77" s="2506"/>
      <c r="G77" s="2506"/>
      <c r="H77" s="2506"/>
      <c r="I77" s="2506"/>
      <c r="J77" s="2506"/>
      <c r="K77" s="2507"/>
      <c r="L77" s="2510"/>
      <c r="M77" s="2511"/>
      <c r="N77" s="2511"/>
      <c r="O77" s="2512"/>
      <c r="P77" s="2694">
        <f t="shared" si="6"/>
        <v>0</v>
      </c>
      <c r="Q77" s="2695"/>
      <c r="R77" s="2694">
        <v>30</v>
      </c>
      <c r="S77" s="2695"/>
      <c r="T77" s="2502">
        <f t="shared" si="7"/>
        <v>0</v>
      </c>
      <c r="U77" s="2503"/>
      <c r="V77" s="2503"/>
      <c r="W77" s="2503"/>
      <c r="X77" s="2504"/>
      <c r="Y77" s="2544"/>
      <c r="Z77" s="2545"/>
      <c r="AA77" s="2545"/>
      <c r="AB77" s="2545"/>
      <c r="AC77" s="2545"/>
      <c r="AD77" s="2545"/>
      <c r="AE77" s="2546"/>
      <c r="AF77" s="108"/>
      <c r="AG77" s="845">
        <f t="shared" si="8"/>
        <v>845</v>
      </c>
      <c r="AH77" s="107" t="s">
        <v>91</v>
      </c>
      <c r="AI77" s="173" t="s">
        <v>439</v>
      </c>
      <c r="AJ77" s="848">
        <f t="shared" si="9"/>
        <v>9058</v>
      </c>
    </row>
    <row r="78" spans="1:47" ht="20.25" customHeight="1">
      <c r="C78" s="2741"/>
      <c r="D78" s="2743"/>
      <c r="E78" s="2508"/>
      <c r="F78" s="2509"/>
      <c r="G78" s="2509"/>
      <c r="H78" s="2509"/>
      <c r="I78" s="2506" t="s">
        <v>479</v>
      </c>
      <c r="J78" s="2506"/>
      <c r="K78" s="2507"/>
      <c r="L78" s="2510"/>
      <c r="M78" s="2511"/>
      <c r="N78" s="2511"/>
      <c r="O78" s="2512"/>
      <c r="P78" s="2681"/>
      <c r="Q78" s="2682"/>
      <c r="R78" s="2681"/>
      <c r="S78" s="2682"/>
      <c r="T78" s="2502">
        <f t="shared" si="7"/>
        <v>0</v>
      </c>
      <c r="U78" s="2503"/>
      <c r="V78" s="2503"/>
      <c r="W78" s="2503"/>
      <c r="X78" s="2504"/>
      <c r="Y78" s="2544"/>
      <c r="Z78" s="2545"/>
      <c r="AA78" s="2545"/>
      <c r="AB78" s="2545"/>
      <c r="AC78" s="2545"/>
      <c r="AD78" s="2545"/>
      <c r="AE78" s="2546"/>
      <c r="AF78" s="108"/>
      <c r="AG78" s="108"/>
    </row>
    <row r="79" spans="1:47" ht="20.25" customHeight="1">
      <c r="C79" s="2741"/>
      <c r="D79" s="373"/>
      <c r="E79" s="2508"/>
      <c r="F79" s="2509"/>
      <c r="G79" s="2509"/>
      <c r="H79" s="2509"/>
      <c r="I79" s="2506" t="s">
        <v>479</v>
      </c>
      <c r="J79" s="2506"/>
      <c r="K79" s="2507"/>
      <c r="L79" s="2510"/>
      <c r="M79" s="2511"/>
      <c r="N79" s="2511"/>
      <c r="O79" s="2512"/>
      <c r="P79" s="2681"/>
      <c r="Q79" s="2682"/>
      <c r="R79" s="2681"/>
      <c r="S79" s="2682"/>
      <c r="T79" s="2502">
        <f t="shared" si="7"/>
        <v>0</v>
      </c>
      <c r="U79" s="2503"/>
      <c r="V79" s="2503"/>
      <c r="W79" s="2503"/>
      <c r="X79" s="2504"/>
      <c r="Y79" s="2544"/>
      <c r="Z79" s="2545"/>
      <c r="AA79" s="2545"/>
      <c r="AB79" s="2545"/>
      <c r="AC79" s="2545"/>
      <c r="AD79" s="2545"/>
      <c r="AE79" s="2546"/>
      <c r="AF79" s="108"/>
      <c r="AG79" s="108"/>
    </row>
    <row r="80" spans="1:47" ht="20.25" customHeight="1">
      <c r="C80" s="2741"/>
      <c r="D80" s="373"/>
      <c r="E80" s="2508"/>
      <c r="F80" s="2509"/>
      <c r="G80" s="2509"/>
      <c r="H80" s="2509"/>
      <c r="I80" s="2506" t="s">
        <v>479</v>
      </c>
      <c r="J80" s="2506"/>
      <c r="K80" s="2507"/>
      <c r="L80" s="2510"/>
      <c r="M80" s="2511"/>
      <c r="N80" s="2511"/>
      <c r="O80" s="2512"/>
      <c r="P80" s="2681"/>
      <c r="Q80" s="2682"/>
      <c r="R80" s="2681"/>
      <c r="S80" s="2682"/>
      <c r="T80" s="2502">
        <f t="shared" si="7"/>
        <v>0</v>
      </c>
      <c r="U80" s="2503"/>
      <c r="V80" s="2503"/>
      <c r="W80" s="2503"/>
      <c r="X80" s="2504"/>
      <c r="Y80" s="2544"/>
      <c r="Z80" s="2545"/>
      <c r="AA80" s="2545"/>
      <c r="AB80" s="2545"/>
      <c r="AC80" s="2545"/>
      <c r="AD80" s="2545"/>
      <c r="AE80" s="2546"/>
      <c r="AF80" s="108"/>
      <c r="AG80" s="108"/>
    </row>
    <row r="81" spans="1:48" ht="20.25" customHeight="1">
      <c r="C81" s="2741"/>
      <c r="D81" s="2526" t="s">
        <v>140</v>
      </c>
      <c r="E81" s="2519" t="s">
        <v>141</v>
      </c>
      <c r="F81" s="2519"/>
      <c r="G81" s="2519"/>
      <c r="H81" s="2519"/>
      <c r="I81" s="2519"/>
      <c r="J81" s="2519"/>
      <c r="K81" s="2520"/>
      <c r="L81" s="2521"/>
      <c r="M81" s="2522"/>
      <c r="N81" s="2522"/>
      <c r="O81" s="2523"/>
      <c r="P81" s="2780">
        <f t="shared" ref="P81:P88" si="10">+$L$20</f>
        <v>0</v>
      </c>
      <c r="Q81" s="2781"/>
      <c r="R81" s="2753">
        <v>30</v>
      </c>
      <c r="S81" s="2754"/>
      <c r="T81" s="2536">
        <f t="shared" si="7"/>
        <v>0</v>
      </c>
      <c r="U81" s="2537"/>
      <c r="V81" s="2537"/>
      <c r="W81" s="2537"/>
      <c r="X81" s="2537"/>
      <c r="Y81" s="2538"/>
      <c r="Z81" s="2539"/>
      <c r="AA81" s="2539"/>
      <c r="AB81" s="2539"/>
      <c r="AC81" s="2539"/>
      <c r="AD81" s="2539"/>
      <c r="AE81" s="2540"/>
      <c r="AF81" s="108"/>
      <c r="AG81" s="108"/>
    </row>
    <row r="82" spans="1:48" ht="20.25" customHeight="1">
      <c r="C82" s="2741"/>
      <c r="D82" s="2527"/>
      <c r="E82" s="2548" t="s">
        <v>142</v>
      </c>
      <c r="F82" s="2548"/>
      <c r="G82" s="2548"/>
      <c r="H82" s="2548"/>
      <c r="I82" s="2548"/>
      <c r="J82" s="2548"/>
      <c r="K82" s="2549"/>
      <c r="L82" s="2541"/>
      <c r="M82" s="2542"/>
      <c r="N82" s="2542"/>
      <c r="O82" s="2543"/>
      <c r="P82" s="2694">
        <f t="shared" si="10"/>
        <v>0</v>
      </c>
      <c r="Q82" s="2695"/>
      <c r="R82" s="2694">
        <v>30</v>
      </c>
      <c r="S82" s="2695"/>
      <c r="T82" s="2502">
        <f t="shared" ref="T82:T88" si="11">L82*P82*R82</f>
        <v>0</v>
      </c>
      <c r="U82" s="2503"/>
      <c r="V82" s="2503"/>
      <c r="W82" s="2503"/>
      <c r="X82" s="2504"/>
      <c r="Y82" s="2544"/>
      <c r="Z82" s="2545"/>
      <c r="AA82" s="2545"/>
      <c r="AB82" s="2545"/>
      <c r="AC82" s="2545"/>
      <c r="AD82" s="2545"/>
      <c r="AE82" s="2546"/>
      <c r="AF82" s="108"/>
      <c r="AG82" s="108"/>
    </row>
    <row r="83" spans="1:48" ht="20.25" customHeight="1">
      <c r="C83" s="2741"/>
      <c r="D83" s="2527"/>
      <c r="E83" s="2548" t="s">
        <v>143</v>
      </c>
      <c r="F83" s="2548"/>
      <c r="G83" s="2548"/>
      <c r="H83" s="2548"/>
      <c r="I83" s="2548"/>
      <c r="J83" s="2548"/>
      <c r="K83" s="2549"/>
      <c r="L83" s="2541"/>
      <c r="M83" s="2542"/>
      <c r="N83" s="2542"/>
      <c r="O83" s="2543"/>
      <c r="P83" s="2694">
        <f t="shared" si="10"/>
        <v>0</v>
      </c>
      <c r="Q83" s="2695"/>
      <c r="R83" s="2694">
        <v>30</v>
      </c>
      <c r="S83" s="2695"/>
      <c r="T83" s="2502">
        <f t="shared" si="11"/>
        <v>0</v>
      </c>
      <c r="U83" s="2503"/>
      <c r="V83" s="2503"/>
      <c r="W83" s="2503"/>
      <c r="X83" s="2504"/>
      <c r="Y83" s="2544"/>
      <c r="Z83" s="2545"/>
      <c r="AA83" s="2545"/>
      <c r="AB83" s="2545"/>
      <c r="AC83" s="2545"/>
      <c r="AD83" s="2545"/>
      <c r="AE83" s="2546"/>
      <c r="AF83" s="108"/>
      <c r="AG83" s="108"/>
    </row>
    <row r="84" spans="1:48" ht="20.25" customHeight="1">
      <c r="C84" s="2741"/>
      <c r="D84" s="2527"/>
      <c r="E84" s="2548" t="s">
        <v>93</v>
      </c>
      <c r="F84" s="2548"/>
      <c r="G84" s="2548"/>
      <c r="H84" s="2548"/>
      <c r="I84" s="2548"/>
      <c r="J84" s="2548"/>
      <c r="K84" s="2549"/>
      <c r="L84" s="2541"/>
      <c r="M84" s="2542"/>
      <c r="N84" s="2542"/>
      <c r="O84" s="2543"/>
      <c r="P84" s="2694">
        <f t="shared" si="10"/>
        <v>0</v>
      </c>
      <c r="Q84" s="2695"/>
      <c r="R84" s="2694">
        <v>30</v>
      </c>
      <c r="S84" s="2695"/>
      <c r="T84" s="2502">
        <f t="shared" si="11"/>
        <v>0</v>
      </c>
      <c r="U84" s="2503"/>
      <c r="V84" s="2503"/>
      <c r="W84" s="2503"/>
      <c r="X84" s="2504"/>
      <c r="Y84" s="2544"/>
      <c r="Z84" s="2545"/>
      <c r="AA84" s="2545"/>
      <c r="AB84" s="2545"/>
      <c r="AC84" s="2545"/>
      <c r="AD84" s="2545"/>
      <c r="AE84" s="2546"/>
      <c r="AF84" s="108"/>
      <c r="AG84" s="108"/>
    </row>
    <row r="85" spans="1:48" ht="20.25" customHeight="1">
      <c r="C85" s="2741"/>
      <c r="D85" s="2527"/>
      <c r="E85" s="2551" t="s">
        <v>265</v>
      </c>
      <c r="F85" s="2551"/>
      <c r="G85" s="2551"/>
      <c r="H85" s="2551"/>
      <c r="I85" s="2551"/>
      <c r="J85" s="2551"/>
      <c r="K85" s="2552"/>
      <c r="L85" s="2541"/>
      <c r="M85" s="2542"/>
      <c r="N85" s="2542"/>
      <c r="O85" s="2543"/>
      <c r="P85" s="2694">
        <f t="shared" si="10"/>
        <v>0</v>
      </c>
      <c r="Q85" s="2695"/>
      <c r="R85" s="2694">
        <v>1</v>
      </c>
      <c r="S85" s="2695"/>
      <c r="T85" s="2502">
        <f t="shared" si="11"/>
        <v>0</v>
      </c>
      <c r="U85" s="2503"/>
      <c r="V85" s="2503"/>
      <c r="W85" s="2503"/>
      <c r="X85" s="2504"/>
      <c r="Y85" s="2544"/>
      <c r="Z85" s="2545"/>
      <c r="AA85" s="2545"/>
      <c r="AB85" s="2545"/>
      <c r="AC85" s="2545"/>
      <c r="AD85" s="2545"/>
      <c r="AE85" s="2546"/>
      <c r="AF85" s="108"/>
      <c r="AG85" s="108"/>
    </row>
    <row r="86" spans="1:48" ht="20.25" customHeight="1">
      <c r="C86" s="2741"/>
      <c r="D86" s="2527"/>
      <c r="E86" s="2551" t="s">
        <v>932</v>
      </c>
      <c r="F86" s="2551"/>
      <c r="G86" s="2551"/>
      <c r="H86" s="2551"/>
      <c r="I86" s="2551"/>
      <c r="J86" s="2551"/>
      <c r="K86" s="2552"/>
      <c r="L86" s="2541"/>
      <c r="M86" s="2542"/>
      <c r="N86" s="2542"/>
      <c r="O86" s="2543"/>
      <c r="P86" s="2694">
        <f t="shared" si="10"/>
        <v>0</v>
      </c>
      <c r="Q86" s="2695"/>
      <c r="R86" s="2694">
        <v>1</v>
      </c>
      <c r="S86" s="2695"/>
      <c r="T86" s="2502">
        <f>L86*P86*R86</f>
        <v>0</v>
      </c>
      <c r="U86" s="2503"/>
      <c r="V86" s="2503"/>
      <c r="W86" s="2503"/>
      <c r="X86" s="2504"/>
      <c r="Y86" s="2544"/>
      <c r="Z86" s="2545"/>
      <c r="AA86" s="2545"/>
      <c r="AB86" s="2545"/>
      <c r="AC86" s="2545"/>
      <c r="AD86" s="2545"/>
      <c r="AE86" s="2546"/>
      <c r="AF86" s="108"/>
      <c r="AG86" s="108"/>
    </row>
    <row r="87" spans="1:48" ht="20.25" customHeight="1">
      <c r="C87" s="2741"/>
      <c r="D87" s="2527"/>
      <c r="E87" s="2551" t="s">
        <v>154</v>
      </c>
      <c r="F87" s="2551"/>
      <c r="G87" s="2551"/>
      <c r="H87" s="2551"/>
      <c r="I87" s="2551"/>
      <c r="J87" s="2551"/>
      <c r="K87" s="2552"/>
      <c r="L87" s="2541"/>
      <c r="M87" s="2542"/>
      <c r="N87" s="2542"/>
      <c r="O87" s="2543"/>
      <c r="P87" s="2694">
        <f t="shared" si="10"/>
        <v>0</v>
      </c>
      <c r="Q87" s="2695"/>
      <c r="R87" s="2694">
        <v>1</v>
      </c>
      <c r="S87" s="2695"/>
      <c r="T87" s="2502">
        <f t="shared" si="11"/>
        <v>0</v>
      </c>
      <c r="U87" s="2503"/>
      <c r="V87" s="2503"/>
      <c r="W87" s="2503"/>
      <c r="X87" s="2504"/>
      <c r="Y87" s="2544"/>
      <c r="Z87" s="2545"/>
      <c r="AA87" s="2545"/>
      <c r="AB87" s="2545"/>
      <c r="AC87" s="2545"/>
      <c r="AD87" s="2545"/>
      <c r="AE87" s="2546"/>
      <c r="AF87" s="108"/>
      <c r="AG87" s="108"/>
    </row>
    <row r="88" spans="1:48" ht="20.25" customHeight="1" thickBot="1">
      <c r="C88" s="2741"/>
      <c r="D88" s="2527"/>
      <c r="E88" s="2556" t="s">
        <v>976</v>
      </c>
      <c r="F88" s="2556"/>
      <c r="G88" s="2556"/>
      <c r="H88" s="2556"/>
      <c r="I88" s="2556"/>
      <c r="J88" s="2556"/>
      <c r="K88" s="2557"/>
      <c r="L88" s="2558"/>
      <c r="M88" s="2559"/>
      <c r="N88" s="2559"/>
      <c r="O88" s="2560"/>
      <c r="P88" s="2694">
        <f t="shared" si="10"/>
        <v>0</v>
      </c>
      <c r="Q88" s="2695"/>
      <c r="R88" s="2694">
        <v>1</v>
      </c>
      <c r="S88" s="2695"/>
      <c r="T88" s="2563">
        <f t="shared" si="11"/>
        <v>0</v>
      </c>
      <c r="U88" s="2564"/>
      <c r="V88" s="2564"/>
      <c r="W88" s="2564"/>
      <c r="X88" s="2564"/>
      <c r="Y88" s="2565"/>
      <c r="Z88" s="2566"/>
      <c r="AA88" s="2566"/>
      <c r="AB88" s="2566"/>
      <c r="AC88" s="2566"/>
      <c r="AD88" s="2566"/>
      <c r="AE88" s="2567"/>
      <c r="AF88" s="108"/>
      <c r="AG88" s="108"/>
    </row>
    <row r="89" spans="1:48" ht="20.25" customHeight="1" thickTop="1" thickBot="1">
      <c r="C89" s="2741"/>
      <c r="D89" s="2527"/>
      <c r="E89" s="2782" t="s">
        <v>16</v>
      </c>
      <c r="F89" s="2783"/>
      <c r="G89" s="2783"/>
      <c r="H89" s="2783"/>
      <c r="I89" s="2783"/>
      <c r="J89" s="2783"/>
      <c r="K89" s="2784"/>
      <c r="L89" s="2748"/>
      <c r="M89" s="2750"/>
      <c r="N89" s="2750"/>
      <c r="O89" s="2749"/>
      <c r="P89" s="2748"/>
      <c r="Q89" s="2749"/>
      <c r="R89" s="2748"/>
      <c r="S89" s="2749"/>
      <c r="T89" s="2746">
        <f>SUM(T72:X88)</f>
        <v>0</v>
      </c>
      <c r="U89" s="2747"/>
      <c r="V89" s="2747"/>
      <c r="W89" s="2747"/>
      <c r="X89" s="2747"/>
      <c r="Y89" s="2761"/>
      <c r="Z89" s="2762"/>
      <c r="AA89" s="2762"/>
      <c r="AB89" s="2762"/>
      <c r="AC89" s="2762"/>
      <c r="AD89" s="2762"/>
      <c r="AE89" s="2763"/>
      <c r="AF89" s="109"/>
      <c r="AG89" s="109"/>
    </row>
    <row r="90" spans="1:48" ht="20.25" customHeight="1" thickTop="1">
      <c r="C90" s="2742"/>
      <c r="D90" s="2768"/>
      <c r="E90" s="2708"/>
      <c r="F90" s="2709"/>
      <c r="G90" s="2709"/>
      <c r="H90" s="2709"/>
      <c r="I90" s="2709"/>
      <c r="J90" s="2709"/>
      <c r="K90" s="2709"/>
      <c r="L90" s="2709"/>
      <c r="M90" s="2709"/>
      <c r="N90" s="2709"/>
      <c r="O90" s="2709"/>
      <c r="P90" s="2709"/>
      <c r="Q90" s="2709"/>
      <c r="R90" s="2709"/>
      <c r="S90" s="2709"/>
      <c r="T90" s="2709"/>
      <c r="U90" s="2709"/>
      <c r="V90" s="2709"/>
      <c r="W90" s="2709"/>
      <c r="X90" s="2709"/>
      <c r="Y90" s="2709"/>
      <c r="Z90" s="2709"/>
      <c r="AA90" s="2709"/>
      <c r="AB90" s="2709"/>
      <c r="AC90" s="2709"/>
      <c r="AD90" s="2709"/>
      <c r="AE90" s="2710"/>
      <c r="AF90" s="109"/>
      <c r="AG90" s="109"/>
    </row>
    <row r="91" spans="1:48" s="871" customFormat="1" ht="20.25" customHeight="1">
      <c r="A91" s="868"/>
      <c r="B91" s="870"/>
      <c r="C91" s="881" t="str">
        <f>C49</f>
        <v>※　食費、家賃、管理費、水道光熱費、日常生活費の積算根拠について、別紙で作成しご提出ください（様式は問いません）。</v>
      </c>
      <c r="D91" s="876"/>
      <c r="E91" s="876"/>
      <c r="F91" s="876"/>
      <c r="G91" s="876"/>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9"/>
      <c r="AF91" s="875"/>
      <c r="AG91" s="876"/>
      <c r="AI91" s="874"/>
      <c r="AJ91" s="874"/>
      <c r="AK91" s="874"/>
      <c r="AL91" s="874"/>
      <c r="AM91" s="874"/>
      <c r="AN91" s="874"/>
      <c r="AO91" s="874"/>
      <c r="AP91" s="874"/>
      <c r="AQ91" s="874"/>
      <c r="AR91" s="874"/>
      <c r="AS91" s="874"/>
      <c r="AT91" s="874"/>
      <c r="AU91" s="874"/>
      <c r="AV91" s="874"/>
    </row>
    <row r="92" spans="1:48" ht="20.25" customHeight="1">
      <c r="B92" s="110"/>
      <c r="C92" s="110" t="s">
        <v>39</v>
      </c>
      <c r="D92" s="110"/>
      <c r="E92" s="110"/>
      <c r="F92" s="110"/>
      <c r="G92" s="110"/>
      <c r="H92" s="110"/>
      <c r="I92" s="110"/>
      <c r="J92" s="110"/>
      <c r="K92" s="110"/>
      <c r="L92" s="112"/>
      <c r="M92" s="112"/>
      <c r="N92" s="112"/>
      <c r="O92" s="110"/>
      <c r="P92" s="112"/>
      <c r="Q92" s="90"/>
      <c r="R92" s="112"/>
      <c r="S92" s="90"/>
      <c r="AF92" s="113"/>
      <c r="AG92" s="114"/>
      <c r="AI92" s="90"/>
      <c r="AJ92" s="90"/>
      <c r="AK92" s="90"/>
      <c r="AL92" s="90"/>
      <c r="AM92" s="90"/>
      <c r="AN92" s="90"/>
      <c r="AO92" s="90"/>
      <c r="AP92" s="90"/>
      <c r="AQ92" s="90"/>
      <c r="AR92" s="90"/>
      <c r="AS92" s="90"/>
      <c r="AT92" s="90"/>
      <c r="AU92" s="90"/>
      <c r="AV92" s="90"/>
    </row>
    <row r="93" spans="1:48" ht="26.25" customHeight="1">
      <c r="C93" s="2491" t="s">
        <v>144</v>
      </c>
      <c r="D93" s="2494" t="s">
        <v>129</v>
      </c>
      <c r="E93" s="2495"/>
      <c r="F93" s="2495"/>
      <c r="G93" s="2495"/>
      <c r="H93" s="2495"/>
      <c r="I93" s="2495"/>
      <c r="J93" s="2495"/>
      <c r="K93" s="2496"/>
      <c r="L93" s="2497" t="s">
        <v>130</v>
      </c>
      <c r="M93" s="2498"/>
      <c r="N93" s="2498"/>
      <c r="O93" s="2499"/>
      <c r="P93" s="2494" t="s">
        <v>131</v>
      </c>
      <c r="Q93" s="2496"/>
      <c r="R93" s="2494" t="s">
        <v>269</v>
      </c>
      <c r="S93" s="2496"/>
      <c r="T93" s="2497" t="s">
        <v>21</v>
      </c>
      <c r="U93" s="2498"/>
      <c r="V93" s="2498"/>
      <c r="W93" s="2498"/>
      <c r="X93" s="2499"/>
      <c r="Y93" s="2494" t="s">
        <v>66</v>
      </c>
      <c r="Z93" s="2495"/>
      <c r="AA93" s="2495"/>
      <c r="AB93" s="2495"/>
      <c r="AC93" s="2495"/>
      <c r="AD93" s="2495"/>
      <c r="AE93" s="2496"/>
      <c r="AF93" s="115"/>
      <c r="AG93" s="115"/>
    </row>
    <row r="94" spans="1:48" ht="20.25" customHeight="1">
      <c r="C94" s="2492"/>
      <c r="D94" s="2581" t="s">
        <v>145</v>
      </c>
      <c r="E94" s="2584" t="s">
        <v>146</v>
      </c>
      <c r="F94" s="2585"/>
      <c r="G94" s="2585"/>
      <c r="H94" s="2585"/>
      <c r="I94" s="2585"/>
      <c r="J94" s="2585"/>
      <c r="K94" s="2586"/>
      <c r="L94" s="2521"/>
      <c r="M94" s="2522"/>
      <c r="N94" s="2522"/>
      <c r="O94" s="2523"/>
      <c r="P94" s="2587"/>
      <c r="Q94" s="2588"/>
      <c r="R94" s="2587"/>
      <c r="S94" s="2588"/>
      <c r="T94" s="2536">
        <f t="shared" ref="T94:T108" si="12">L94*P94*R94</f>
        <v>0</v>
      </c>
      <c r="U94" s="2537"/>
      <c r="V94" s="2537"/>
      <c r="W94" s="2537"/>
      <c r="X94" s="2537"/>
      <c r="Y94" s="2589"/>
      <c r="Z94" s="2590"/>
      <c r="AA94" s="2590"/>
      <c r="AB94" s="2590"/>
      <c r="AC94" s="2590"/>
      <c r="AD94" s="2590"/>
      <c r="AE94" s="2591"/>
      <c r="AF94" s="116"/>
      <c r="AG94" s="116"/>
    </row>
    <row r="95" spans="1:48" ht="20.25" customHeight="1">
      <c r="C95" s="2492"/>
      <c r="D95" s="2582"/>
      <c r="E95" s="2592" t="s">
        <v>147</v>
      </c>
      <c r="F95" s="2593"/>
      <c r="G95" s="2593"/>
      <c r="H95" s="2593"/>
      <c r="I95" s="2593"/>
      <c r="J95" s="2593"/>
      <c r="K95" s="2594"/>
      <c r="L95" s="2541"/>
      <c r="M95" s="2542"/>
      <c r="N95" s="2542"/>
      <c r="O95" s="2543"/>
      <c r="P95" s="2579"/>
      <c r="Q95" s="2580"/>
      <c r="R95" s="2579"/>
      <c r="S95" s="2580"/>
      <c r="T95" s="2502">
        <f t="shared" si="12"/>
        <v>0</v>
      </c>
      <c r="U95" s="2503"/>
      <c r="V95" s="2503"/>
      <c r="W95" s="2503"/>
      <c r="X95" s="2504"/>
      <c r="Y95" s="2595"/>
      <c r="Z95" s="2596"/>
      <c r="AA95" s="2596"/>
      <c r="AB95" s="2596"/>
      <c r="AC95" s="2596"/>
      <c r="AD95" s="2596"/>
      <c r="AE95" s="2597"/>
      <c r="AF95" s="117"/>
      <c r="AG95" s="117"/>
    </row>
    <row r="96" spans="1:48" ht="20.25" customHeight="1">
      <c r="C96" s="2492"/>
      <c r="D96" s="2582"/>
      <c r="E96" s="2592" t="s">
        <v>148</v>
      </c>
      <c r="F96" s="2593"/>
      <c r="G96" s="2593"/>
      <c r="H96" s="2593"/>
      <c r="I96" s="2593"/>
      <c r="J96" s="2593"/>
      <c r="K96" s="2594"/>
      <c r="L96" s="2541"/>
      <c r="M96" s="2542"/>
      <c r="N96" s="2542"/>
      <c r="O96" s="2543"/>
      <c r="P96" s="2579"/>
      <c r="Q96" s="2580"/>
      <c r="R96" s="2579"/>
      <c r="S96" s="2580"/>
      <c r="T96" s="2502">
        <f t="shared" si="12"/>
        <v>0</v>
      </c>
      <c r="U96" s="2503"/>
      <c r="V96" s="2503"/>
      <c r="W96" s="2503"/>
      <c r="X96" s="2504"/>
      <c r="Y96" s="2595"/>
      <c r="Z96" s="2596"/>
      <c r="AA96" s="2596"/>
      <c r="AB96" s="2596"/>
      <c r="AC96" s="2596"/>
      <c r="AD96" s="2596"/>
      <c r="AE96" s="2597"/>
      <c r="AF96" s="117"/>
      <c r="AG96" s="117"/>
    </row>
    <row r="97" spans="2:47" ht="20.25" customHeight="1">
      <c r="C97" s="2492"/>
      <c r="D97" s="2582"/>
      <c r="E97" s="2505" t="s">
        <v>67</v>
      </c>
      <c r="F97" s="2506"/>
      <c r="G97" s="2506"/>
      <c r="H97" s="2506"/>
      <c r="I97" s="2506"/>
      <c r="J97" s="2506"/>
      <c r="K97" s="2507"/>
      <c r="L97" s="2541"/>
      <c r="M97" s="2542"/>
      <c r="N97" s="2542"/>
      <c r="O97" s="2543"/>
      <c r="P97" s="2579"/>
      <c r="Q97" s="2580"/>
      <c r="R97" s="2579"/>
      <c r="S97" s="2580"/>
      <c r="T97" s="2502">
        <f t="shared" si="12"/>
        <v>0</v>
      </c>
      <c r="U97" s="2503"/>
      <c r="V97" s="2503"/>
      <c r="W97" s="2503"/>
      <c r="X97" s="2504"/>
      <c r="Y97" s="2595"/>
      <c r="Z97" s="2596"/>
      <c r="AA97" s="2596"/>
      <c r="AB97" s="2596"/>
      <c r="AC97" s="2596"/>
      <c r="AD97" s="2596"/>
      <c r="AE97" s="2597"/>
      <c r="AF97" s="117"/>
      <c r="AG97" s="117"/>
    </row>
    <row r="98" spans="2:47" s="79" customFormat="1" ht="20.25" customHeight="1">
      <c r="B98" s="78"/>
      <c r="C98" s="2492"/>
      <c r="D98" s="2582"/>
      <c r="E98" s="2592" t="s">
        <v>149</v>
      </c>
      <c r="F98" s="2593"/>
      <c r="G98" s="2593"/>
      <c r="H98" s="2593"/>
      <c r="I98" s="2593"/>
      <c r="J98" s="2593"/>
      <c r="K98" s="2594"/>
      <c r="L98" s="2541"/>
      <c r="M98" s="2542"/>
      <c r="N98" s="2542"/>
      <c r="O98" s="2543"/>
      <c r="P98" s="2579"/>
      <c r="Q98" s="2580"/>
      <c r="R98" s="2579"/>
      <c r="S98" s="2580"/>
      <c r="T98" s="2502">
        <f t="shared" si="12"/>
        <v>0</v>
      </c>
      <c r="U98" s="2503"/>
      <c r="V98" s="2503"/>
      <c r="W98" s="2503"/>
      <c r="X98" s="2504"/>
      <c r="Y98" s="2595"/>
      <c r="Z98" s="2596"/>
      <c r="AA98" s="2596"/>
      <c r="AB98" s="2596"/>
      <c r="AC98" s="2596"/>
      <c r="AD98" s="2596"/>
      <c r="AE98" s="2597"/>
      <c r="AF98" s="117"/>
      <c r="AG98" s="117"/>
    </row>
    <row r="99" spans="2:47" s="79" customFormat="1" ht="20.25" customHeight="1">
      <c r="B99" s="78"/>
      <c r="C99" s="2492"/>
      <c r="D99" s="2582"/>
      <c r="E99" s="2592" t="s">
        <v>150</v>
      </c>
      <c r="F99" s="2593"/>
      <c r="G99" s="2593"/>
      <c r="H99" s="2593"/>
      <c r="I99" s="2593"/>
      <c r="J99" s="2593"/>
      <c r="K99" s="2594"/>
      <c r="L99" s="2541"/>
      <c r="M99" s="2542"/>
      <c r="N99" s="2542"/>
      <c r="O99" s="2543"/>
      <c r="P99" s="2579"/>
      <c r="Q99" s="2580"/>
      <c r="R99" s="2579"/>
      <c r="S99" s="2580"/>
      <c r="T99" s="2502">
        <f t="shared" si="12"/>
        <v>0</v>
      </c>
      <c r="U99" s="2503"/>
      <c r="V99" s="2503"/>
      <c r="W99" s="2503"/>
      <c r="X99" s="2504"/>
      <c r="Y99" s="2595"/>
      <c r="Z99" s="2596"/>
      <c r="AA99" s="2596"/>
      <c r="AB99" s="2596"/>
      <c r="AC99" s="2596"/>
      <c r="AD99" s="2596"/>
      <c r="AE99" s="2597"/>
      <c r="AF99" s="117"/>
      <c r="AG99" s="117"/>
    </row>
    <row r="100" spans="2:47" ht="20.25" customHeight="1">
      <c r="C100" s="2492"/>
      <c r="D100" s="2583"/>
      <c r="E100" s="2598" t="s">
        <v>151</v>
      </c>
      <c r="F100" s="2599"/>
      <c r="G100" s="2599"/>
      <c r="H100" s="2599"/>
      <c r="I100" s="2599"/>
      <c r="J100" s="2599"/>
      <c r="K100" s="2600"/>
      <c r="L100" s="2510"/>
      <c r="M100" s="2511"/>
      <c r="N100" s="2511"/>
      <c r="O100" s="2512"/>
      <c r="P100" s="2601"/>
      <c r="Q100" s="2602"/>
      <c r="R100" s="2601"/>
      <c r="S100" s="2602"/>
      <c r="T100" s="2603">
        <f t="shared" si="12"/>
        <v>0</v>
      </c>
      <c r="U100" s="2604"/>
      <c r="V100" s="2604"/>
      <c r="W100" s="2604"/>
      <c r="X100" s="2604"/>
      <c r="Y100" s="2605"/>
      <c r="Z100" s="2606"/>
      <c r="AA100" s="2606"/>
      <c r="AB100" s="2606"/>
      <c r="AC100" s="2606"/>
      <c r="AD100" s="2606"/>
      <c r="AE100" s="2607"/>
      <c r="AF100" s="117"/>
      <c r="AG100" s="117"/>
    </row>
    <row r="101" spans="2:47" ht="20.25" customHeight="1">
      <c r="C101" s="2492"/>
      <c r="D101" s="2623" t="s">
        <v>152</v>
      </c>
      <c r="E101" s="2584" t="s">
        <v>153</v>
      </c>
      <c r="F101" s="2585"/>
      <c r="G101" s="2585"/>
      <c r="H101" s="2585"/>
      <c r="I101" s="2585"/>
      <c r="J101" s="2585"/>
      <c r="K101" s="2586"/>
      <c r="L101" s="2521"/>
      <c r="M101" s="2522"/>
      <c r="N101" s="2522"/>
      <c r="O101" s="2523"/>
      <c r="P101" s="2587"/>
      <c r="Q101" s="2588"/>
      <c r="R101" s="2587"/>
      <c r="S101" s="2588"/>
      <c r="T101" s="2536">
        <f t="shared" si="12"/>
        <v>0</v>
      </c>
      <c r="U101" s="2537"/>
      <c r="V101" s="2537"/>
      <c r="W101" s="2537"/>
      <c r="X101" s="2537"/>
      <c r="Y101" s="2608"/>
      <c r="Z101" s="2609"/>
      <c r="AA101" s="2609"/>
      <c r="AB101" s="2609"/>
      <c r="AC101" s="2609"/>
      <c r="AD101" s="2609"/>
      <c r="AE101" s="2610"/>
      <c r="AF101" s="117"/>
      <c r="AG101" s="117"/>
    </row>
    <row r="102" spans="2:47" ht="20.25" customHeight="1">
      <c r="C102" s="2492"/>
      <c r="D102" s="2624"/>
      <c r="E102" s="2592" t="s">
        <v>154</v>
      </c>
      <c r="F102" s="2593"/>
      <c r="G102" s="2593"/>
      <c r="H102" s="2593"/>
      <c r="I102" s="2593"/>
      <c r="J102" s="2593"/>
      <c r="K102" s="2594"/>
      <c r="L102" s="2541"/>
      <c r="M102" s="2542"/>
      <c r="N102" s="2542"/>
      <c r="O102" s="2543"/>
      <c r="P102" s="2579"/>
      <c r="Q102" s="2580"/>
      <c r="R102" s="2579"/>
      <c r="S102" s="2580"/>
      <c r="T102" s="2502">
        <f t="shared" si="12"/>
        <v>0</v>
      </c>
      <c r="U102" s="2503"/>
      <c r="V102" s="2503"/>
      <c r="W102" s="2503"/>
      <c r="X102" s="2504"/>
      <c r="Y102" s="2595"/>
      <c r="Z102" s="2596"/>
      <c r="AA102" s="2596"/>
      <c r="AB102" s="2596"/>
      <c r="AC102" s="2596"/>
      <c r="AD102" s="2596"/>
      <c r="AE102" s="2597"/>
      <c r="AF102" s="117"/>
      <c r="AG102" s="117"/>
    </row>
    <row r="103" spans="2:47" ht="20.25" customHeight="1">
      <c r="C103" s="2492"/>
      <c r="D103" s="2624"/>
      <c r="E103" s="2592" t="s">
        <v>155</v>
      </c>
      <c r="F103" s="2593"/>
      <c r="G103" s="2593"/>
      <c r="H103" s="2593"/>
      <c r="I103" s="2593"/>
      <c r="J103" s="2593"/>
      <c r="K103" s="2594"/>
      <c r="L103" s="2541"/>
      <c r="M103" s="2542"/>
      <c r="N103" s="2542"/>
      <c r="O103" s="2543"/>
      <c r="P103" s="2579"/>
      <c r="Q103" s="2580"/>
      <c r="R103" s="2579"/>
      <c r="S103" s="2580"/>
      <c r="T103" s="2502">
        <f t="shared" si="12"/>
        <v>0</v>
      </c>
      <c r="U103" s="2503"/>
      <c r="V103" s="2503"/>
      <c r="W103" s="2503"/>
      <c r="X103" s="2504"/>
      <c r="Y103" s="2595"/>
      <c r="Z103" s="2596"/>
      <c r="AA103" s="2596"/>
      <c r="AB103" s="2596"/>
      <c r="AC103" s="2596"/>
      <c r="AD103" s="2596"/>
      <c r="AE103" s="2597"/>
      <c r="AF103" s="117"/>
      <c r="AG103" s="117"/>
    </row>
    <row r="104" spans="2:47" ht="20.25" customHeight="1">
      <c r="C104" s="2492"/>
      <c r="D104" s="2624"/>
      <c r="E104" s="2592" t="s">
        <v>156</v>
      </c>
      <c r="F104" s="2593"/>
      <c r="G104" s="2593"/>
      <c r="H104" s="2593"/>
      <c r="I104" s="2593"/>
      <c r="J104" s="2593"/>
      <c r="K104" s="2594"/>
      <c r="L104" s="2541"/>
      <c r="M104" s="2542"/>
      <c r="N104" s="2542"/>
      <c r="O104" s="2543"/>
      <c r="P104" s="2579"/>
      <c r="Q104" s="2580"/>
      <c r="R104" s="2579"/>
      <c r="S104" s="2580"/>
      <c r="T104" s="2502">
        <f t="shared" si="12"/>
        <v>0</v>
      </c>
      <c r="U104" s="2503"/>
      <c r="V104" s="2503"/>
      <c r="W104" s="2503"/>
      <c r="X104" s="2504"/>
      <c r="Y104" s="2595"/>
      <c r="Z104" s="2596"/>
      <c r="AA104" s="2596"/>
      <c r="AB104" s="2596"/>
      <c r="AC104" s="2596"/>
      <c r="AD104" s="2596"/>
      <c r="AE104" s="2597"/>
      <c r="AF104" s="117"/>
      <c r="AG104" s="117"/>
    </row>
    <row r="105" spans="2:47" ht="20.25" customHeight="1">
      <c r="C105" s="2492"/>
      <c r="D105" s="2624"/>
      <c r="E105" s="2592" t="s">
        <v>157</v>
      </c>
      <c r="F105" s="2593"/>
      <c r="G105" s="2593"/>
      <c r="H105" s="2593"/>
      <c r="I105" s="2593"/>
      <c r="J105" s="2593"/>
      <c r="K105" s="2594"/>
      <c r="L105" s="2541"/>
      <c r="M105" s="2542"/>
      <c r="N105" s="2542"/>
      <c r="O105" s="2543"/>
      <c r="P105" s="2579"/>
      <c r="Q105" s="2580"/>
      <c r="R105" s="2579"/>
      <c r="S105" s="2580"/>
      <c r="T105" s="2502">
        <f t="shared" si="12"/>
        <v>0</v>
      </c>
      <c r="U105" s="2503"/>
      <c r="V105" s="2503"/>
      <c r="W105" s="2503"/>
      <c r="X105" s="2504"/>
      <c r="Y105" s="2595"/>
      <c r="Z105" s="2596"/>
      <c r="AA105" s="2596"/>
      <c r="AB105" s="2596"/>
      <c r="AC105" s="2596"/>
      <c r="AD105" s="2596"/>
      <c r="AE105" s="2597"/>
      <c r="AF105" s="117"/>
      <c r="AG105" s="117"/>
    </row>
    <row r="106" spans="2:47" ht="20.25" customHeight="1">
      <c r="C106" s="2492"/>
      <c r="D106" s="2624"/>
      <c r="E106" s="2592" t="s">
        <v>158</v>
      </c>
      <c r="F106" s="2593"/>
      <c r="G106" s="2593"/>
      <c r="H106" s="2593"/>
      <c r="I106" s="2593"/>
      <c r="J106" s="2593"/>
      <c r="K106" s="2594"/>
      <c r="L106" s="2541"/>
      <c r="M106" s="2542"/>
      <c r="N106" s="2542"/>
      <c r="O106" s="2543"/>
      <c r="P106" s="2579"/>
      <c r="Q106" s="2580"/>
      <c r="R106" s="2579"/>
      <c r="S106" s="2580"/>
      <c r="T106" s="2502">
        <f t="shared" si="12"/>
        <v>0</v>
      </c>
      <c r="U106" s="2503"/>
      <c r="V106" s="2503"/>
      <c r="W106" s="2503"/>
      <c r="X106" s="2504"/>
      <c r="Y106" s="2595"/>
      <c r="Z106" s="2596"/>
      <c r="AA106" s="2596"/>
      <c r="AB106" s="2596"/>
      <c r="AC106" s="2596"/>
      <c r="AD106" s="2596"/>
      <c r="AE106" s="2597"/>
      <c r="AF106" s="117"/>
      <c r="AG106" s="117"/>
    </row>
    <row r="107" spans="2:47" ht="20.25" customHeight="1">
      <c r="C107" s="2492"/>
      <c r="D107" s="2624"/>
      <c r="E107" s="2592" t="s">
        <v>159</v>
      </c>
      <c r="F107" s="2593"/>
      <c r="G107" s="2593"/>
      <c r="H107" s="2593"/>
      <c r="I107" s="2593"/>
      <c r="J107" s="2593"/>
      <c r="K107" s="2594"/>
      <c r="L107" s="2541"/>
      <c r="M107" s="2542"/>
      <c r="N107" s="2542"/>
      <c r="O107" s="2543"/>
      <c r="P107" s="2579"/>
      <c r="Q107" s="2580"/>
      <c r="R107" s="2579"/>
      <c r="S107" s="2580"/>
      <c r="T107" s="2502">
        <f t="shared" si="12"/>
        <v>0</v>
      </c>
      <c r="U107" s="2503"/>
      <c r="V107" s="2503"/>
      <c r="W107" s="2503"/>
      <c r="X107" s="2504"/>
      <c r="Y107" s="2595"/>
      <c r="Z107" s="2596"/>
      <c r="AA107" s="2596"/>
      <c r="AB107" s="2596"/>
      <c r="AC107" s="2596"/>
      <c r="AD107" s="2596"/>
      <c r="AE107" s="2597"/>
      <c r="AF107" s="117"/>
      <c r="AG107" s="117"/>
    </row>
    <row r="108" spans="2:47" ht="20.25" customHeight="1" thickBot="1">
      <c r="C108" s="2492"/>
      <c r="D108" s="2625"/>
      <c r="E108" s="2611" t="s">
        <v>160</v>
      </c>
      <c r="F108" s="2612"/>
      <c r="G108" s="2612"/>
      <c r="H108" s="2612"/>
      <c r="I108" s="2612"/>
      <c r="J108" s="2612"/>
      <c r="K108" s="2613"/>
      <c r="L108" s="2510"/>
      <c r="M108" s="2511"/>
      <c r="N108" s="2511"/>
      <c r="O108" s="2512"/>
      <c r="P108" s="2601"/>
      <c r="Q108" s="2602"/>
      <c r="R108" s="2601"/>
      <c r="S108" s="2602"/>
      <c r="T108" s="2603">
        <f t="shared" si="12"/>
        <v>0</v>
      </c>
      <c r="U108" s="2604"/>
      <c r="V108" s="2604"/>
      <c r="W108" s="2604"/>
      <c r="X108" s="2604"/>
      <c r="Y108" s="2614"/>
      <c r="Z108" s="2615"/>
      <c r="AA108" s="2615"/>
      <c r="AB108" s="2615"/>
      <c r="AC108" s="2615"/>
      <c r="AD108" s="2615"/>
      <c r="AE108" s="2616"/>
      <c r="AF108" s="117"/>
      <c r="AG108" s="117"/>
    </row>
    <row r="109" spans="2:47" ht="20.25" customHeight="1" thickTop="1">
      <c r="C109" s="2493"/>
      <c r="D109" s="2785" t="s">
        <v>18</v>
      </c>
      <c r="E109" s="2786"/>
      <c r="F109" s="2786"/>
      <c r="G109" s="2786"/>
      <c r="H109" s="2786"/>
      <c r="I109" s="2786"/>
      <c r="J109" s="2786"/>
      <c r="K109" s="2787"/>
      <c r="L109" s="2788"/>
      <c r="M109" s="2789"/>
      <c r="N109" s="2789"/>
      <c r="O109" s="2790"/>
      <c r="P109" s="2788"/>
      <c r="Q109" s="2790"/>
      <c r="R109" s="2788"/>
      <c r="S109" s="2790"/>
      <c r="T109" s="2617">
        <f>SUM(T94:X108)</f>
        <v>0</v>
      </c>
      <c r="U109" s="2618"/>
      <c r="V109" s="2618"/>
      <c r="W109" s="2618"/>
      <c r="X109" s="2619"/>
      <c r="Y109" s="2620"/>
      <c r="Z109" s="2621"/>
      <c r="AA109" s="2621"/>
      <c r="AB109" s="2621"/>
      <c r="AC109" s="2621"/>
      <c r="AD109" s="2621"/>
      <c r="AE109" s="2622"/>
      <c r="AF109" s="118"/>
      <c r="AG109" s="118"/>
    </row>
    <row r="110" spans="2:47" ht="22.5" customHeight="1" thickBot="1">
      <c r="B110" s="119"/>
      <c r="C110" s="119"/>
      <c r="D110" s="206"/>
      <c r="E110" s="206"/>
      <c r="F110" s="206"/>
      <c r="G110" s="206"/>
      <c r="H110" s="206"/>
      <c r="I110" s="206"/>
      <c r="J110" s="206"/>
      <c r="K110" s="206"/>
      <c r="L110" s="203"/>
      <c r="M110" s="203"/>
      <c r="N110" s="203"/>
      <c r="O110" s="204"/>
      <c r="P110" s="203"/>
      <c r="Q110" s="203"/>
      <c r="R110" s="205"/>
      <c r="S110" s="205"/>
      <c r="T110" s="207"/>
      <c r="U110" s="207"/>
      <c r="V110" s="207"/>
      <c r="W110" s="207"/>
      <c r="X110" s="207"/>
      <c r="AN110" s="119"/>
      <c r="AO110" s="120"/>
      <c r="AP110" s="120"/>
      <c r="AQ110" s="120"/>
      <c r="AR110" s="120"/>
      <c r="AS110" s="120"/>
      <c r="AT110" s="120"/>
      <c r="AU110" s="120"/>
    </row>
    <row r="111" spans="2:47" ht="24" customHeight="1" thickTop="1" thickBot="1">
      <c r="D111" s="2626" t="s">
        <v>17</v>
      </c>
      <c r="E111" s="2626"/>
      <c r="F111" s="2626"/>
      <c r="G111" s="2626"/>
      <c r="H111" s="2626"/>
      <c r="I111" s="2626"/>
      <c r="J111" s="2626"/>
      <c r="K111" s="2626"/>
      <c r="L111" s="165"/>
      <c r="M111" s="165"/>
      <c r="N111" s="165"/>
      <c r="O111" s="166"/>
      <c r="P111" s="165"/>
      <c r="Q111" s="165"/>
      <c r="R111" s="86"/>
      <c r="S111" s="167"/>
      <c r="T111" s="2627">
        <f>T89-T109</f>
        <v>0</v>
      </c>
      <c r="U111" s="2628"/>
      <c r="V111" s="2628"/>
      <c r="W111" s="2628"/>
      <c r="X111" s="2629"/>
      <c r="Y111" s="123"/>
      <c r="Z111" s="123"/>
      <c r="AA111" s="123"/>
      <c r="AB111" s="123"/>
      <c r="AC111" s="123"/>
      <c r="AD111" s="123"/>
    </row>
    <row r="112" spans="2:47" ht="20.25" customHeight="1" thickTop="1">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20.25" customHeight="1">
      <c r="J113" s="121"/>
      <c r="K113" s="121"/>
      <c r="L113" s="121"/>
      <c r="M113" s="121"/>
      <c r="N113" s="121"/>
      <c r="O113" s="121"/>
      <c r="P113" s="121"/>
      <c r="Q113" s="121"/>
      <c r="R113" s="121"/>
      <c r="S113" s="121"/>
      <c r="T113" s="121"/>
      <c r="U113" s="122"/>
      <c r="V113" s="122"/>
      <c r="W113" s="122"/>
      <c r="X113" s="122"/>
      <c r="Y113" s="123"/>
      <c r="Z113" s="123"/>
      <c r="AA113" s="123"/>
      <c r="AB113" s="123"/>
      <c r="AC113" s="123"/>
      <c r="AD113" s="123"/>
    </row>
    <row r="114" spans="10:30" ht="15.75" customHeight="1">
      <c r="J114" s="121"/>
      <c r="K114" s="121"/>
      <c r="L114" s="121"/>
      <c r="M114" s="121"/>
      <c r="N114" s="121"/>
      <c r="O114" s="121"/>
      <c r="P114" s="121"/>
      <c r="Q114" s="121"/>
      <c r="R114" s="121"/>
      <c r="S114" s="121"/>
      <c r="T114" s="122"/>
      <c r="U114" s="122"/>
      <c r="V114" s="122"/>
      <c r="W114" s="122"/>
      <c r="X114" s="123"/>
      <c r="Y114" s="123"/>
      <c r="Z114" s="123"/>
      <c r="AA114" s="123"/>
      <c r="AB114" s="123"/>
      <c r="AC114" s="123"/>
      <c r="AD114" s="123"/>
    </row>
    <row r="115" spans="10:30" ht="15.75" customHeight="1">
      <c r="J115" s="121"/>
      <c r="K115" s="121"/>
      <c r="L115" s="121"/>
      <c r="M115" s="121"/>
      <c r="N115" s="121"/>
      <c r="O115" s="121"/>
      <c r="P115" s="121"/>
      <c r="Q115" s="121"/>
      <c r="R115" s="121"/>
      <c r="S115" s="121"/>
      <c r="T115" s="122"/>
      <c r="U115" s="122"/>
      <c r="V115" s="122"/>
      <c r="W115" s="122"/>
      <c r="X115" s="123"/>
      <c r="Y115" s="123"/>
      <c r="Z115" s="123"/>
      <c r="AA115" s="123"/>
      <c r="AB115" s="123"/>
      <c r="AC115" s="123"/>
      <c r="AD115" s="123"/>
    </row>
    <row r="116" spans="10:30" ht="15.75" customHeight="1">
      <c r="J116" s="121"/>
      <c r="K116" s="121"/>
      <c r="L116" s="121"/>
      <c r="M116" s="121"/>
      <c r="N116" s="121"/>
      <c r="O116" s="121"/>
      <c r="P116" s="121"/>
      <c r="Q116" s="121"/>
      <c r="R116" s="121"/>
      <c r="S116" s="121"/>
      <c r="T116" s="121"/>
      <c r="U116" s="122"/>
      <c r="V116" s="122"/>
      <c r="W116" s="122"/>
      <c r="X116" s="122"/>
      <c r="Y116" s="123"/>
      <c r="Z116" s="123"/>
      <c r="AA116" s="123"/>
      <c r="AB116" s="123"/>
      <c r="AC116" s="123"/>
      <c r="AD116" s="123"/>
    </row>
  </sheetData>
  <customSheetViews>
    <customSheetView guid="{5720E392-AF30-4D2D-8276-53ACEA327B8C}" scale="85" showPageBreaks="1" printArea="1" view="pageBreakPreview">
      <rowBreaks count="2" manualBreakCount="2">
        <brk id="27" max="30" man="1"/>
        <brk id="69" max="30" man="1"/>
      </rowBreaks>
      <pageMargins left="0.39370078740157483" right="0" top="0.39370078740157483" bottom="0.39370078740157483" header="0" footer="0"/>
      <printOptions horizontalCentered="1" verticalCentered="1"/>
      <pageSetup paperSize="9" scale="99" orientation="portrait" r:id="rId1"/>
      <headerFooter alignWithMargins="0"/>
    </customSheetView>
  </customSheetViews>
  <mergeCells count="604">
    <mergeCell ref="E102:K102"/>
    <mergeCell ref="Y97:AE97"/>
    <mergeCell ref="R98:S98"/>
    <mergeCell ref="E86:K86"/>
    <mergeCell ref="L86:O86"/>
    <mergeCell ref="P86:Q86"/>
    <mergeCell ref="R102:S102"/>
    <mergeCell ref="T102:X102"/>
    <mergeCell ref="R81:S81"/>
    <mergeCell ref="T81:X81"/>
    <mergeCell ref="P82:Q82"/>
    <mergeCell ref="R82:S82"/>
    <mergeCell ref="T82:X82"/>
    <mergeCell ref="Y96:AE96"/>
    <mergeCell ref="P95:Q95"/>
    <mergeCell ref="R95:S95"/>
    <mergeCell ref="Y93:AE93"/>
    <mergeCell ref="P88:Q88"/>
    <mergeCell ref="R88:S88"/>
    <mergeCell ref="R86:S86"/>
    <mergeCell ref="T86:X86"/>
    <mergeCell ref="T93:X93"/>
    <mergeCell ref="T95:X95"/>
    <mergeCell ref="Y95:AE95"/>
    <mergeCell ref="R97:S97"/>
    <mergeCell ref="T97:X97"/>
    <mergeCell ref="Y99:AE99"/>
    <mergeCell ref="Y100:AE100"/>
    <mergeCell ref="P97:Q97"/>
    <mergeCell ref="Y102:AE102"/>
    <mergeCell ref="Y104:AE104"/>
    <mergeCell ref="T101:X101"/>
    <mergeCell ref="Y101:AE101"/>
    <mergeCell ref="Y98:AE98"/>
    <mergeCell ref="R100:S100"/>
    <mergeCell ref="T100:X100"/>
    <mergeCell ref="T98:X98"/>
    <mergeCell ref="P101:Q101"/>
    <mergeCell ref="R101:S101"/>
    <mergeCell ref="T105:X105"/>
    <mergeCell ref="R104:S104"/>
    <mergeCell ref="L100:O100"/>
    <mergeCell ref="R103:S103"/>
    <mergeCell ref="T103:X103"/>
    <mergeCell ref="T99:X99"/>
    <mergeCell ref="Y103:AE103"/>
    <mergeCell ref="D67:K67"/>
    <mergeCell ref="L67:O67"/>
    <mergeCell ref="E75:K75"/>
    <mergeCell ref="L75:O75"/>
    <mergeCell ref="T75:X75"/>
    <mergeCell ref="Y75:AE75"/>
    <mergeCell ref="T76:X76"/>
    <mergeCell ref="Y76:AE76"/>
    <mergeCell ref="E76:K76"/>
    <mergeCell ref="L76:O76"/>
    <mergeCell ref="P76:Q76"/>
    <mergeCell ref="R76:S76"/>
    <mergeCell ref="L80:O80"/>
    <mergeCell ref="Y80:AE80"/>
    <mergeCell ref="Y79:AE79"/>
    <mergeCell ref="Y77:AE77"/>
    <mergeCell ref="L78:O78"/>
    <mergeCell ref="D111:K111"/>
    <mergeCell ref="T111:X111"/>
    <mergeCell ref="D101:D108"/>
    <mergeCell ref="E101:K101"/>
    <mergeCell ref="L101:O101"/>
    <mergeCell ref="P99:Q99"/>
    <mergeCell ref="R99:S99"/>
    <mergeCell ref="E100:K100"/>
    <mergeCell ref="E104:K104"/>
    <mergeCell ref="L104:O104"/>
    <mergeCell ref="E107:K107"/>
    <mergeCell ref="E105:K105"/>
    <mergeCell ref="L105:O105"/>
    <mergeCell ref="L107:O107"/>
    <mergeCell ref="E106:K106"/>
    <mergeCell ref="L106:O106"/>
    <mergeCell ref="L102:O102"/>
    <mergeCell ref="P100:Q100"/>
    <mergeCell ref="P103:Q103"/>
    <mergeCell ref="P104:Q104"/>
    <mergeCell ref="L108:O108"/>
    <mergeCell ref="T104:X104"/>
    <mergeCell ref="E99:K99"/>
    <mergeCell ref="R109:S109"/>
    <mergeCell ref="D59:D66"/>
    <mergeCell ref="T96:X96"/>
    <mergeCell ref="R93:S93"/>
    <mergeCell ref="R79:S79"/>
    <mergeCell ref="T79:X79"/>
    <mergeCell ref="E80:H80"/>
    <mergeCell ref="T67:X67"/>
    <mergeCell ref="P67:Q67"/>
    <mergeCell ref="I78:K78"/>
    <mergeCell ref="E79:H79"/>
    <mergeCell ref="I79:K79"/>
    <mergeCell ref="T80:X80"/>
    <mergeCell ref="P80:Q80"/>
    <mergeCell ref="R67:S67"/>
    <mergeCell ref="P75:Q75"/>
    <mergeCell ref="R75:S75"/>
    <mergeCell ref="D69:K69"/>
    <mergeCell ref="E87:K87"/>
    <mergeCell ref="R96:S96"/>
    <mergeCell ref="I80:K80"/>
    <mergeCell ref="E78:H78"/>
    <mergeCell ref="L79:O79"/>
    <mergeCell ref="P79:Q79"/>
    <mergeCell ref="R80:S80"/>
    <mergeCell ref="P78:Q78"/>
    <mergeCell ref="R78:S78"/>
    <mergeCell ref="T78:X78"/>
    <mergeCell ref="Y78:AE78"/>
    <mergeCell ref="L77:O77"/>
    <mergeCell ref="P77:Q77"/>
    <mergeCell ref="R77:S77"/>
    <mergeCell ref="T77:X77"/>
    <mergeCell ref="R66:S66"/>
    <mergeCell ref="C68:AD68"/>
    <mergeCell ref="R73:S73"/>
    <mergeCell ref="T73:X73"/>
    <mergeCell ref="Y73:AE73"/>
    <mergeCell ref="T72:X72"/>
    <mergeCell ref="L72:O72"/>
    <mergeCell ref="P72:Q72"/>
    <mergeCell ref="Y74:AE74"/>
    <mergeCell ref="L66:O66"/>
    <mergeCell ref="T71:X71"/>
    <mergeCell ref="Y71:AE71"/>
    <mergeCell ref="Y67:AE67"/>
    <mergeCell ref="Y72:AE72"/>
    <mergeCell ref="E66:K66"/>
    <mergeCell ref="R71:S71"/>
    <mergeCell ref="R72:S72"/>
    <mergeCell ref="R74:S74"/>
    <mergeCell ref="P74:Q74"/>
    <mergeCell ref="T74:X74"/>
    <mergeCell ref="L74:O74"/>
    <mergeCell ref="P73:Q73"/>
    <mergeCell ref="E74:K74"/>
    <mergeCell ref="T69:X69"/>
    <mergeCell ref="C93:C109"/>
    <mergeCell ref="D93:K93"/>
    <mergeCell ref="L93:O93"/>
    <mergeCell ref="P93:Q93"/>
    <mergeCell ref="D94:D100"/>
    <mergeCell ref="E94:K94"/>
    <mergeCell ref="E108:K108"/>
    <mergeCell ref="D109:K109"/>
    <mergeCell ref="L109:O109"/>
    <mergeCell ref="P109:Q109"/>
    <mergeCell ref="P102:Q102"/>
    <mergeCell ref="E98:K98"/>
    <mergeCell ref="L98:O98"/>
    <mergeCell ref="P98:Q98"/>
    <mergeCell ref="E103:K103"/>
    <mergeCell ref="L103:O103"/>
    <mergeCell ref="E97:K97"/>
    <mergeCell ref="L97:O97"/>
    <mergeCell ref="E96:K96"/>
    <mergeCell ref="L99:O99"/>
    <mergeCell ref="L96:O96"/>
    <mergeCell ref="P96:Q96"/>
    <mergeCell ref="E95:K95"/>
    <mergeCell ref="L94:O94"/>
    <mergeCell ref="P94:Q94"/>
    <mergeCell ref="L95:O95"/>
    <mergeCell ref="Y94:AE94"/>
    <mergeCell ref="R94:S94"/>
    <mergeCell ref="T94:X94"/>
    <mergeCell ref="R83:S83"/>
    <mergeCell ref="T83:X83"/>
    <mergeCell ref="Y83:AE83"/>
    <mergeCell ref="R85:S85"/>
    <mergeCell ref="T85:X85"/>
    <mergeCell ref="Y85:AE85"/>
    <mergeCell ref="R89:S89"/>
    <mergeCell ref="T89:X89"/>
    <mergeCell ref="R87:S87"/>
    <mergeCell ref="T87:X87"/>
    <mergeCell ref="Y87:AE87"/>
    <mergeCell ref="Y89:AE89"/>
    <mergeCell ref="Y86:AE86"/>
    <mergeCell ref="T88:X88"/>
    <mergeCell ref="Y88:AE88"/>
    <mergeCell ref="R84:S84"/>
    <mergeCell ref="T84:X84"/>
    <mergeCell ref="Y84:AE84"/>
    <mergeCell ref="Y82:AE82"/>
    <mergeCell ref="D81:D90"/>
    <mergeCell ref="E81:K81"/>
    <mergeCell ref="L81:O81"/>
    <mergeCell ref="P81:Q81"/>
    <mergeCell ref="E83:K83"/>
    <mergeCell ref="L83:O83"/>
    <mergeCell ref="P83:Q83"/>
    <mergeCell ref="E85:K85"/>
    <mergeCell ref="L85:O85"/>
    <mergeCell ref="P85:Q85"/>
    <mergeCell ref="E84:K84"/>
    <mergeCell ref="L84:O84"/>
    <mergeCell ref="P84:Q84"/>
    <mergeCell ref="P89:Q89"/>
    <mergeCell ref="E89:K89"/>
    <mergeCell ref="L87:O87"/>
    <mergeCell ref="P87:Q87"/>
    <mergeCell ref="L89:O89"/>
    <mergeCell ref="E88:K88"/>
    <mergeCell ref="L88:O88"/>
    <mergeCell ref="Y81:AE81"/>
    <mergeCell ref="E82:K82"/>
    <mergeCell ref="L82:O82"/>
    <mergeCell ref="E58:K58"/>
    <mergeCell ref="E63:K63"/>
    <mergeCell ref="L62:O62"/>
    <mergeCell ref="R31:S31"/>
    <mergeCell ref="E60:K60"/>
    <mergeCell ref="E62:K62"/>
    <mergeCell ref="L63:O63"/>
    <mergeCell ref="R56:S56"/>
    <mergeCell ref="E42:K42"/>
    <mergeCell ref="R59:S59"/>
    <mergeCell ref="R60:S60"/>
    <mergeCell ref="P37:Q37"/>
    <mergeCell ref="E55:K55"/>
    <mergeCell ref="E59:K59"/>
    <mergeCell ref="E39:K39"/>
    <mergeCell ref="L44:O44"/>
    <mergeCell ref="L40:O40"/>
    <mergeCell ref="E57:K57"/>
    <mergeCell ref="E61:K61"/>
    <mergeCell ref="D51:K51"/>
    <mergeCell ref="D52:D58"/>
    <mergeCell ref="P39:Q39"/>
    <mergeCell ref="P55:Q55"/>
    <mergeCell ref="P54:Q54"/>
    <mergeCell ref="E64:K64"/>
    <mergeCell ref="L64:O64"/>
    <mergeCell ref="L65:O65"/>
    <mergeCell ref="E65:K65"/>
    <mergeCell ref="C14:E14"/>
    <mergeCell ref="N14:O14"/>
    <mergeCell ref="F22:H22"/>
    <mergeCell ref="L22:N22"/>
    <mergeCell ref="L60:O60"/>
    <mergeCell ref="L61:O61"/>
    <mergeCell ref="F21:H21"/>
    <mergeCell ref="F18:K18"/>
    <mergeCell ref="F20:H20"/>
    <mergeCell ref="D30:D36"/>
    <mergeCell ref="E40:K40"/>
    <mergeCell ref="E41:K41"/>
    <mergeCell ref="E30:K30"/>
    <mergeCell ref="C51:C67"/>
    <mergeCell ref="L59:O59"/>
    <mergeCell ref="E53:K53"/>
    <mergeCell ref="E48:K48"/>
    <mergeCell ref="C15:E15"/>
    <mergeCell ref="F15:G15"/>
    <mergeCell ref="H15:I15"/>
    <mergeCell ref="P42:Q42"/>
    <mergeCell ref="J15:K15"/>
    <mergeCell ref="E56:K56"/>
    <mergeCell ref="E52:K52"/>
    <mergeCell ref="E54:K54"/>
    <mergeCell ref="E46:K46"/>
    <mergeCell ref="E33:K33"/>
    <mergeCell ref="F19:H19"/>
    <mergeCell ref="I19:K19"/>
    <mergeCell ref="C24:E24"/>
    <mergeCell ref="F24:H24"/>
    <mergeCell ref="C25:E25"/>
    <mergeCell ref="F25:H25"/>
    <mergeCell ref="C22:E22"/>
    <mergeCell ref="D39:D48"/>
    <mergeCell ref="E44:K44"/>
    <mergeCell ref="C18:E20"/>
    <mergeCell ref="C29:C48"/>
    <mergeCell ref="E47:K47"/>
    <mergeCell ref="L37:O37"/>
    <mergeCell ref="C21:E21"/>
    <mergeCell ref="C23:E23"/>
    <mergeCell ref="F23:H23"/>
    <mergeCell ref="E45:K45"/>
    <mergeCell ref="L58:O58"/>
    <mergeCell ref="L56:O56"/>
    <mergeCell ref="L52:O52"/>
    <mergeCell ref="L46:O46"/>
    <mergeCell ref="L53:O53"/>
    <mergeCell ref="L54:O54"/>
    <mergeCell ref="P58:Q58"/>
    <mergeCell ref="R58:S58"/>
    <mergeCell ref="L55:O55"/>
    <mergeCell ref="P53:Q53"/>
    <mergeCell ref="L51:O51"/>
    <mergeCell ref="T46:X46"/>
    <mergeCell ref="R55:S55"/>
    <mergeCell ref="R53:S53"/>
    <mergeCell ref="T53:X53"/>
    <mergeCell ref="T51:X51"/>
    <mergeCell ref="Y52:AE52"/>
    <mergeCell ref="P52:Q52"/>
    <mergeCell ref="L48:O48"/>
    <mergeCell ref="R43:S43"/>
    <mergeCell ref="R46:S46"/>
    <mergeCell ref="L45:O45"/>
    <mergeCell ref="P45:Q45"/>
    <mergeCell ref="R45:S45"/>
    <mergeCell ref="L39:O39"/>
    <mergeCell ref="L34:O34"/>
    <mergeCell ref="E34:K34"/>
    <mergeCell ref="E35:K35"/>
    <mergeCell ref="L35:O35"/>
    <mergeCell ref="E43:K43"/>
    <mergeCell ref="L41:O41"/>
    <mergeCell ref="L42:O42"/>
    <mergeCell ref="L24:N24"/>
    <mergeCell ref="L25:N25"/>
    <mergeCell ref="C26:E26"/>
    <mergeCell ref="F26:H26"/>
    <mergeCell ref="L26:N26"/>
    <mergeCell ref="D29:K29"/>
    <mergeCell ref="E32:K32"/>
    <mergeCell ref="L32:O32"/>
    <mergeCell ref="L36:O36"/>
    <mergeCell ref="L33:O33"/>
    <mergeCell ref="T66:X66"/>
    <mergeCell ref="Y63:AE63"/>
    <mergeCell ref="Y64:AE64"/>
    <mergeCell ref="Y65:AE65"/>
    <mergeCell ref="Y42:AE42"/>
    <mergeCell ref="T65:X65"/>
    <mergeCell ref="R30:S30"/>
    <mergeCell ref="P31:Q31"/>
    <mergeCell ref="P30:Q30"/>
    <mergeCell ref="R64:S64"/>
    <mergeCell ref="P63:Q63"/>
    <mergeCell ref="P60:Q60"/>
    <mergeCell ref="P66:Q66"/>
    <mergeCell ref="R65:S65"/>
    <mergeCell ref="P64:Q64"/>
    <mergeCell ref="Y61:AE61"/>
    <mergeCell ref="T45:X45"/>
    <mergeCell ref="Y45:AE45"/>
    <mergeCell ref="Y66:AE66"/>
    <mergeCell ref="P46:Q46"/>
    <mergeCell ref="Y47:AE47"/>
    <mergeCell ref="Y46:AE46"/>
    <mergeCell ref="P65:Q65"/>
    <mergeCell ref="T64:X64"/>
    <mergeCell ref="T63:X63"/>
    <mergeCell ref="R61:S61"/>
    <mergeCell ref="Y54:AE54"/>
    <mergeCell ref="T48:X48"/>
    <mergeCell ref="Y51:AE51"/>
    <mergeCell ref="Y48:AE48"/>
    <mergeCell ref="R57:S57"/>
    <mergeCell ref="T57:X57"/>
    <mergeCell ref="R52:S52"/>
    <mergeCell ref="Y57:AE57"/>
    <mergeCell ref="Y55:AE55"/>
    <mergeCell ref="T56:X56"/>
    <mergeCell ref="T59:X59"/>
    <mergeCell ref="Y62:AE62"/>
    <mergeCell ref="Y59:AE59"/>
    <mergeCell ref="Y60:AE60"/>
    <mergeCell ref="T60:X60"/>
    <mergeCell ref="T61:X61"/>
    <mergeCell ref="R54:S54"/>
    <mergeCell ref="T54:X54"/>
    <mergeCell ref="T55:X55"/>
    <mergeCell ref="T52:X52"/>
    <mergeCell ref="Y53:AE53"/>
    <mergeCell ref="R63:S63"/>
    <mergeCell ref="R62:S62"/>
    <mergeCell ref="T62:X62"/>
    <mergeCell ref="P62:Q62"/>
    <mergeCell ref="Y36:AE36"/>
    <mergeCell ref="R36:S36"/>
    <mergeCell ref="T39:X39"/>
    <mergeCell ref="T36:X36"/>
    <mergeCell ref="R39:S39"/>
    <mergeCell ref="R38:S38"/>
    <mergeCell ref="T38:X38"/>
    <mergeCell ref="T37:X37"/>
    <mergeCell ref="Y40:AE40"/>
    <mergeCell ref="P59:Q59"/>
    <mergeCell ref="P57:Q57"/>
    <mergeCell ref="Y58:AE58"/>
    <mergeCell ref="T58:X58"/>
    <mergeCell ref="P40:Q40"/>
    <mergeCell ref="R44:S44"/>
    <mergeCell ref="P44:Q44"/>
    <mergeCell ref="T41:X41"/>
    <mergeCell ref="T42:X42"/>
    <mergeCell ref="T44:X44"/>
    <mergeCell ref="R41:S41"/>
    <mergeCell ref="Y56:AE56"/>
    <mergeCell ref="E77:K77"/>
    <mergeCell ref="E73:K73"/>
    <mergeCell ref="L73:O73"/>
    <mergeCell ref="P56:Q56"/>
    <mergeCell ref="L57:O57"/>
    <mergeCell ref="Y37:AE37"/>
    <mergeCell ref="Y38:AE38"/>
    <mergeCell ref="R37:S37"/>
    <mergeCell ref="R40:S40"/>
    <mergeCell ref="Y41:AE41"/>
    <mergeCell ref="T40:X40"/>
    <mergeCell ref="Y39:AE39"/>
    <mergeCell ref="P48:Q48"/>
    <mergeCell ref="R42:S42"/>
    <mergeCell ref="R51:S51"/>
    <mergeCell ref="T47:X47"/>
    <mergeCell ref="R47:S47"/>
    <mergeCell ref="L47:O47"/>
    <mergeCell ref="P47:Q47"/>
    <mergeCell ref="R48:S48"/>
    <mergeCell ref="P41:Q41"/>
    <mergeCell ref="Y44:AE44"/>
    <mergeCell ref="T43:X43"/>
    <mergeCell ref="Y43:AE43"/>
    <mergeCell ref="T35:X35"/>
    <mergeCell ref="R32:S32"/>
    <mergeCell ref="P35:Q35"/>
    <mergeCell ref="Y31:AE31"/>
    <mergeCell ref="R33:S33"/>
    <mergeCell ref="L38:O38"/>
    <mergeCell ref="P38:Q38"/>
    <mergeCell ref="C71:C90"/>
    <mergeCell ref="D71:K71"/>
    <mergeCell ref="L71:O71"/>
    <mergeCell ref="P71:Q71"/>
    <mergeCell ref="I36:K36"/>
    <mergeCell ref="P34:Q34"/>
    <mergeCell ref="P32:Q32"/>
    <mergeCell ref="P36:Q36"/>
    <mergeCell ref="E37:H37"/>
    <mergeCell ref="I37:K37"/>
    <mergeCell ref="E38:H38"/>
    <mergeCell ref="I38:K38"/>
    <mergeCell ref="P33:Q33"/>
    <mergeCell ref="L43:O43"/>
    <mergeCell ref="P43:Q43"/>
    <mergeCell ref="D72:D78"/>
    <mergeCell ref="E72:K72"/>
    <mergeCell ref="Y29:AE29"/>
    <mergeCell ref="X15:Y15"/>
    <mergeCell ref="R15:S15"/>
    <mergeCell ref="T15:U15"/>
    <mergeCell ref="V15:W15"/>
    <mergeCell ref="P61:Q61"/>
    <mergeCell ref="L15:M15"/>
    <mergeCell ref="N15:O15"/>
    <mergeCell ref="Z15:AA15"/>
    <mergeCell ref="L31:O31"/>
    <mergeCell ref="L30:O30"/>
    <mergeCell ref="Y32:AE32"/>
    <mergeCell ref="L29:O29"/>
    <mergeCell ref="P29:Q29"/>
    <mergeCell ref="R35:S35"/>
    <mergeCell ref="Y30:AE30"/>
    <mergeCell ref="T30:X30"/>
    <mergeCell ref="Y33:AE33"/>
    <mergeCell ref="Y35:AE35"/>
    <mergeCell ref="Y34:AE34"/>
    <mergeCell ref="T34:X34"/>
    <mergeCell ref="R34:S34"/>
    <mergeCell ref="T31:X31"/>
    <mergeCell ref="T32:X32"/>
    <mergeCell ref="P15:Q15"/>
    <mergeCell ref="AB15:AC15"/>
    <mergeCell ref="P14:Q14"/>
    <mergeCell ref="R14:S14"/>
    <mergeCell ref="F14:G14"/>
    <mergeCell ref="H14:I14"/>
    <mergeCell ref="Z14:AA14"/>
    <mergeCell ref="L13:M13"/>
    <mergeCell ref="N13:O13"/>
    <mergeCell ref="P13:Q13"/>
    <mergeCell ref="J14:K14"/>
    <mergeCell ref="L14:M14"/>
    <mergeCell ref="T14:U14"/>
    <mergeCell ref="Z13:AA13"/>
    <mergeCell ref="AB14:AC14"/>
    <mergeCell ref="R13:S13"/>
    <mergeCell ref="T13:U13"/>
    <mergeCell ref="V13:W13"/>
    <mergeCell ref="X13:Y13"/>
    <mergeCell ref="V14:W14"/>
    <mergeCell ref="X14:Y14"/>
    <mergeCell ref="C9:E9"/>
    <mergeCell ref="AB13:AC13"/>
    <mergeCell ref="V9:W9"/>
    <mergeCell ref="X9:Y9"/>
    <mergeCell ref="T9:U9"/>
    <mergeCell ref="AB9:AC9"/>
    <mergeCell ref="P9:Q9"/>
    <mergeCell ref="R9:S9"/>
    <mergeCell ref="C13:E13"/>
    <mergeCell ref="F13:G13"/>
    <mergeCell ref="H13:I13"/>
    <mergeCell ref="J13:K13"/>
    <mergeCell ref="X12:Y12"/>
    <mergeCell ref="H9:I9"/>
    <mergeCell ref="J9:K9"/>
    <mergeCell ref="P12:Q12"/>
    <mergeCell ref="V12:W12"/>
    <mergeCell ref="N9:O9"/>
    <mergeCell ref="R12:S12"/>
    <mergeCell ref="F9:G9"/>
    <mergeCell ref="H7:I7"/>
    <mergeCell ref="J7:K7"/>
    <mergeCell ref="L7:M7"/>
    <mergeCell ref="N7:O7"/>
    <mergeCell ref="P7:Q7"/>
    <mergeCell ref="R7:S7"/>
    <mergeCell ref="AD11:AD12"/>
    <mergeCell ref="AE11:AE12"/>
    <mergeCell ref="C12:E12"/>
    <mergeCell ref="F12:G12"/>
    <mergeCell ref="H12:I12"/>
    <mergeCell ref="J12:K12"/>
    <mergeCell ref="L12:M12"/>
    <mergeCell ref="N12:O12"/>
    <mergeCell ref="T12:U12"/>
    <mergeCell ref="Z12:AA12"/>
    <mergeCell ref="C11:AC11"/>
    <mergeCell ref="AB12:AC12"/>
    <mergeCell ref="Z9:AA9"/>
    <mergeCell ref="R8:S8"/>
    <mergeCell ref="L9:M9"/>
    <mergeCell ref="C8:E8"/>
    <mergeCell ref="F8:G8"/>
    <mergeCell ref="H8:I8"/>
    <mergeCell ref="J8:K8"/>
    <mergeCell ref="L8:M8"/>
    <mergeCell ref="N8:O8"/>
    <mergeCell ref="AB8:AC8"/>
    <mergeCell ref="T8:U8"/>
    <mergeCell ref="V8:W8"/>
    <mergeCell ref="X8:Y8"/>
    <mergeCell ref="Z8:AA8"/>
    <mergeCell ref="P8:Q8"/>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V7:W7"/>
    <mergeCell ref="X7:Y7"/>
    <mergeCell ref="Z7:AA7"/>
    <mergeCell ref="AB7:AC7"/>
    <mergeCell ref="C7:E7"/>
    <mergeCell ref="F7:G7"/>
    <mergeCell ref="Y105:AE105"/>
    <mergeCell ref="R106:S106"/>
    <mergeCell ref="T106:X106"/>
    <mergeCell ref="P105:Q105"/>
    <mergeCell ref="R105:S105"/>
    <mergeCell ref="Y106:AE106"/>
    <mergeCell ref="P106:Q106"/>
    <mergeCell ref="L18:Q18"/>
    <mergeCell ref="O21:Q26"/>
    <mergeCell ref="P51:Q51"/>
    <mergeCell ref="E90:AE90"/>
    <mergeCell ref="I21:K26"/>
    <mergeCell ref="L20:N20"/>
    <mergeCell ref="L21:N21"/>
    <mergeCell ref="O19:Q19"/>
    <mergeCell ref="I20:K20"/>
    <mergeCell ref="O20:Q20"/>
    <mergeCell ref="L19:N19"/>
    <mergeCell ref="L23:N23"/>
    <mergeCell ref="E36:H36"/>
    <mergeCell ref="E31:K31"/>
    <mergeCell ref="T33:X33"/>
    <mergeCell ref="T29:X29"/>
    <mergeCell ref="R29:S29"/>
    <mergeCell ref="T109:X109"/>
    <mergeCell ref="Y109:AE109"/>
    <mergeCell ref="P108:Q108"/>
    <mergeCell ref="R108:S108"/>
    <mergeCell ref="Y107:AE107"/>
    <mergeCell ref="P107:Q107"/>
    <mergeCell ref="R107:S107"/>
    <mergeCell ref="T107:X107"/>
    <mergeCell ref="T108:X108"/>
    <mergeCell ref="Y108:AE108"/>
  </mergeCells>
  <phoneticPr fontId="3"/>
  <printOptions horizontalCentered="1" verticalCentered="1"/>
  <pageMargins left="0.39370078740157483" right="0" top="0.39370078740157483" bottom="0.39370078740157483" header="0" footer="0"/>
  <pageSetup paperSize="9" scale="99" orientation="portrait" r:id="rId2"/>
  <headerFooter alignWithMargins="0"/>
  <rowBreaks count="2" manualBreakCount="2">
    <brk id="27" max="30" man="1"/>
    <brk id="69" max="3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V114"/>
  <sheetViews>
    <sheetView view="pageBreakPreview" zoomScale="85" zoomScaleNormal="100" zoomScaleSheetLayoutView="85" workbookViewId="0"/>
  </sheetViews>
  <sheetFormatPr defaultColWidth="4.75" defaultRowHeight="15.75" customHeight="1"/>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685</v>
      </c>
    </row>
    <row r="2" spans="2:32" ht="20.25" customHeight="1">
      <c r="B2" s="2375" t="s">
        <v>679</v>
      </c>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80"/>
    </row>
    <row r="3" spans="2:32" ht="20.2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60</v>
      </c>
      <c r="C4" s="82" t="s">
        <v>118</v>
      </c>
      <c r="E4" s="82"/>
      <c r="F4" s="82"/>
      <c r="G4" s="82"/>
      <c r="H4" s="82"/>
      <c r="I4" s="82"/>
      <c r="J4" s="82"/>
      <c r="K4" s="83"/>
      <c r="L4" s="83"/>
      <c r="M4" s="83"/>
      <c r="N4" s="83"/>
      <c r="O4" s="83"/>
      <c r="P4" s="83"/>
      <c r="Q4" s="83"/>
      <c r="R4" s="84"/>
      <c r="S4" s="84"/>
      <c r="T4" s="84"/>
      <c r="U4" s="85"/>
      <c r="V4" s="85"/>
      <c r="W4" s="82"/>
    </row>
    <row r="5" spans="2:32" ht="27" customHeight="1">
      <c r="C5" s="2376" t="s">
        <v>61</v>
      </c>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8" t="s">
        <v>119</v>
      </c>
      <c r="AE5" s="2380" t="s">
        <v>120</v>
      </c>
    </row>
    <row r="6" spans="2:32" ht="27" customHeight="1">
      <c r="C6" s="2382" t="s">
        <v>121</v>
      </c>
      <c r="D6" s="2383"/>
      <c r="E6" s="2383"/>
      <c r="F6" s="2384">
        <v>1</v>
      </c>
      <c r="G6" s="2385"/>
      <c r="H6" s="2385">
        <v>2</v>
      </c>
      <c r="I6" s="2385"/>
      <c r="J6" s="2385">
        <v>3</v>
      </c>
      <c r="K6" s="2385"/>
      <c r="L6" s="2385">
        <v>4</v>
      </c>
      <c r="M6" s="2385"/>
      <c r="N6" s="2385">
        <v>5</v>
      </c>
      <c r="O6" s="2385"/>
      <c r="P6" s="2385">
        <v>6</v>
      </c>
      <c r="Q6" s="2385"/>
      <c r="R6" s="2385">
        <v>7</v>
      </c>
      <c r="S6" s="2385"/>
      <c r="T6" s="2385">
        <v>8</v>
      </c>
      <c r="U6" s="2385"/>
      <c r="V6" s="2385">
        <v>9</v>
      </c>
      <c r="W6" s="2385"/>
      <c r="X6" s="2385">
        <v>10</v>
      </c>
      <c r="Y6" s="2385"/>
      <c r="Z6" s="2385">
        <v>11</v>
      </c>
      <c r="AA6" s="2385"/>
      <c r="AB6" s="2385">
        <v>12</v>
      </c>
      <c r="AC6" s="2386"/>
      <c r="AD6" s="2379"/>
      <c r="AE6" s="2381"/>
    </row>
    <row r="7" spans="2:32" ht="27" customHeight="1">
      <c r="C7" s="2724" t="s">
        <v>259</v>
      </c>
      <c r="D7" s="2725"/>
      <c r="E7" s="2725"/>
      <c r="F7" s="2855">
        <v>9</v>
      </c>
      <c r="G7" s="2856"/>
      <c r="H7" s="2854">
        <v>9</v>
      </c>
      <c r="I7" s="2854"/>
      <c r="J7" s="2854">
        <v>9</v>
      </c>
      <c r="K7" s="2854"/>
      <c r="L7" s="2854">
        <v>9</v>
      </c>
      <c r="M7" s="2854"/>
      <c r="N7" s="2854">
        <v>9</v>
      </c>
      <c r="O7" s="2854"/>
      <c r="P7" s="2854">
        <v>9</v>
      </c>
      <c r="Q7" s="2854"/>
      <c r="R7" s="2854">
        <v>10</v>
      </c>
      <c r="S7" s="2854"/>
      <c r="T7" s="2854">
        <v>12</v>
      </c>
      <c r="U7" s="2854"/>
      <c r="V7" s="2854">
        <v>12</v>
      </c>
      <c r="W7" s="2854"/>
      <c r="X7" s="2854">
        <v>14</v>
      </c>
      <c r="Y7" s="2854"/>
      <c r="Z7" s="2854">
        <v>14</v>
      </c>
      <c r="AA7" s="2854"/>
      <c r="AB7" s="2854">
        <v>14</v>
      </c>
      <c r="AC7" s="2857"/>
      <c r="AD7" s="169">
        <f>SUM(F7:AC7)</f>
        <v>130</v>
      </c>
      <c r="AE7" s="170">
        <f>SUM(AD7/12)</f>
        <v>10.833333333333334</v>
      </c>
    </row>
    <row r="8" spans="2:32" ht="27" customHeight="1">
      <c r="C8" s="2420" t="s">
        <v>260</v>
      </c>
      <c r="D8" s="2728"/>
      <c r="E8" s="2729"/>
      <c r="F8" s="2852">
        <v>10</v>
      </c>
      <c r="G8" s="2644"/>
      <c r="H8" s="2644">
        <v>10</v>
      </c>
      <c r="I8" s="2644"/>
      <c r="J8" s="2644">
        <v>10</v>
      </c>
      <c r="K8" s="2644"/>
      <c r="L8" s="2644">
        <v>10</v>
      </c>
      <c r="M8" s="2644"/>
      <c r="N8" s="2644">
        <v>10</v>
      </c>
      <c r="O8" s="2644"/>
      <c r="P8" s="2644">
        <v>10</v>
      </c>
      <c r="Q8" s="2644"/>
      <c r="R8" s="2644">
        <v>10</v>
      </c>
      <c r="S8" s="2644"/>
      <c r="T8" s="2644">
        <v>11</v>
      </c>
      <c r="U8" s="2644"/>
      <c r="V8" s="2644">
        <v>12</v>
      </c>
      <c r="W8" s="2644"/>
      <c r="X8" s="2644">
        <v>13</v>
      </c>
      <c r="Y8" s="2644"/>
      <c r="Z8" s="2644">
        <v>14</v>
      </c>
      <c r="AA8" s="2644"/>
      <c r="AB8" s="2644">
        <v>15</v>
      </c>
      <c r="AC8" s="2853"/>
      <c r="AD8" s="186">
        <f>SUM(F8:AC8)</f>
        <v>135</v>
      </c>
      <c r="AE8" s="187">
        <f>SUM(AD8/12)</f>
        <v>11.25</v>
      </c>
    </row>
    <row r="9" spans="2:32" ht="27" customHeight="1">
      <c r="C9" s="2414" t="s">
        <v>62</v>
      </c>
      <c r="D9" s="2415"/>
      <c r="E9" s="2415"/>
      <c r="F9" s="2828">
        <v>6</v>
      </c>
      <c r="G9" s="2650"/>
      <c r="H9" s="2650">
        <v>6</v>
      </c>
      <c r="I9" s="2650"/>
      <c r="J9" s="2650">
        <v>6</v>
      </c>
      <c r="K9" s="2650"/>
      <c r="L9" s="2650">
        <v>6</v>
      </c>
      <c r="M9" s="2650"/>
      <c r="N9" s="2650">
        <v>6</v>
      </c>
      <c r="O9" s="2650"/>
      <c r="P9" s="2650">
        <v>6</v>
      </c>
      <c r="Q9" s="2650"/>
      <c r="R9" s="2650">
        <v>6</v>
      </c>
      <c r="S9" s="2650"/>
      <c r="T9" s="2650">
        <v>6</v>
      </c>
      <c r="U9" s="2650"/>
      <c r="V9" s="2650">
        <v>6</v>
      </c>
      <c r="W9" s="2650"/>
      <c r="X9" s="2650">
        <v>6</v>
      </c>
      <c r="Y9" s="2650"/>
      <c r="Z9" s="2650">
        <v>6</v>
      </c>
      <c r="AA9" s="2650"/>
      <c r="AB9" s="2650">
        <v>6</v>
      </c>
      <c r="AC9" s="2655"/>
      <c r="AD9" s="171">
        <f>SUM(F9:AC9)</f>
        <v>72</v>
      </c>
      <c r="AE9" s="172">
        <f>SUM(AD9/12)</f>
        <v>6</v>
      </c>
    </row>
    <row r="10" spans="2:32" ht="13.5" customHeight="1">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c r="C11" s="2376" t="s">
        <v>261</v>
      </c>
      <c r="D11" s="2377"/>
      <c r="E11" s="2377"/>
      <c r="F11" s="2377"/>
      <c r="G11" s="2377"/>
      <c r="H11" s="2377"/>
      <c r="I11" s="2377"/>
      <c r="J11" s="2377"/>
      <c r="K11" s="2377"/>
      <c r="L11" s="2377"/>
      <c r="M11" s="2377"/>
      <c r="N11" s="2377"/>
      <c r="O11" s="2377"/>
      <c r="P11" s="2377"/>
      <c r="Q11" s="2377"/>
      <c r="R11" s="2377"/>
      <c r="S11" s="2377"/>
      <c r="T11" s="2377"/>
      <c r="U11" s="2377"/>
      <c r="V11" s="2377"/>
      <c r="W11" s="2377"/>
      <c r="X11" s="2377"/>
      <c r="Y11" s="2377"/>
      <c r="Z11" s="2377"/>
      <c r="AA11" s="2377"/>
      <c r="AB11" s="2377"/>
      <c r="AC11" s="2377"/>
      <c r="AD11" s="2378" t="s">
        <v>119</v>
      </c>
      <c r="AE11" s="2380" t="s">
        <v>120</v>
      </c>
    </row>
    <row r="12" spans="2:32" ht="27" customHeight="1">
      <c r="C12" s="2382" t="s">
        <v>121</v>
      </c>
      <c r="D12" s="2383"/>
      <c r="E12" s="2383"/>
      <c r="F12" s="2384">
        <v>1</v>
      </c>
      <c r="G12" s="2385"/>
      <c r="H12" s="2385">
        <v>2</v>
      </c>
      <c r="I12" s="2385"/>
      <c r="J12" s="2385">
        <v>3</v>
      </c>
      <c r="K12" s="2385"/>
      <c r="L12" s="2385">
        <v>4</v>
      </c>
      <c r="M12" s="2385"/>
      <c r="N12" s="2385">
        <v>5</v>
      </c>
      <c r="O12" s="2385"/>
      <c r="P12" s="2385">
        <v>6</v>
      </c>
      <c r="Q12" s="2385"/>
      <c r="R12" s="2385">
        <v>7</v>
      </c>
      <c r="S12" s="2385"/>
      <c r="T12" s="2385">
        <v>8</v>
      </c>
      <c r="U12" s="2385"/>
      <c r="V12" s="2385">
        <v>9</v>
      </c>
      <c r="W12" s="2385"/>
      <c r="X12" s="2385">
        <v>10</v>
      </c>
      <c r="Y12" s="2385"/>
      <c r="Z12" s="2385">
        <v>11</v>
      </c>
      <c r="AA12" s="2385"/>
      <c r="AB12" s="2385">
        <v>12</v>
      </c>
      <c r="AC12" s="2386"/>
      <c r="AD12" s="2379"/>
      <c r="AE12" s="2381"/>
    </row>
    <row r="13" spans="2:32" ht="27" customHeight="1">
      <c r="C13" s="2724" t="s">
        <v>259</v>
      </c>
      <c r="D13" s="2725"/>
      <c r="E13" s="2725"/>
      <c r="F13" s="2850">
        <v>16</v>
      </c>
      <c r="G13" s="2851"/>
      <c r="H13" s="2848">
        <v>17</v>
      </c>
      <c r="I13" s="2848"/>
      <c r="J13" s="2848">
        <v>18</v>
      </c>
      <c r="K13" s="2848"/>
      <c r="L13" s="2848">
        <v>18</v>
      </c>
      <c r="M13" s="2848"/>
      <c r="N13" s="2848">
        <v>18</v>
      </c>
      <c r="O13" s="2848"/>
      <c r="P13" s="2848">
        <v>18</v>
      </c>
      <c r="Q13" s="2848"/>
      <c r="R13" s="2848">
        <v>18</v>
      </c>
      <c r="S13" s="2848"/>
      <c r="T13" s="2848">
        <v>18</v>
      </c>
      <c r="U13" s="2848"/>
      <c r="V13" s="2848">
        <v>18</v>
      </c>
      <c r="W13" s="2848"/>
      <c r="X13" s="2848">
        <v>18</v>
      </c>
      <c r="Y13" s="2848"/>
      <c r="Z13" s="2848">
        <v>18</v>
      </c>
      <c r="AA13" s="2848"/>
      <c r="AB13" s="2848">
        <v>18</v>
      </c>
      <c r="AC13" s="2848"/>
      <c r="AD13" s="169">
        <f>SUM(F13:AC13)</f>
        <v>213</v>
      </c>
      <c r="AE13" s="170">
        <f>SUM(AD13/12)</f>
        <v>17.75</v>
      </c>
    </row>
    <row r="14" spans="2:32" ht="27" customHeight="1">
      <c r="C14" s="2834" t="s">
        <v>260</v>
      </c>
      <c r="D14" s="2835"/>
      <c r="E14" s="2836"/>
      <c r="F14" s="2837">
        <v>16</v>
      </c>
      <c r="G14" s="2838"/>
      <c r="H14" s="2838">
        <v>16</v>
      </c>
      <c r="I14" s="2838"/>
      <c r="J14" s="2838">
        <v>16</v>
      </c>
      <c r="K14" s="2838"/>
      <c r="L14" s="2838">
        <v>16</v>
      </c>
      <c r="M14" s="2838"/>
      <c r="N14" s="2838">
        <v>16</v>
      </c>
      <c r="O14" s="2838"/>
      <c r="P14" s="2838">
        <v>16</v>
      </c>
      <c r="Q14" s="2838"/>
      <c r="R14" s="2838">
        <v>16</v>
      </c>
      <c r="S14" s="2838"/>
      <c r="T14" s="2838">
        <v>16</v>
      </c>
      <c r="U14" s="2838"/>
      <c r="V14" s="2838">
        <v>16</v>
      </c>
      <c r="W14" s="2838"/>
      <c r="X14" s="2838">
        <v>16</v>
      </c>
      <c r="Y14" s="2838"/>
      <c r="Z14" s="2838">
        <v>16</v>
      </c>
      <c r="AA14" s="2838"/>
      <c r="AB14" s="2838">
        <v>16</v>
      </c>
      <c r="AC14" s="2849"/>
      <c r="AD14" s="186">
        <f>SUM(F14:AC14)</f>
        <v>192</v>
      </c>
      <c r="AE14" s="187">
        <f>SUM(AD14/12)</f>
        <v>16</v>
      </c>
    </row>
    <row r="15" spans="2:32" ht="27" customHeight="1">
      <c r="C15" s="2830" t="s">
        <v>62</v>
      </c>
      <c r="D15" s="2831"/>
      <c r="E15" s="2832"/>
      <c r="F15" s="2833">
        <v>6</v>
      </c>
      <c r="G15" s="2829"/>
      <c r="H15" s="2829">
        <v>6</v>
      </c>
      <c r="I15" s="2829"/>
      <c r="J15" s="2829">
        <v>6</v>
      </c>
      <c r="K15" s="2829"/>
      <c r="L15" s="2829">
        <v>6</v>
      </c>
      <c r="M15" s="2829"/>
      <c r="N15" s="2829">
        <v>6</v>
      </c>
      <c r="O15" s="2829"/>
      <c r="P15" s="2829">
        <v>6</v>
      </c>
      <c r="Q15" s="2829"/>
      <c r="R15" s="2829">
        <v>6</v>
      </c>
      <c r="S15" s="2829"/>
      <c r="T15" s="2829">
        <v>6</v>
      </c>
      <c r="U15" s="2829"/>
      <c r="V15" s="2829">
        <v>6</v>
      </c>
      <c r="W15" s="2829"/>
      <c r="X15" s="2829">
        <v>6</v>
      </c>
      <c r="Y15" s="2829"/>
      <c r="Z15" s="2829">
        <v>6</v>
      </c>
      <c r="AA15" s="2829"/>
      <c r="AB15" s="2829">
        <v>6</v>
      </c>
      <c r="AC15" s="2847"/>
      <c r="AD15" s="171">
        <f>SUM(F15:AC15)</f>
        <v>72</v>
      </c>
      <c r="AE15" s="172">
        <f>SUM(AD15/12)</f>
        <v>6</v>
      </c>
    </row>
    <row r="16" spans="2:32" ht="20.25" customHeight="1">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43" ht="20.25" customHeight="1">
      <c r="B17" s="81" t="s">
        <v>216</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43" ht="27" customHeight="1">
      <c r="B18" s="81"/>
      <c r="C18" s="2427"/>
      <c r="D18" s="2428"/>
      <c r="E18" s="2429"/>
      <c r="F18" s="2706" t="s">
        <v>122</v>
      </c>
      <c r="G18" s="2707"/>
      <c r="H18" s="2707"/>
      <c r="I18" s="2707"/>
      <c r="J18" s="2707"/>
      <c r="K18" s="2707"/>
      <c r="L18" s="2706" t="s">
        <v>261</v>
      </c>
      <c r="M18" s="2707"/>
      <c r="N18" s="2707"/>
      <c r="O18" s="2707"/>
      <c r="P18" s="2707"/>
      <c r="Q18" s="2707"/>
      <c r="R18" s="188"/>
      <c r="S18" s="189"/>
      <c r="T18" s="189"/>
      <c r="U18" s="189"/>
      <c r="V18" s="189"/>
      <c r="W18" s="189"/>
      <c r="X18" s="189"/>
      <c r="Y18" s="189"/>
      <c r="Z18" s="189"/>
      <c r="AA18" s="189"/>
      <c r="AB18" s="189"/>
      <c r="AC18" s="189"/>
      <c r="AD18" s="79"/>
      <c r="AE18" s="79"/>
      <c r="AF18" s="79"/>
    </row>
    <row r="19" spans="2:43" ht="27" customHeight="1">
      <c r="B19" s="81"/>
      <c r="C19" s="2769"/>
      <c r="D19" s="2770"/>
      <c r="E19" s="2771"/>
      <c r="F19" s="2438" t="s">
        <v>259</v>
      </c>
      <c r="G19" s="2398"/>
      <c r="H19" s="2398"/>
      <c r="I19" s="2397" t="s">
        <v>260</v>
      </c>
      <c r="J19" s="2439"/>
      <c r="K19" s="2440"/>
      <c r="L19" s="2438" t="s">
        <v>259</v>
      </c>
      <c r="M19" s="2398"/>
      <c r="N19" s="2398"/>
      <c r="O19" s="2397" t="s">
        <v>260</v>
      </c>
      <c r="P19" s="2439"/>
      <c r="Q19" s="2439"/>
      <c r="R19" s="190"/>
      <c r="S19" s="191"/>
      <c r="T19" s="191"/>
      <c r="U19" s="191"/>
      <c r="V19" s="191"/>
      <c r="W19" s="191"/>
      <c r="X19" s="191"/>
      <c r="Y19" s="191"/>
      <c r="Z19" s="191"/>
      <c r="AA19" s="191"/>
      <c r="AB19" s="191"/>
      <c r="AC19" s="191"/>
      <c r="AD19" s="79"/>
      <c r="AE19" s="79"/>
      <c r="AF19" s="79"/>
    </row>
    <row r="20" spans="2:43" ht="27" customHeight="1">
      <c r="B20" s="81"/>
      <c r="C20" s="2435"/>
      <c r="D20" s="2436"/>
      <c r="E20" s="2437"/>
      <c r="F20" s="2442">
        <f>SUM(F21:H26)</f>
        <v>130</v>
      </c>
      <c r="G20" s="2443"/>
      <c r="H20" s="2444"/>
      <c r="I20" s="2445">
        <f>AD8</f>
        <v>135</v>
      </c>
      <c r="J20" s="2443"/>
      <c r="K20" s="2443"/>
      <c r="L20" s="2442">
        <f>SUM(L21:N26)</f>
        <v>213</v>
      </c>
      <c r="M20" s="2443"/>
      <c r="N20" s="2444"/>
      <c r="O20" s="2445">
        <f>AD14</f>
        <v>192</v>
      </c>
      <c r="P20" s="2443"/>
      <c r="Q20" s="2443"/>
      <c r="R20" s="190"/>
      <c r="S20" s="191"/>
      <c r="T20" s="191"/>
      <c r="U20" s="191"/>
      <c r="V20" s="191"/>
      <c r="W20" s="191"/>
      <c r="X20" s="191"/>
      <c r="Y20" s="191"/>
      <c r="Z20" s="191"/>
      <c r="AA20" s="191"/>
      <c r="AB20" s="191"/>
      <c r="AC20" s="191"/>
      <c r="AD20" s="79"/>
      <c r="AE20" s="79"/>
      <c r="AF20" s="79"/>
    </row>
    <row r="21" spans="2:43" ht="27" customHeight="1">
      <c r="C21" s="2473" t="s">
        <v>63</v>
      </c>
      <c r="D21" s="2474"/>
      <c r="E21" s="2475"/>
      <c r="F21" s="2844"/>
      <c r="G21" s="2845"/>
      <c r="H21" s="2846"/>
      <c r="I21" s="2452"/>
      <c r="J21" s="2453"/>
      <c r="K21" s="2711"/>
      <c r="L21" s="2844"/>
      <c r="M21" s="2845"/>
      <c r="N21" s="2846"/>
      <c r="O21" s="2464"/>
      <c r="P21" s="2465"/>
      <c r="Q21" s="2466"/>
      <c r="R21" s="190"/>
      <c r="S21" s="191"/>
      <c r="T21" s="191"/>
      <c r="U21" s="191"/>
      <c r="V21" s="191"/>
      <c r="W21" s="191"/>
      <c r="X21" s="191"/>
      <c r="Y21" s="191"/>
      <c r="Z21" s="191"/>
      <c r="AA21" s="191"/>
      <c r="AB21" s="191"/>
      <c r="AC21" s="191"/>
      <c r="AD21" s="88"/>
      <c r="AE21" s="88"/>
      <c r="AF21" s="95"/>
    </row>
    <row r="22" spans="2:43" s="88" customFormat="1" ht="27" customHeight="1">
      <c r="C22" s="2473" t="s">
        <v>64</v>
      </c>
      <c r="D22" s="2474"/>
      <c r="E22" s="2475"/>
      <c r="F22" s="2825">
        <v>5</v>
      </c>
      <c r="G22" s="2826"/>
      <c r="H22" s="2827"/>
      <c r="I22" s="2455"/>
      <c r="J22" s="2456"/>
      <c r="K22" s="2712"/>
      <c r="L22" s="2825">
        <v>23</v>
      </c>
      <c r="M22" s="2826"/>
      <c r="N22" s="2827"/>
      <c r="O22" s="2467"/>
      <c r="P22" s="2468"/>
      <c r="Q22" s="2469"/>
      <c r="R22" s="190"/>
      <c r="S22" s="191"/>
      <c r="T22" s="191"/>
      <c r="U22" s="191"/>
      <c r="V22" s="191"/>
      <c r="W22" s="191"/>
      <c r="X22" s="191"/>
      <c r="Y22" s="191"/>
      <c r="Z22" s="191"/>
      <c r="AA22" s="191"/>
      <c r="AB22" s="191"/>
      <c r="AC22" s="191"/>
    </row>
    <row r="23" spans="2:43" s="88" customFormat="1" ht="27" customHeight="1">
      <c r="C23" s="2473" t="s">
        <v>123</v>
      </c>
      <c r="D23" s="2474"/>
      <c r="E23" s="2475"/>
      <c r="F23" s="2825">
        <v>27</v>
      </c>
      <c r="G23" s="2826"/>
      <c r="H23" s="2827"/>
      <c r="I23" s="2455"/>
      <c r="J23" s="2456"/>
      <c r="K23" s="2712"/>
      <c r="L23" s="2825">
        <v>36</v>
      </c>
      <c r="M23" s="2826"/>
      <c r="N23" s="2827"/>
      <c r="O23" s="2467"/>
      <c r="P23" s="2468"/>
      <c r="Q23" s="2469"/>
      <c r="R23" s="190"/>
      <c r="S23" s="191"/>
      <c r="T23" s="191"/>
      <c r="U23" s="191"/>
      <c r="V23" s="191"/>
      <c r="W23" s="191"/>
      <c r="X23" s="191"/>
      <c r="Y23" s="191"/>
      <c r="Z23" s="191"/>
      <c r="AA23" s="191"/>
      <c r="AB23" s="191"/>
      <c r="AC23" s="191"/>
    </row>
    <row r="24" spans="2:43" s="88" customFormat="1" ht="27" customHeight="1">
      <c r="C24" s="2473" t="s">
        <v>124</v>
      </c>
      <c r="D24" s="2474"/>
      <c r="E24" s="2475"/>
      <c r="F24" s="2825">
        <v>68</v>
      </c>
      <c r="G24" s="2826"/>
      <c r="H24" s="2827"/>
      <c r="I24" s="2455"/>
      <c r="J24" s="2456"/>
      <c r="K24" s="2712"/>
      <c r="L24" s="2825">
        <v>95</v>
      </c>
      <c r="M24" s="2826"/>
      <c r="N24" s="2827"/>
      <c r="O24" s="2467"/>
      <c r="P24" s="2468"/>
      <c r="Q24" s="2469"/>
      <c r="R24" s="190"/>
      <c r="S24" s="191"/>
      <c r="T24" s="191"/>
      <c r="U24" s="191"/>
      <c r="V24" s="191"/>
      <c r="W24" s="191"/>
      <c r="X24" s="191"/>
      <c r="Y24" s="191"/>
      <c r="Z24" s="191"/>
      <c r="AA24" s="191"/>
      <c r="AB24" s="191"/>
      <c r="AC24" s="191"/>
    </row>
    <row r="25" spans="2:43" s="88" customFormat="1" ht="27" customHeight="1">
      <c r="C25" s="2473" t="s">
        <v>125</v>
      </c>
      <c r="D25" s="2474"/>
      <c r="E25" s="2475"/>
      <c r="F25" s="2825">
        <v>16</v>
      </c>
      <c r="G25" s="2826"/>
      <c r="H25" s="2827"/>
      <c r="I25" s="2455"/>
      <c r="J25" s="2456"/>
      <c r="K25" s="2712"/>
      <c r="L25" s="2825">
        <v>35</v>
      </c>
      <c r="M25" s="2826"/>
      <c r="N25" s="2827"/>
      <c r="O25" s="2467"/>
      <c r="P25" s="2468"/>
      <c r="Q25" s="2469"/>
      <c r="R25" s="190"/>
      <c r="S25" s="191"/>
      <c r="T25" s="191"/>
      <c r="U25" s="191"/>
      <c r="V25" s="191"/>
      <c r="W25" s="191"/>
      <c r="X25" s="191"/>
      <c r="Y25" s="191"/>
      <c r="Z25" s="191"/>
      <c r="AA25" s="191"/>
      <c r="AB25" s="191"/>
      <c r="AC25" s="191"/>
      <c r="AG25" s="91"/>
      <c r="AH25" s="91"/>
      <c r="AI25" s="91"/>
      <c r="AJ25" s="91"/>
      <c r="AK25" s="91"/>
      <c r="AL25" s="91"/>
      <c r="AM25" s="91"/>
    </row>
    <row r="26" spans="2:43" s="88" customFormat="1" ht="27" customHeight="1">
      <c r="C26" s="2482" t="s">
        <v>126</v>
      </c>
      <c r="D26" s="2483"/>
      <c r="E26" s="2484"/>
      <c r="F26" s="2814">
        <v>14</v>
      </c>
      <c r="G26" s="2815"/>
      <c r="H26" s="2816"/>
      <c r="I26" s="2458"/>
      <c r="J26" s="2459"/>
      <c r="K26" s="2713"/>
      <c r="L26" s="2814">
        <v>24</v>
      </c>
      <c r="M26" s="2815"/>
      <c r="N26" s="2816"/>
      <c r="O26" s="2470"/>
      <c r="P26" s="2471"/>
      <c r="Q26" s="2472"/>
      <c r="R26" s="190"/>
      <c r="S26" s="191"/>
      <c r="T26" s="191"/>
      <c r="U26" s="191"/>
      <c r="V26" s="191"/>
      <c r="W26" s="191"/>
      <c r="X26" s="191"/>
      <c r="Y26" s="191"/>
      <c r="Z26" s="191"/>
      <c r="AA26" s="191"/>
      <c r="AB26" s="191"/>
      <c r="AC26" s="191"/>
      <c r="AG26" s="91"/>
      <c r="AH26" s="91"/>
      <c r="AI26" s="91"/>
      <c r="AJ26" s="91"/>
      <c r="AK26" s="91"/>
      <c r="AL26" s="91"/>
      <c r="AM26" s="91"/>
    </row>
    <row r="27" spans="2:43" ht="20.25" customHeight="1">
      <c r="B27" s="96" t="s">
        <v>206</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G27" s="968"/>
      <c r="AH27" s="86"/>
      <c r="AI27" s="86"/>
      <c r="AJ27" s="86"/>
      <c r="AK27" s="86"/>
      <c r="AL27" s="86"/>
      <c r="AM27" s="86"/>
    </row>
    <row r="28" spans="2:43" s="88" customFormat="1" ht="18.75">
      <c r="B28" s="101" t="s">
        <v>217</v>
      </c>
      <c r="C28" s="192" t="s">
        <v>266</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91" t="s">
        <v>1149</v>
      </c>
      <c r="AH28" s="91"/>
      <c r="AI28" s="91"/>
      <c r="AJ28" s="91"/>
      <c r="AK28" s="91"/>
      <c r="AL28" s="91"/>
      <c r="AM28" s="91"/>
      <c r="AO28" s="78"/>
      <c r="AP28" s="78"/>
      <c r="AQ28" s="78"/>
    </row>
    <row r="29" spans="2:43" s="88" customFormat="1" ht="24" customHeight="1">
      <c r="B29" s="78"/>
      <c r="C29" s="2740" t="s">
        <v>128</v>
      </c>
      <c r="D29" s="2495" t="s">
        <v>129</v>
      </c>
      <c r="E29" s="2495"/>
      <c r="F29" s="2495"/>
      <c r="G29" s="2495"/>
      <c r="H29" s="2495"/>
      <c r="I29" s="2495"/>
      <c r="J29" s="2495"/>
      <c r="K29" s="2496"/>
      <c r="L29" s="2497" t="s">
        <v>130</v>
      </c>
      <c r="M29" s="2498"/>
      <c r="N29" s="2498"/>
      <c r="O29" s="2499"/>
      <c r="P29" s="2494" t="s">
        <v>477</v>
      </c>
      <c r="Q29" s="2496"/>
      <c r="R29" s="2720" t="s">
        <v>478</v>
      </c>
      <c r="S29" s="2721"/>
      <c r="T29" s="2494" t="s">
        <v>132</v>
      </c>
      <c r="U29" s="2495"/>
      <c r="V29" s="2495"/>
      <c r="W29" s="2495"/>
      <c r="X29" s="2495"/>
      <c r="Y29" s="2494" t="s">
        <v>133</v>
      </c>
      <c r="Z29" s="2495"/>
      <c r="AA29" s="2495"/>
      <c r="AB29" s="2495"/>
      <c r="AC29" s="2495"/>
      <c r="AD29" s="2495"/>
      <c r="AE29" s="2496"/>
      <c r="AF29" s="115"/>
      <c r="AG29" s="115" t="s">
        <v>262</v>
      </c>
      <c r="AH29" s="115" t="s">
        <v>1000</v>
      </c>
      <c r="AI29" s="115" t="s">
        <v>611</v>
      </c>
      <c r="AJ29" s="115" t="s">
        <v>130</v>
      </c>
      <c r="AK29" s="91"/>
      <c r="AL29" s="91"/>
      <c r="AM29" s="91"/>
    </row>
    <row r="30" spans="2:43" s="88" customFormat="1" ht="20.25" customHeight="1">
      <c r="B30" s="78"/>
      <c r="C30" s="2741"/>
      <c r="D30" s="2743" t="s">
        <v>264</v>
      </c>
      <c r="E30" s="2505" t="s">
        <v>134</v>
      </c>
      <c r="F30" s="2506"/>
      <c r="G30" s="2506"/>
      <c r="H30" s="2506"/>
      <c r="I30" s="2506"/>
      <c r="J30" s="2506"/>
      <c r="K30" s="2507"/>
      <c r="L30" s="2807">
        <f>AJ30</f>
        <v>8018</v>
      </c>
      <c r="M30" s="2808"/>
      <c r="N30" s="2808"/>
      <c r="O30" s="2809"/>
      <c r="P30" s="2694">
        <f t="shared" ref="P30:P35" si="0">+F21</f>
        <v>0</v>
      </c>
      <c r="Q30" s="2695"/>
      <c r="R30" s="2694">
        <v>30</v>
      </c>
      <c r="S30" s="2695"/>
      <c r="T30" s="2502">
        <f t="shared" ref="T30:T38" si="1">L30*P30*R30</f>
        <v>0</v>
      </c>
      <c r="U30" s="2503"/>
      <c r="V30" s="2503"/>
      <c r="W30" s="2503"/>
      <c r="X30" s="2504"/>
      <c r="Y30" s="2544"/>
      <c r="Z30" s="2545"/>
      <c r="AA30" s="2545"/>
      <c r="AB30" s="2545"/>
      <c r="AC30" s="2545"/>
      <c r="AD30" s="2545"/>
      <c r="AE30" s="2546"/>
      <c r="AF30" s="108"/>
      <c r="AG30" s="1081">
        <v>749</v>
      </c>
      <c r="AH30" s="115" t="s">
        <v>1000</v>
      </c>
      <c r="AI30" s="966" t="s">
        <v>1150</v>
      </c>
      <c r="AJ30" s="967">
        <v>8018</v>
      </c>
      <c r="AK30" s="91"/>
      <c r="AL30" s="91"/>
      <c r="AM30" s="91"/>
    </row>
    <row r="31" spans="2:43" s="79" customFormat="1" ht="20.25" customHeight="1">
      <c r="B31" s="78"/>
      <c r="C31" s="2741"/>
      <c r="D31" s="2743"/>
      <c r="E31" s="2505" t="s">
        <v>135</v>
      </c>
      <c r="F31" s="2506"/>
      <c r="G31" s="2506"/>
      <c r="H31" s="2506"/>
      <c r="I31" s="2506"/>
      <c r="J31" s="2506"/>
      <c r="K31" s="2507"/>
      <c r="L31" s="2807">
        <f>AJ31</f>
        <v>8072</v>
      </c>
      <c r="M31" s="2808"/>
      <c r="N31" s="2808"/>
      <c r="O31" s="2809"/>
      <c r="P31" s="2694">
        <f t="shared" si="0"/>
        <v>5</v>
      </c>
      <c r="Q31" s="2695"/>
      <c r="R31" s="2694">
        <v>30</v>
      </c>
      <c r="S31" s="2695"/>
      <c r="T31" s="2502">
        <f t="shared" si="1"/>
        <v>1210800</v>
      </c>
      <c r="U31" s="2503"/>
      <c r="V31" s="2503"/>
      <c r="W31" s="2503"/>
      <c r="X31" s="2504"/>
      <c r="Y31" s="2544"/>
      <c r="Z31" s="2545"/>
      <c r="AA31" s="2545"/>
      <c r="AB31" s="2545"/>
      <c r="AC31" s="2545"/>
      <c r="AD31" s="2545"/>
      <c r="AE31" s="2546"/>
      <c r="AF31" s="108"/>
      <c r="AG31" s="965">
        <v>753</v>
      </c>
      <c r="AH31" s="115" t="s">
        <v>1000</v>
      </c>
      <c r="AI31" s="966" t="s">
        <v>1150</v>
      </c>
      <c r="AJ31" s="967">
        <v>8072</v>
      </c>
      <c r="AK31" s="110"/>
      <c r="AL31" s="110"/>
      <c r="AM31" s="110"/>
    </row>
    <row r="32" spans="2:43" s="79" customFormat="1" ht="20.25" customHeight="1">
      <c r="B32" s="78"/>
      <c r="C32" s="2741"/>
      <c r="D32" s="2743"/>
      <c r="E32" s="2505" t="s">
        <v>136</v>
      </c>
      <c r="F32" s="2506"/>
      <c r="G32" s="2506"/>
      <c r="H32" s="2506"/>
      <c r="I32" s="2506"/>
      <c r="J32" s="2506"/>
      <c r="K32" s="2507"/>
      <c r="L32" s="2807">
        <f t="shared" ref="L32:L36" si="2">AJ32</f>
        <v>8447</v>
      </c>
      <c r="M32" s="2808"/>
      <c r="N32" s="2808"/>
      <c r="O32" s="2809"/>
      <c r="P32" s="2694">
        <f t="shared" si="0"/>
        <v>27</v>
      </c>
      <c r="Q32" s="2695"/>
      <c r="R32" s="2694">
        <v>30</v>
      </c>
      <c r="S32" s="2695"/>
      <c r="T32" s="2502">
        <f t="shared" si="1"/>
        <v>6842070</v>
      </c>
      <c r="U32" s="2503"/>
      <c r="V32" s="2503"/>
      <c r="W32" s="2503"/>
      <c r="X32" s="2504"/>
      <c r="Y32" s="2544"/>
      <c r="Z32" s="2545"/>
      <c r="AA32" s="2545"/>
      <c r="AB32" s="2545"/>
      <c r="AC32" s="2545"/>
      <c r="AD32" s="2545"/>
      <c r="AE32" s="2546"/>
      <c r="AF32" s="108"/>
      <c r="AG32" s="965">
        <v>788</v>
      </c>
      <c r="AH32" s="115" t="s">
        <v>1000</v>
      </c>
      <c r="AI32" s="966" t="s">
        <v>1150</v>
      </c>
      <c r="AJ32" s="967">
        <v>8447</v>
      </c>
      <c r="AK32" s="110"/>
      <c r="AL32" s="110"/>
      <c r="AM32" s="110"/>
    </row>
    <row r="33" spans="2:39" s="79" customFormat="1" ht="20.25" customHeight="1">
      <c r="B33" s="78"/>
      <c r="C33" s="2741"/>
      <c r="D33" s="2743"/>
      <c r="E33" s="2505" t="s">
        <v>137</v>
      </c>
      <c r="F33" s="2506"/>
      <c r="G33" s="2506"/>
      <c r="H33" s="2506"/>
      <c r="I33" s="2506"/>
      <c r="J33" s="2506"/>
      <c r="K33" s="2507"/>
      <c r="L33" s="2807">
        <f t="shared" si="2"/>
        <v>8704</v>
      </c>
      <c r="M33" s="2808"/>
      <c r="N33" s="2808"/>
      <c r="O33" s="2809"/>
      <c r="P33" s="2694">
        <f t="shared" si="0"/>
        <v>68</v>
      </c>
      <c r="Q33" s="2695"/>
      <c r="R33" s="2694">
        <v>30</v>
      </c>
      <c r="S33" s="2695"/>
      <c r="T33" s="2502">
        <f t="shared" si="1"/>
        <v>17756160</v>
      </c>
      <c r="U33" s="2503"/>
      <c r="V33" s="2503"/>
      <c r="W33" s="2503"/>
      <c r="X33" s="2504"/>
      <c r="Y33" s="2544"/>
      <c r="Z33" s="2545"/>
      <c r="AA33" s="2545"/>
      <c r="AB33" s="2545"/>
      <c r="AC33" s="2545"/>
      <c r="AD33" s="2545"/>
      <c r="AE33" s="2546"/>
      <c r="AF33" s="108"/>
      <c r="AG33" s="965">
        <v>812</v>
      </c>
      <c r="AH33" s="115" t="s">
        <v>1000</v>
      </c>
      <c r="AI33" s="966" t="s">
        <v>1150</v>
      </c>
      <c r="AJ33" s="967">
        <v>8704</v>
      </c>
      <c r="AK33" s="110"/>
      <c r="AL33" s="110"/>
      <c r="AM33" s="110"/>
    </row>
    <row r="34" spans="2:39" s="79" customFormat="1" ht="20.25" customHeight="1">
      <c r="B34" s="78"/>
      <c r="C34" s="2741"/>
      <c r="D34" s="2743"/>
      <c r="E34" s="2505" t="s">
        <v>138</v>
      </c>
      <c r="F34" s="2506"/>
      <c r="G34" s="2506"/>
      <c r="H34" s="2506"/>
      <c r="I34" s="2506"/>
      <c r="J34" s="2506"/>
      <c r="K34" s="2507"/>
      <c r="L34" s="2807">
        <f t="shared" si="2"/>
        <v>8876</v>
      </c>
      <c r="M34" s="2808"/>
      <c r="N34" s="2808"/>
      <c r="O34" s="2809"/>
      <c r="P34" s="2694">
        <f t="shared" si="0"/>
        <v>16</v>
      </c>
      <c r="Q34" s="2695"/>
      <c r="R34" s="2694">
        <v>30</v>
      </c>
      <c r="S34" s="2695"/>
      <c r="T34" s="2502">
        <f t="shared" si="1"/>
        <v>4260480</v>
      </c>
      <c r="U34" s="2503"/>
      <c r="V34" s="2503"/>
      <c r="W34" s="2503"/>
      <c r="X34" s="2504"/>
      <c r="Y34" s="2544"/>
      <c r="Z34" s="2545"/>
      <c r="AA34" s="2545"/>
      <c r="AB34" s="2545"/>
      <c r="AC34" s="2545"/>
      <c r="AD34" s="2545"/>
      <c r="AE34" s="2546"/>
      <c r="AF34" s="108"/>
      <c r="AG34" s="965">
        <v>828</v>
      </c>
      <c r="AH34" s="115" t="s">
        <v>1000</v>
      </c>
      <c r="AI34" s="966" t="s">
        <v>1150</v>
      </c>
      <c r="AJ34" s="967">
        <v>8876</v>
      </c>
      <c r="AK34" s="110"/>
      <c r="AL34" s="110"/>
      <c r="AM34" s="110"/>
    </row>
    <row r="35" spans="2:39" s="79" customFormat="1" ht="20.25" customHeight="1">
      <c r="B35" s="78"/>
      <c r="C35" s="2741"/>
      <c r="D35" s="2743"/>
      <c r="E35" s="2505" t="s">
        <v>139</v>
      </c>
      <c r="F35" s="2506"/>
      <c r="G35" s="2506"/>
      <c r="H35" s="2506"/>
      <c r="I35" s="2506"/>
      <c r="J35" s="2506"/>
      <c r="K35" s="2507"/>
      <c r="L35" s="2807">
        <f t="shared" si="2"/>
        <v>9058</v>
      </c>
      <c r="M35" s="2808"/>
      <c r="N35" s="2808"/>
      <c r="O35" s="2809"/>
      <c r="P35" s="2694">
        <f t="shared" si="0"/>
        <v>14</v>
      </c>
      <c r="Q35" s="2695"/>
      <c r="R35" s="2694">
        <v>30</v>
      </c>
      <c r="S35" s="2695"/>
      <c r="T35" s="2502">
        <f t="shared" si="1"/>
        <v>3804360</v>
      </c>
      <c r="U35" s="2503"/>
      <c r="V35" s="2503"/>
      <c r="W35" s="2503"/>
      <c r="X35" s="2504"/>
      <c r="Y35" s="2544"/>
      <c r="Z35" s="2545"/>
      <c r="AA35" s="2545"/>
      <c r="AB35" s="2545"/>
      <c r="AC35" s="2545"/>
      <c r="AD35" s="2545"/>
      <c r="AE35" s="2546"/>
      <c r="AF35" s="108"/>
      <c r="AG35" s="965">
        <v>845</v>
      </c>
      <c r="AH35" s="115" t="s">
        <v>1000</v>
      </c>
      <c r="AI35" s="966" t="s">
        <v>1150</v>
      </c>
      <c r="AJ35" s="967">
        <v>9058</v>
      </c>
      <c r="AK35" s="110"/>
      <c r="AL35" s="110"/>
      <c r="AM35" s="110"/>
    </row>
    <row r="36" spans="2:39" ht="20.25" customHeight="1">
      <c r="C36" s="2741"/>
      <c r="D36" s="2743"/>
      <c r="E36" s="2508" t="s">
        <v>480</v>
      </c>
      <c r="F36" s="2509"/>
      <c r="G36" s="2509"/>
      <c r="H36" s="2509"/>
      <c r="I36" s="2506" t="s">
        <v>479</v>
      </c>
      <c r="J36" s="2506"/>
      <c r="K36" s="2507"/>
      <c r="L36" s="2678">
        <f t="shared" si="2"/>
        <v>321</v>
      </c>
      <c r="M36" s="2679"/>
      <c r="N36" s="2679"/>
      <c r="O36" s="2680"/>
      <c r="P36" s="2812">
        <v>14</v>
      </c>
      <c r="Q36" s="2813"/>
      <c r="R36" s="2812">
        <v>30</v>
      </c>
      <c r="S36" s="2813"/>
      <c r="T36" s="2502">
        <f t="shared" si="1"/>
        <v>134820</v>
      </c>
      <c r="U36" s="2503"/>
      <c r="V36" s="2503"/>
      <c r="W36" s="2503"/>
      <c r="X36" s="2504"/>
      <c r="Y36" s="2544"/>
      <c r="Z36" s="2545"/>
      <c r="AA36" s="2545"/>
      <c r="AB36" s="2545"/>
      <c r="AC36" s="2545"/>
      <c r="AD36" s="2545"/>
      <c r="AE36" s="2546"/>
      <c r="AF36" s="108"/>
      <c r="AG36" s="965">
        <v>30</v>
      </c>
      <c r="AH36" s="115" t="s">
        <v>91</v>
      </c>
      <c r="AI36" s="966" t="s">
        <v>439</v>
      </c>
      <c r="AJ36" s="967">
        <f t="shared" ref="AJ36" si="3">ROUNDDOWN(AG36*AI36,0)</f>
        <v>321</v>
      </c>
      <c r="AK36" s="86"/>
      <c r="AL36" s="86"/>
      <c r="AM36" s="86"/>
    </row>
    <row r="37" spans="2:39" ht="20.25" customHeight="1">
      <c r="C37" s="2741"/>
      <c r="D37" s="373"/>
      <c r="E37" s="2508"/>
      <c r="F37" s="2509"/>
      <c r="G37" s="2509"/>
      <c r="H37" s="2509"/>
      <c r="I37" s="2506" t="s">
        <v>479</v>
      </c>
      <c r="J37" s="2506"/>
      <c r="K37" s="2507"/>
      <c r="L37" s="2678"/>
      <c r="M37" s="2679"/>
      <c r="N37" s="2679"/>
      <c r="O37" s="2680"/>
      <c r="P37" s="2812"/>
      <c r="Q37" s="2813"/>
      <c r="R37" s="2812"/>
      <c r="S37" s="2813"/>
      <c r="T37" s="2502">
        <f t="shared" si="1"/>
        <v>0</v>
      </c>
      <c r="U37" s="2503"/>
      <c r="V37" s="2503"/>
      <c r="W37" s="2503"/>
      <c r="X37" s="2504"/>
      <c r="Y37" s="2544"/>
      <c r="Z37" s="2545"/>
      <c r="AA37" s="2545"/>
      <c r="AB37" s="2545"/>
      <c r="AC37" s="2545"/>
      <c r="AD37" s="2545"/>
      <c r="AE37" s="2546"/>
      <c r="AF37" s="108"/>
      <c r="AG37" s="108"/>
      <c r="AH37" s="86"/>
      <c r="AI37" s="86"/>
      <c r="AJ37" s="86"/>
      <c r="AK37" s="86"/>
      <c r="AL37" s="86"/>
      <c r="AM37" s="86"/>
    </row>
    <row r="38" spans="2:39" ht="20.25" customHeight="1">
      <c r="C38" s="2741"/>
      <c r="D38" s="373"/>
      <c r="E38" s="2508"/>
      <c r="F38" s="2509"/>
      <c r="G38" s="2509"/>
      <c r="H38" s="2509"/>
      <c r="I38" s="2506" t="s">
        <v>479</v>
      </c>
      <c r="J38" s="2506"/>
      <c r="K38" s="2507"/>
      <c r="L38" s="2678"/>
      <c r="M38" s="2679"/>
      <c r="N38" s="2679"/>
      <c r="O38" s="2680"/>
      <c r="P38" s="2812"/>
      <c r="Q38" s="2813"/>
      <c r="R38" s="2812"/>
      <c r="S38" s="2813"/>
      <c r="T38" s="2502">
        <f t="shared" si="1"/>
        <v>0</v>
      </c>
      <c r="U38" s="2503"/>
      <c r="V38" s="2503"/>
      <c r="W38" s="2503"/>
      <c r="X38" s="2504"/>
      <c r="Y38" s="2544"/>
      <c r="Z38" s="2545"/>
      <c r="AA38" s="2545"/>
      <c r="AB38" s="2545"/>
      <c r="AC38" s="2545"/>
      <c r="AD38" s="2545"/>
      <c r="AE38" s="2546"/>
      <c r="AF38" s="108"/>
      <c r="AG38" s="108"/>
      <c r="AH38" s="86"/>
      <c r="AI38" s="86"/>
      <c r="AJ38" s="86"/>
      <c r="AK38" s="86"/>
      <c r="AL38" s="86"/>
      <c r="AM38" s="86"/>
    </row>
    <row r="39" spans="2:39" ht="20.25" customHeight="1">
      <c r="C39" s="2741"/>
      <c r="D39" s="2526" t="s">
        <v>140</v>
      </c>
      <c r="E39" s="2519" t="s">
        <v>141</v>
      </c>
      <c r="F39" s="2519"/>
      <c r="G39" s="2519"/>
      <c r="H39" s="2519"/>
      <c r="I39" s="2519"/>
      <c r="J39" s="2519"/>
      <c r="K39" s="2520"/>
      <c r="L39" s="2683">
        <v>400</v>
      </c>
      <c r="M39" s="2684"/>
      <c r="N39" s="2684"/>
      <c r="O39" s="2685"/>
      <c r="P39" s="2753">
        <f>+$F$20</f>
        <v>130</v>
      </c>
      <c r="Q39" s="2754"/>
      <c r="R39" s="2753">
        <v>30</v>
      </c>
      <c r="S39" s="2754"/>
      <c r="T39" s="2536">
        <f t="shared" ref="T39:T46" si="4">L39*P39*R39</f>
        <v>1560000</v>
      </c>
      <c r="U39" s="2537"/>
      <c r="V39" s="2537"/>
      <c r="W39" s="2537"/>
      <c r="X39" s="2537"/>
      <c r="Y39" s="2538"/>
      <c r="Z39" s="2539"/>
      <c r="AA39" s="2539"/>
      <c r="AB39" s="2539"/>
      <c r="AC39" s="2539"/>
      <c r="AD39" s="2539"/>
      <c r="AE39" s="2540"/>
      <c r="AF39" s="108"/>
      <c r="AG39" s="108"/>
      <c r="AH39" s="86"/>
      <c r="AI39" s="86"/>
      <c r="AJ39" s="86"/>
      <c r="AK39" s="86"/>
      <c r="AL39" s="86"/>
      <c r="AM39" s="86"/>
    </row>
    <row r="40" spans="2:39" ht="20.25" customHeight="1">
      <c r="C40" s="2741"/>
      <c r="D40" s="2527"/>
      <c r="E40" s="2548" t="s">
        <v>142</v>
      </c>
      <c r="F40" s="2548"/>
      <c r="G40" s="2548"/>
      <c r="H40" s="2548"/>
      <c r="I40" s="2548"/>
      <c r="J40" s="2548"/>
      <c r="K40" s="2549"/>
      <c r="L40" s="2691">
        <v>500</v>
      </c>
      <c r="M40" s="2692"/>
      <c r="N40" s="2692"/>
      <c r="O40" s="2693"/>
      <c r="P40" s="2694">
        <f>+$F$20</f>
        <v>130</v>
      </c>
      <c r="Q40" s="2695"/>
      <c r="R40" s="2694">
        <v>30</v>
      </c>
      <c r="S40" s="2695"/>
      <c r="T40" s="2502">
        <f t="shared" si="4"/>
        <v>1950000</v>
      </c>
      <c r="U40" s="2503"/>
      <c r="V40" s="2503"/>
      <c r="W40" s="2503"/>
      <c r="X40" s="2504"/>
      <c r="Y40" s="2544"/>
      <c r="Z40" s="2545"/>
      <c r="AA40" s="2545"/>
      <c r="AB40" s="2545"/>
      <c r="AC40" s="2545"/>
      <c r="AD40" s="2545"/>
      <c r="AE40" s="2546"/>
      <c r="AF40" s="108"/>
      <c r="AG40" s="108"/>
      <c r="AH40" s="86"/>
      <c r="AI40" s="86"/>
      <c r="AJ40" s="86"/>
      <c r="AK40" s="86"/>
      <c r="AL40" s="86"/>
      <c r="AM40" s="86"/>
    </row>
    <row r="41" spans="2:39" ht="20.25" customHeight="1">
      <c r="C41" s="2741"/>
      <c r="D41" s="2527"/>
      <c r="E41" s="2548" t="s">
        <v>143</v>
      </c>
      <c r="F41" s="2548"/>
      <c r="G41" s="2548"/>
      <c r="H41" s="2548"/>
      <c r="I41" s="2548"/>
      <c r="J41" s="2548"/>
      <c r="K41" s="2549"/>
      <c r="L41" s="2691">
        <v>500</v>
      </c>
      <c r="M41" s="2692"/>
      <c r="N41" s="2692"/>
      <c r="O41" s="2693"/>
      <c r="P41" s="2694">
        <f>+$F$20</f>
        <v>130</v>
      </c>
      <c r="Q41" s="2695"/>
      <c r="R41" s="2694">
        <v>30</v>
      </c>
      <c r="S41" s="2695"/>
      <c r="T41" s="2502">
        <f t="shared" si="4"/>
        <v>1950000</v>
      </c>
      <c r="U41" s="2503"/>
      <c r="V41" s="2503"/>
      <c r="W41" s="2503"/>
      <c r="X41" s="2504"/>
      <c r="Y41" s="2544"/>
      <c r="Z41" s="2545"/>
      <c r="AA41" s="2545"/>
      <c r="AB41" s="2545"/>
      <c r="AC41" s="2545"/>
      <c r="AD41" s="2545"/>
      <c r="AE41" s="2546"/>
      <c r="AF41" s="108"/>
      <c r="AG41" s="108"/>
      <c r="AH41" s="86"/>
      <c r="AI41" s="86"/>
      <c r="AJ41" s="86"/>
      <c r="AK41" s="86"/>
      <c r="AL41" s="86"/>
      <c r="AM41" s="86"/>
    </row>
    <row r="42" spans="2:39" ht="20.25" customHeight="1">
      <c r="C42" s="2741"/>
      <c r="D42" s="2527"/>
      <c r="E42" s="2548" t="s">
        <v>65</v>
      </c>
      <c r="F42" s="2548"/>
      <c r="G42" s="2548"/>
      <c r="H42" s="2548"/>
      <c r="I42" s="2548"/>
      <c r="J42" s="2548"/>
      <c r="K42" s="2549"/>
      <c r="L42" s="2691">
        <v>100</v>
      </c>
      <c r="M42" s="2692"/>
      <c r="N42" s="2692"/>
      <c r="O42" s="2693"/>
      <c r="P42" s="2694">
        <f>+$F$20</f>
        <v>130</v>
      </c>
      <c r="Q42" s="2695"/>
      <c r="R42" s="2694">
        <v>30</v>
      </c>
      <c r="S42" s="2695"/>
      <c r="T42" s="2502">
        <f t="shared" si="4"/>
        <v>390000</v>
      </c>
      <c r="U42" s="2503"/>
      <c r="V42" s="2503"/>
      <c r="W42" s="2503"/>
      <c r="X42" s="2504"/>
      <c r="Y42" s="2544"/>
      <c r="Z42" s="2545"/>
      <c r="AA42" s="2545"/>
      <c r="AB42" s="2545"/>
      <c r="AC42" s="2545"/>
      <c r="AD42" s="2545"/>
      <c r="AE42" s="2546"/>
      <c r="AF42" s="108"/>
      <c r="AG42" s="108"/>
      <c r="AH42" s="86"/>
      <c r="AI42" s="86"/>
      <c r="AJ42" s="86"/>
      <c r="AK42" s="86"/>
      <c r="AL42" s="86"/>
      <c r="AM42" s="86"/>
    </row>
    <row r="43" spans="2:39" ht="20.25" customHeight="1">
      <c r="C43" s="2741"/>
      <c r="D43" s="2527"/>
      <c r="E43" s="2551" t="s">
        <v>265</v>
      </c>
      <c r="F43" s="2551"/>
      <c r="G43" s="2551"/>
      <c r="H43" s="2551"/>
      <c r="I43" s="2551"/>
      <c r="J43" s="2551"/>
      <c r="K43" s="2552"/>
      <c r="L43" s="2691">
        <v>60000</v>
      </c>
      <c r="M43" s="2692"/>
      <c r="N43" s="2692"/>
      <c r="O43" s="2693"/>
      <c r="P43" s="2694">
        <f>+$F$20</f>
        <v>130</v>
      </c>
      <c r="Q43" s="2695"/>
      <c r="R43" s="2694">
        <v>1</v>
      </c>
      <c r="S43" s="2695"/>
      <c r="T43" s="2502">
        <f t="shared" si="4"/>
        <v>7800000</v>
      </c>
      <c r="U43" s="2503"/>
      <c r="V43" s="2503"/>
      <c r="W43" s="2503"/>
      <c r="X43" s="2504"/>
      <c r="Y43" s="2544"/>
      <c r="Z43" s="2545"/>
      <c r="AA43" s="2545"/>
      <c r="AB43" s="2545"/>
      <c r="AC43" s="2545"/>
      <c r="AD43" s="2545"/>
      <c r="AE43" s="2546"/>
      <c r="AF43" s="108"/>
      <c r="AG43" s="108"/>
      <c r="AH43" s="86"/>
      <c r="AI43" s="86"/>
      <c r="AJ43" s="86"/>
      <c r="AK43" s="86"/>
      <c r="AL43" s="86"/>
      <c r="AM43" s="86"/>
    </row>
    <row r="44" spans="2:39" ht="20.25" customHeight="1">
      <c r="C44" s="2741"/>
      <c r="D44" s="2527"/>
      <c r="E44" s="2551" t="s">
        <v>932</v>
      </c>
      <c r="F44" s="2551"/>
      <c r="G44" s="2551"/>
      <c r="H44" s="2551"/>
      <c r="I44" s="2551"/>
      <c r="J44" s="2551"/>
      <c r="K44" s="2552"/>
      <c r="L44" s="2691">
        <v>16000</v>
      </c>
      <c r="M44" s="2692"/>
      <c r="N44" s="2692"/>
      <c r="O44" s="2693"/>
      <c r="P44" s="2842">
        <v>130</v>
      </c>
      <c r="Q44" s="2843"/>
      <c r="R44" s="2694">
        <v>1</v>
      </c>
      <c r="S44" s="2695"/>
      <c r="T44" s="2502">
        <f>L44*P44*R44</f>
        <v>2080000</v>
      </c>
      <c r="U44" s="2503"/>
      <c r="V44" s="2503"/>
      <c r="W44" s="2503"/>
      <c r="X44" s="2504"/>
      <c r="Y44" s="2544"/>
      <c r="Z44" s="2545"/>
      <c r="AA44" s="2545"/>
      <c r="AB44" s="2545"/>
      <c r="AC44" s="2545"/>
      <c r="AD44" s="2545"/>
      <c r="AE44" s="2546"/>
      <c r="AF44" s="108"/>
      <c r="AG44" s="108"/>
      <c r="AH44" s="86"/>
      <c r="AI44" s="86"/>
      <c r="AJ44" s="86"/>
      <c r="AK44" s="86"/>
      <c r="AL44" s="86"/>
      <c r="AM44" s="86"/>
    </row>
    <row r="45" spans="2:39" ht="20.25" customHeight="1">
      <c r="C45" s="2741"/>
      <c r="D45" s="2527"/>
      <c r="E45" s="2551" t="s">
        <v>154</v>
      </c>
      <c r="F45" s="2551"/>
      <c r="G45" s="2551"/>
      <c r="H45" s="2551"/>
      <c r="I45" s="2551"/>
      <c r="J45" s="2551"/>
      <c r="K45" s="2552"/>
      <c r="L45" s="2691">
        <v>3000</v>
      </c>
      <c r="M45" s="2692"/>
      <c r="N45" s="2692"/>
      <c r="O45" s="2693"/>
      <c r="P45" s="2842">
        <v>130</v>
      </c>
      <c r="Q45" s="2843"/>
      <c r="R45" s="2694">
        <v>1</v>
      </c>
      <c r="S45" s="2695"/>
      <c r="T45" s="2502">
        <f t="shared" si="4"/>
        <v>390000</v>
      </c>
      <c r="U45" s="2503"/>
      <c r="V45" s="2503"/>
      <c r="W45" s="2503"/>
      <c r="X45" s="2504"/>
      <c r="Y45" s="2544"/>
      <c r="Z45" s="2545"/>
      <c r="AA45" s="2545"/>
      <c r="AB45" s="2545"/>
      <c r="AC45" s="2545"/>
      <c r="AD45" s="2545"/>
      <c r="AE45" s="2546"/>
      <c r="AF45" s="108"/>
      <c r="AG45" s="108"/>
      <c r="AH45" s="86"/>
      <c r="AI45" s="86"/>
      <c r="AJ45" s="86"/>
      <c r="AK45" s="86"/>
      <c r="AL45" s="86"/>
      <c r="AM45" s="86"/>
    </row>
    <row r="46" spans="2:39" ht="20.25" customHeight="1" thickBot="1">
      <c r="C46" s="2741"/>
      <c r="D46" s="2527"/>
      <c r="E46" s="2556" t="s">
        <v>976</v>
      </c>
      <c r="F46" s="2556"/>
      <c r="G46" s="2556"/>
      <c r="H46" s="2556"/>
      <c r="I46" s="2556"/>
      <c r="J46" s="2556"/>
      <c r="K46" s="2557"/>
      <c r="L46" s="2817">
        <v>3000</v>
      </c>
      <c r="M46" s="2818"/>
      <c r="N46" s="2818"/>
      <c r="O46" s="2819"/>
      <c r="P46" s="2820">
        <v>130</v>
      </c>
      <c r="Q46" s="2821"/>
      <c r="R46" s="2820">
        <v>1</v>
      </c>
      <c r="S46" s="2821"/>
      <c r="T46" s="2563">
        <f t="shared" si="4"/>
        <v>390000</v>
      </c>
      <c r="U46" s="2564"/>
      <c r="V46" s="2564"/>
      <c r="W46" s="2564"/>
      <c r="X46" s="2564"/>
      <c r="Y46" s="2565"/>
      <c r="Z46" s="2566"/>
      <c r="AA46" s="2566"/>
      <c r="AB46" s="2566"/>
      <c r="AC46" s="2566"/>
      <c r="AD46" s="2566"/>
      <c r="AE46" s="2567"/>
      <c r="AF46" s="108"/>
      <c r="AG46" s="108"/>
      <c r="AH46" s="86"/>
      <c r="AI46" s="86"/>
      <c r="AJ46" s="86"/>
      <c r="AK46" s="86"/>
      <c r="AL46" s="86"/>
      <c r="AM46" s="86"/>
    </row>
    <row r="47" spans="2:39" ht="20.25" customHeight="1" thickTop="1" thickBot="1">
      <c r="C47" s="2741"/>
      <c r="D47" s="2527"/>
      <c r="E47" s="2782" t="s">
        <v>20</v>
      </c>
      <c r="F47" s="2783"/>
      <c r="G47" s="2783"/>
      <c r="H47" s="2783"/>
      <c r="I47" s="2783"/>
      <c r="J47" s="2783"/>
      <c r="K47" s="2784"/>
      <c r="L47" s="2748"/>
      <c r="M47" s="2750"/>
      <c r="N47" s="2750"/>
      <c r="O47" s="2749"/>
      <c r="P47" s="2748"/>
      <c r="Q47" s="2749"/>
      <c r="R47" s="2748"/>
      <c r="S47" s="2749"/>
      <c r="T47" s="2746">
        <f>SUM(T30:X46)</f>
        <v>50518690</v>
      </c>
      <c r="U47" s="2747"/>
      <c r="V47" s="2747"/>
      <c r="W47" s="2747"/>
      <c r="X47" s="2747"/>
      <c r="Y47" s="2761"/>
      <c r="Z47" s="2762"/>
      <c r="AA47" s="2762"/>
      <c r="AB47" s="2762"/>
      <c r="AC47" s="2762"/>
      <c r="AD47" s="2762"/>
      <c r="AE47" s="2763"/>
      <c r="AF47" s="109"/>
      <c r="AG47" s="109"/>
      <c r="AH47" s="86"/>
      <c r="AI47" s="86"/>
      <c r="AJ47" s="86"/>
      <c r="AK47" s="86"/>
      <c r="AL47" s="86"/>
      <c r="AM47" s="86"/>
    </row>
    <row r="48" spans="2:39" ht="20.25" customHeight="1" thickTop="1">
      <c r="C48" s="2742"/>
      <c r="D48" s="2768"/>
      <c r="E48" s="2775" t="s">
        <v>268</v>
      </c>
      <c r="F48" s="2776"/>
      <c r="G48" s="2776"/>
      <c r="H48" s="2776"/>
      <c r="I48" s="2776"/>
      <c r="J48" s="2776"/>
      <c r="K48" s="2777"/>
      <c r="L48" s="2744"/>
      <c r="M48" s="2767"/>
      <c r="N48" s="2767"/>
      <c r="O48" s="2745"/>
      <c r="P48" s="2744"/>
      <c r="Q48" s="2745"/>
      <c r="R48" s="2751"/>
      <c r="S48" s="2752"/>
      <c r="T48" s="2574">
        <f>L48*P48</f>
        <v>0</v>
      </c>
      <c r="U48" s="2575"/>
      <c r="V48" s="2575"/>
      <c r="W48" s="2575"/>
      <c r="X48" s="2755"/>
      <c r="Y48" s="2756"/>
      <c r="Z48" s="2757"/>
      <c r="AA48" s="2757"/>
      <c r="AB48" s="2757"/>
      <c r="AC48" s="2757"/>
      <c r="AD48" s="2757"/>
      <c r="AE48" s="2758"/>
      <c r="AF48" s="109"/>
      <c r="AG48" s="109"/>
      <c r="AH48" s="86"/>
      <c r="AI48" s="86"/>
      <c r="AJ48" s="86"/>
      <c r="AK48" s="86"/>
      <c r="AL48" s="86"/>
      <c r="AM48" s="86"/>
    </row>
    <row r="49" spans="2:48" s="867" customFormat="1" ht="20.25" customHeight="1">
      <c r="B49" s="91"/>
      <c r="C49" s="880" t="s">
        <v>968</v>
      </c>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68"/>
      <c r="AF49" s="114"/>
      <c r="AG49" s="114"/>
      <c r="AH49" s="114"/>
      <c r="AI49" s="90"/>
      <c r="AJ49" s="90"/>
      <c r="AK49" s="90"/>
      <c r="AL49" s="90"/>
      <c r="AM49" s="90"/>
      <c r="AN49" s="90"/>
      <c r="AO49" s="90"/>
      <c r="AP49" s="90"/>
      <c r="AQ49" s="90"/>
      <c r="AR49" s="90"/>
      <c r="AS49" s="90"/>
      <c r="AT49" s="90"/>
      <c r="AU49" s="90"/>
      <c r="AV49" s="90"/>
    </row>
    <row r="50" spans="2:48" ht="20.25" customHeight="1">
      <c r="B50" s="110"/>
      <c r="C50" s="110"/>
      <c r="D50" s="110"/>
      <c r="E50" s="110"/>
      <c r="F50" s="110"/>
      <c r="G50" s="110"/>
      <c r="H50" s="110"/>
      <c r="I50" s="110"/>
      <c r="J50" s="110"/>
      <c r="K50" s="110"/>
      <c r="L50" s="112"/>
      <c r="M50" s="112"/>
      <c r="N50" s="112"/>
      <c r="O50" s="110"/>
      <c r="P50" s="112"/>
      <c r="Q50" s="90"/>
      <c r="R50" s="112"/>
      <c r="S50" s="90"/>
      <c r="AE50" s="890"/>
      <c r="AF50" s="114"/>
      <c r="AG50" s="114"/>
      <c r="AH50" s="86"/>
      <c r="AI50" s="90"/>
      <c r="AJ50" s="90"/>
      <c r="AK50" s="90"/>
      <c r="AL50" s="90"/>
      <c r="AM50" s="90"/>
      <c r="AN50" s="90"/>
      <c r="AO50" s="90"/>
      <c r="AP50" s="90"/>
      <c r="AQ50" s="90"/>
      <c r="AR50" s="90"/>
      <c r="AS50" s="90"/>
      <c r="AT50" s="90"/>
      <c r="AU50" s="90"/>
      <c r="AV50" s="90"/>
    </row>
    <row r="51" spans="2:48" ht="20.25" customHeight="1">
      <c r="C51" s="2491" t="s">
        <v>144</v>
      </c>
      <c r="D51" s="2494" t="s">
        <v>129</v>
      </c>
      <c r="E51" s="2495"/>
      <c r="F51" s="2495"/>
      <c r="G51" s="2495"/>
      <c r="H51" s="2495"/>
      <c r="I51" s="2495"/>
      <c r="J51" s="2495"/>
      <c r="K51" s="2496"/>
      <c r="L51" s="2497" t="s">
        <v>130</v>
      </c>
      <c r="M51" s="2498"/>
      <c r="N51" s="2498"/>
      <c r="O51" s="2499"/>
      <c r="P51" s="2494" t="s">
        <v>131</v>
      </c>
      <c r="Q51" s="2496"/>
      <c r="R51" s="2494" t="s">
        <v>269</v>
      </c>
      <c r="S51" s="2496"/>
      <c r="T51" s="2497" t="s">
        <v>21</v>
      </c>
      <c r="U51" s="2498"/>
      <c r="V51" s="2498"/>
      <c r="W51" s="2498"/>
      <c r="X51" s="2499"/>
      <c r="Y51" s="2494" t="s">
        <v>66</v>
      </c>
      <c r="Z51" s="2495"/>
      <c r="AA51" s="2495"/>
      <c r="AB51" s="2495"/>
      <c r="AC51" s="2495"/>
      <c r="AD51" s="2495"/>
      <c r="AE51" s="2496"/>
      <c r="AF51" s="115"/>
      <c r="AG51" s="115"/>
      <c r="AH51" s="86"/>
      <c r="AI51" s="86"/>
      <c r="AJ51" s="86"/>
      <c r="AK51" s="86"/>
      <c r="AL51" s="86"/>
      <c r="AM51" s="86"/>
    </row>
    <row r="52" spans="2:48" ht="20.25" customHeight="1">
      <c r="C52" s="2492"/>
      <c r="D52" s="2581" t="s">
        <v>145</v>
      </c>
      <c r="E52" s="2584" t="s">
        <v>146</v>
      </c>
      <c r="F52" s="2585"/>
      <c r="G52" s="2585"/>
      <c r="H52" s="2585"/>
      <c r="I52" s="2585"/>
      <c r="J52" s="2585"/>
      <c r="K52" s="2586"/>
      <c r="L52" s="2683">
        <v>300000</v>
      </c>
      <c r="M52" s="2684"/>
      <c r="N52" s="2684"/>
      <c r="O52" s="2685"/>
      <c r="P52" s="2702">
        <v>1</v>
      </c>
      <c r="Q52" s="2703"/>
      <c r="R52" s="2702">
        <v>14</v>
      </c>
      <c r="S52" s="2703"/>
      <c r="T52" s="2536">
        <f>L52*P52*R52</f>
        <v>4200000</v>
      </c>
      <c r="U52" s="2537"/>
      <c r="V52" s="2537"/>
      <c r="W52" s="2537"/>
      <c r="X52" s="2537"/>
      <c r="Y52" s="2589"/>
      <c r="Z52" s="2590"/>
      <c r="AA52" s="2590"/>
      <c r="AB52" s="2590"/>
      <c r="AC52" s="2590"/>
      <c r="AD52" s="2590"/>
      <c r="AE52" s="2591"/>
      <c r="AF52" s="116"/>
      <c r="AG52" s="116"/>
      <c r="AH52" s="86"/>
      <c r="AI52" s="86"/>
      <c r="AJ52" s="86"/>
      <c r="AK52" s="86"/>
      <c r="AL52" s="86"/>
      <c r="AM52" s="86"/>
    </row>
    <row r="53" spans="2:48" ht="20.25" customHeight="1">
      <c r="C53" s="2492"/>
      <c r="D53" s="2582"/>
      <c r="E53" s="2592" t="s">
        <v>147</v>
      </c>
      <c r="F53" s="2593"/>
      <c r="G53" s="2593"/>
      <c r="H53" s="2593"/>
      <c r="I53" s="2593"/>
      <c r="J53" s="2593"/>
      <c r="K53" s="2594"/>
      <c r="L53" s="2691">
        <v>270000</v>
      </c>
      <c r="M53" s="2692"/>
      <c r="N53" s="2692"/>
      <c r="O53" s="2693"/>
      <c r="P53" s="2700">
        <v>2</v>
      </c>
      <c r="Q53" s="2701"/>
      <c r="R53" s="2700">
        <v>14</v>
      </c>
      <c r="S53" s="2701"/>
      <c r="T53" s="2502">
        <f t="shared" ref="T53:T63" si="5">L53*P53*R53</f>
        <v>7560000</v>
      </c>
      <c r="U53" s="2503"/>
      <c r="V53" s="2503"/>
      <c r="W53" s="2503"/>
      <c r="X53" s="2504"/>
      <c r="Y53" s="2595"/>
      <c r="Z53" s="2596"/>
      <c r="AA53" s="2596"/>
      <c r="AB53" s="2596"/>
      <c r="AC53" s="2596"/>
      <c r="AD53" s="2596"/>
      <c r="AE53" s="2597"/>
      <c r="AF53" s="117"/>
      <c r="AG53" s="117"/>
      <c r="AH53" s="86"/>
      <c r="AI53" s="86"/>
      <c r="AJ53" s="86"/>
      <c r="AK53" s="86"/>
      <c r="AL53" s="86"/>
      <c r="AM53" s="86"/>
    </row>
    <row r="54" spans="2:48" ht="20.25" customHeight="1">
      <c r="C54" s="2492"/>
      <c r="D54" s="2582"/>
      <c r="E54" s="2592" t="s">
        <v>148</v>
      </c>
      <c r="F54" s="2593"/>
      <c r="G54" s="2593"/>
      <c r="H54" s="2593"/>
      <c r="I54" s="2593"/>
      <c r="J54" s="2593"/>
      <c r="K54" s="2594"/>
      <c r="L54" s="2691">
        <v>200000</v>
      </c>
      <c r="M54" s="2692"/>
      <c r="N54" s="2692"/>
      <c r="O54" s="2693"/>
      <c r="P54" s="2700">
        <v>2</v>
      </c>
      <c r="Q54" s="2701"/>
      <c r="R54" s="2700">
        <v>14</v>
      </c>
      <c r="S54" s="2701"/>
      <c r="T54" s="2502">
        <f t="shared" si="5"/>
        <v>5600000</v>
      </c>
      <c r="U54" s="2503"/>
      <c r="V54" s="2503"/>
      <c r="W54" s="2503"/>
      <c r="X54" s="2504"/>
      <c r="Y54" s="2595"/>
      <c r="Z54" s="2596"/>
      <c r="AA54" s="2596"/>
      <c r="AB54" s="2596"/>
      <c r="AC54" s="2596"/>
      <c r="AD54" s="2596"/>
      <c r="AE54" s="2597"/>
      <c r="AF54" s="117"/>
      <c r="AG54" s="117"/>
      <c r="AH54" s="86"/>
      <c r="AI54" s="86"/>
      <c r="AJ54" s="86"/>
      <c r="AK54" s="86"/>
      <c r="AL54" s="86"/>
      <c r="AM54" s="86"/>
    </row>
    <row r="55" spans="2:48" ht="20.25" customHeight="1">
      <c r="C55" s="2492"/>
      <c r="D55" s="2582"/>
      <c r="E55" s="2505" t="s">
        <v>67</v>
      </c>
      <c r="F55" s="2506"/>
      <c r="G55" s="2506"/>
      <c r="H55" s="2506"/>
      <c r="I55" s="2506"/>
      <c r="J55" s="2506"/>
      <c r="K55" s="2507"/>
      <c r="L55" s="2691">
        <v>300000</v>
      </c>
      <c r="M55" s="2692"/>
      <c r="N55" s="2692"/>
      <c r="O55" s="2693"/>
      <c r="P55" s="2700">
        <v>1</v>
      </c>
      <c r="Q55" s="2701"/>
      <c r="R55" s="2700">
        <v>12</v>
      </c>
      <c r="S55" s="2701"/>
      <c r="T55" s="2502">
        <f t="shared" si="5"/>
        <v>3600000</v>
      </c>
      <c r="U55" s="2503"/>
      <c r="V55" s="2503"/>
      <c r="W55" s="2503"/>
      <c r="X55" s="2504"/>
      <c r="Y55" s="2595"/>
      <c r="Z55" s="2596"/>
      <c r="AA55" s="2596"/>
      <c r="AB55" s="2596"/>
      <c r="AC55" s="2596"/>
      <c r="AD55" s="2596"/>
      <c r="AE55" s="2597"/>
      <c r="AF55" s="117"/>
      <c r="AG55" s="117"/>
      <c r="AH55" s="86"/>
      <c r="AI55" s="86"/>
      <c r="AJ55" s="86"/>
      <c r="AK55" s="86"/>
      <c r="AL55" s="86"/>
      <c r="AM55" s="86"/>
    </row>
    <row r="56" spans="2:48" ht="20.25" customHeight="1">
      <c r="C56" s="2492"/>
      <c r="D56" s="2582"/>
      <c r="E56" s="2505" t="s">
        <v>482</v>
      </c>
      <c r="F56" s="2506"/>
      <c r="G56" s="2506"/>
      <c r="H56" s="2506"/>
      <c r="I56" s="2506"/>
      <c r="J56" s="2506"/>
      <c r="K56" s="2507"/>
      <c r="L56" s="2691">
        <v>180000</v>
      </c>
      <c r="M56" s="2692"/>
      <c r="N56" s="2692"/>
      <c r="O56" s="2693"/>
      <c r="P56" s="2700">
        <v>5</v>
      </c>
      <c r="Q56" s="2701"/>
      <c r="R56" s="2700">
        <v>12</v>
      </c>
      <c r="S56" s="2701"/>
      <c r="T56" s="2502">
        <f>L56*P56*R56</f>
        <v>10800000</v>
      </c>
      <c r="U56" s="2503"/>
      <c r="V56" s="2503"/>
      <c r="W56" s="2503"/>
      <c r="X56" s="2504"/>
      <c r="Y56" s="374"/>
      <c r="Z56" s="375"/>
      <c r="AA56" s="375"/>
      <c r="AB56" s="375"/>
      <c r="AC56" s="375"/>
      <c r="AD56" s="375"/>
      <c r="AE56" s="376"/>
      <c r="AF56" s="117"/>
      <c r="AG56" s="117"/>
      <c r="AH56" s="86"/>
      <c r="AI56" s="86"/>
      <c r="AJ56" s="86"/>
      <c r="AK56" s="86"/>
      <c r="AL56" s="86"/>
      <c r="AM56" s="86"/>
    </row>
    <row r="57" spans="2:48" s="79" customFormat="1" ht="20.25" customHeight="1">
      <c r="B57" s="78"/>
      <c r="C57" s="2492"/>
      <c r="D57" s="2582"/>
      <c r="E57" s="2592" t="s">
        <v>149</v>
      </c>
      <c r="F57" s="2593"/>
      <c r="G57" s="2593"/>
      <c r="H57" s="2593"/>
      <c r="I57" s="2593"/>
      <c r="J57" s="2593"/>
      <c r="K57" s="2594"/>
      <c r="L57" s="2691">
        <v>400000</v>
      </c>
      <c r="M57" s="2692"/>
      <c r="N57" s="2692"/>
      <c r="O57" s="2693"/>
      <c r="P57" s="2700">
        <v>6</v>
      </c>
      <c r="Q57" s="2701"/>
      <c r="R57" s="2700">
        <v>2</v>
      </c>
      <c r="S57" s="2701"/>
      <c r="T57" s="2502">
        <f t="shared" si="5"/>
        <v>4800000</v>
      </c>
      <c r="U57" s="2503"/>
      <c r="V57" s="2503"/>
      <c r="W57" s="2503"/>
      <c r="X57" s="2504"/>
      <c r="Y57" s="2595"/>
      <c r="Z57" s="2596"/>
      <c r="AA57" s="2596"/>
      <c r="AB57" s="2596"/>
      <c r="AC57" s="2596"/>
      <c r="AD57" s="2596"/>
      <c r="AE57" s="2597"/>
      <c r="AF57" s="117"/>
      <c r="AG57" s="117"/>
      <c r="AH57" s="110"/>
      <c r="AI57" s="110"/>
      <c r="AJ57" s="110"/>
      <c r="AK57" s="110"/>
      <c r="AL57" s="110"/>
      <c r="AM57" s="110"/>
    </row>
    <row r="58" spans="2:48" s="79" customFormat="1" ht="20.25" customHeight="1">
      <c r="B58" s="78"/>
      <c r="C58" s="2492"/>
      <c r="D58" s="2582"/>
      <c r="E58" s="2592" t="s">
        <v>150</v>
      </c>
      <c r="F58" s="2593"/>
      <c r="G58" s="2593"/>
      <c r="H58" s="2593"/>
      <c r="I58" s="2593"/>
      <c r="J58" s="2593"/>
      <c r="K58" s="2594"/>
      <c r="L58" s="2691">
        <v>3000</v>
      </c>
      <c r="M58" s="2692"/>
      <c r="N58" s="2692"/>
      <c r="O58" s="2693"/>
      <c r="P58" s="2700">
        <v>11</v>
      </c>
      <c r="Q58" s="2701"/>
      <c r="R58" s="2700">
        <v>12</v>
      </c>
      <c r="S58" s="2701"/>
      <c r="T58" s="2502">
        <f t="shared" si="5"/>
        <v>396000</v>
      </c>
      <c r="U58" s="2503"/>
      <c r="V58" s="2503"/>
      <c r="W58" s="2503"/>
      <c r="X58" s="2504"/>
      <c r="Y58" s="2595"/>
      <c r="Z58" s="2596"/>
      <c r="AA58" s="2596"/>
      <c r="AB58" s="2596"/>
      <c r="AC58" s="2596"/>
      <c r="AD58" s="2596"/>
      <c r="AE58" s="2597"/>
      <c r="AF58" s="117"/>
      <c r="AG58" s="117"/>
      <c r="AH58" s="110"/>
      <c r="AI58" s="110"/>
      <c r="AJ58" s="110"/>
      <c r="AK58" s="110"/>
      <c r="AL58" s="110"/>
      <c r="AM58" s="110"/>
    </row>
    <row r="59" spans="2:48" ht="20.25" customHeight="1">
      <c r="C59" s="2492"/>
      <c r="D59" s="2583"/>
      <c r="E59" s="2598" t="s">
        <v>151</v>
      </c>
      <c r="F59" s="2599"/>
      <c r="G59" s="2599"/>
      <c r="H59" s="2599"/>
      <c r="I59" s="2599"/>
      <c r="J59" s="2599"/>
      <c r="K59" s="2600"/>
      <c r="L59" s="2817"/>
      <c r="M59" s="2818"/>
      <c r="N59" s="2818"/>
      <c r="O59" s="2819"/>
      <c r="P59" s="2794"/>
      <c r="Q59" s="2795"/>
      <c r="R59" s="2794"/>
      <c r="S59" s="2795"/>
      <c r="T59" s="2563">
        <f>L59*P59*R59</f>
        <v>0</v>
      </c>
      <c r="U59" s="2564"/>
      <c r="V59" s="2564"/>
      <c r="W59" s="2564"/>
      <c r="X59" s="2564"/>
      <c r="Y59" s="2796"/>
      <c r="Z59" s="2797"/>
      <c r="AA59" s="2797"/>
      <c r="AB59" s="2797"/>
      <c r="AC59" s="2797"/>
      <c r="AD59" s="2797"/>
      <c r="AE59" s="2798"/>
      <c r="AF59" s="117"/>
      <c r="AG59" s="117"/>
      <c r="AH59" s="86"/>
      <c r="AI59" s="86"/>
      <c r="AJ59" s="86"/>
      <c r="AK59" s="86"/>
      <c r="AL59" s="86"/>
      <c r="AM59" s="86"/>
    </row>
    <row r="60" spans="2:48" ht="20.25" customHeight="1">
      <c r="C60" s="2492"/>
      <c r="D60" s="2624" t="s">
        <v>481</v>
      </c>
      <c r="E60" s="2592" t="s">
        <v>154</v>
      </c>
      <c r="F60" s="2593"/>
      <c r="G60" s="2593"/>
      <c r="H60" s="2593"/>
      <c r="I60" s="2593"/>
      <c r="J60" s="2593"/>
      <c r="K60" s="2594"/>
      <c r="L60" s="2688">
        <v>220000</v>
      </c>
      <c r="M60" s="2689"/>
      <c r="N60" s="2689"/>
      <c r="O60" s="2690"/>
      <c r="P60" s="2810">
        <v>1</v>
      </c>
      <c r="Q60" s="2811"/>
      <c r="R60" s="2810">
        <v>12</v>
      </c>
      <c r="S60" s="2811"/>
      <c r="T60" s="2822">
        <f t="shared" si="5"/>
        <v>2640000</v>
      </c>
      <c r="U60" s="2823"/>
      <c r="V60" s="2823"/>
      <c r="W60" s="2823"/>
      <c r="X60" s="2824"/>
      <c r="Y60" s="2608"/>
      <c r="Z60" s="2609"/>
      <c r="AA60" s="2609"/>
      <c r="AB60" s="2609"/>
      <c r="AC60" s="2609"/>
      <c r="AD60" s="2609"/>
      <c r="AE60" s="2610"/>
      <c r="AF60" s="117"/>
      <c r="AG60" s="117"/>
      <c r="AH60" s="86"/>
      <c r="AI60" s="86"/>
      <c r="AJ60" s="86"/>
      <c r="AK60" s="86"/>
      <c r="AL60" s="86"/>
      <c r="AM60" s="86"/>
    </row>
    <row r="61" spans="2:48" ht="20.25" customHeight="1">
      <c r="C61" s="2492"/>
      <c r="D61" s="2624"/>
      <c r="E61" s="2592" t="s">
        <v>155</v>
      </c>
      <c r="F61" s="2593"/>
      <c r="G61" s="2593"/>
      <c r="H61" s="2593"/>
      <c r="I61" s="2593"/>
      <c r="J61" s="2593"/>
      <c r="K61" s="2594"/>
      <c r="L61" s="2691">
        <v>1200</v>
      </c>
      <c r="M61" s="2692"/>
      <c r="N61" s="2692"/>
      <c r="O61" s="2693"/>
      <c r="P61" s="2700">
        <v>11</v>
      </c>
      <c r="Q61" s="2701"/>
      <c r="R61" s="2700">
        <v>365</v>
      </c>
      <c r="S61" s="2701"/>
      <c r="T61" s="2502">
        <f t="shared" si="5"/>
        <v>4818000</v>
      </c>
      <c r="U61" s="2503"/>
      <c r="V61" s="2503"/>
      <c r="W61" s="2503"/>
      <c r="X61" s="2504"/>
      <c r="Y61" s="2595"/>
      <c r="Z61" s="2596"/>
      <c r="AA61" s="2596"/>
      <c r="AB61" s="2596"/>
      <c r="AC61" s="2596"/>
      <c r="AD61" s="2596"/>
      <c r="AE61" s="2597"/>
      <c r="AF61" s="117"/>
      <c r="AG61" s="117"/>
      <c r="AH61" s="86"/>
      <c r="AI61" s="86"/>
      <c r="AJ61" s="86"/>
      <c r="AK61" s="86"/>
      <c r="AL61" s="86"/>
      <c r="AM61" s="86"/>
    </row>
    <row r="62" spans="2:48" ht="20.25" customHeight="1">
      <c r="C62" s="2492"/>
      <c r="D62" s="2624"/>
      <c r="E62" s="2592" t="s">
        <v>156</v>
      </c>
      <c r="F62" s="2593"/>
      <c r="G62" s="2593"/>
      <c r="H62" s="2593"/>
      <c r="I62" s="2593"/>
      <c r="J62" s="2593"/>
      <c r="K62" s="2594"/>
      <c r="L62" s="2691">
        <v>40000</v>
      </c>
      <c r="M62" s="2692"/>
      <c r="N62" s="2692"/>
      <c r="O62" s="2693"/>
      <c r="P62" s="2700">
        <v>1</v>
      </c>
      <c r="Q62" s="2701"/>
      <c r="R62" s="2700">
        <v>12</v>
      </c>
      <c r="S62" s="2701"/>
      <c r="T62" s="2502">
        <f t="shared" si="5"/>
        <v>480000</v>
      </c>
      <c r="U62" s="2503"/>
      <c r="V62" s="2503"/>
      <c r="W62" s="2503"/>
      <c r="X62" s="2504"/>
      <c r="Y62" s="2595"/>
      <c r="Z62" s="2596"/>
      <c r="AA62" s="2596"/>
      <c r="AB62" s="2596"/>
      <c r="AC62" s="2596"/>
      <c r="AD62" s="2596"/>
      <c r="AE62" s="2597"/>
      <c r="AF62" s="117"/>
      <c r="AG62" s="117"/>
      <c r="AH62" s="86"/>
      <c r="AI62" s="86"/>
      <c r="AJ62" s="86"/>
      <c r="AK62" s="86"/>
      <c r="AL62" s="86"/>
      <c r="AM62" s="86"/>
    </row>
    <row r="63" spans="2:48" ht="20.25" customHeight="1">
      <c r="C63" s="2492"/>
      <c r="D63" s="2624"/>
      <c r="E63" s="2592" t="s">
        <v>158</v>
      </c>
      <c r="F63" s="2593"/>
      <c r="G63" s="2593"/>
      <c r="H63" s="2593"/>
      <c r="I63" s="2593"/>
      <c r="J63" s="2593"/>
      <c r="K63" s="2594"/>
      <c r="L63" s="2691">
        <v>60000</v>
      </c>
      <c r="M63" s="2692"/>
      <c r="N63" s="2692"/>
      <c r="O63" s="2693"/>
      <c r="P63" s="2700">
        <v>1</v>
      </c>
      <c r="Q63" s="2701"/>
      <c r="R63" s="2700">
        <v>12</v>
      </c>
      <c r="S63" s="2701"/>
      <c r="T63" s="2502">
        <f t="shared" si="5"/>
        <v>720000</v>
      </c>
      <c r="U63" s="2503"/>
      <c r="V63" s="2503"/>
      <c r="W63" s="2503"/>
      <c r="X63" s="2504"/>
      <c r="Y63" s="2595"/>
      <c r="Z63" s="2596"/>
      <c r="AA63" s="2596"/>
      <c r="AB63" s="2596"/>
      <c r="AC63" s="2596"/>
      <c r="AD63" s="2596"/>
      <c r="AE63" s="2597"/>
      <c r="AF63" s="117"/>
      <c r="AG63" s="117"/>
      <c r="AH63" s="86"/>
      <c r="AI63" s="86"/>
      <c r="AJ63" s="86"/>
      <c r="AK63" s="86"/>
      <c r="AL63" s="86"/>
      <c r="AM63" s="86"/>
    </row>
    <row r="64" spans="2:48" ht="20.25" customHeight="1">
      <c r="C64" s="2492"/>
      <c r="D64" s="2624"/>
      <c r="E64" s="2592" t="s">
        <v>159</v>
      </c>
      <c r="F64" s="2593"/>
      <c r="G64" s="2593"/>
      <c r="H64" s="2593"/>
      <c r="I64" s="2593"/>
      <c r="J64" s="2593"/>
      <c r="K64" s="2594"/>
      <c r="L64" s="2691">
        <v>750000</v>
      </c>
      <c r="M64" s="2692"/>
      <c r="N64" s="2692"/>
      <c r="O64" s="2693"/>
      <c r="P64" s="2700">
        <v>1</v>
      </c>
      <c r="Q64" s="2701"/>
      <c r="R64" s="2700">
        <v>12</v>
      </c>
      <c r="S64" s="2701"/>
      <c r="T64" s="2502">
        <f>L64*P64*R64</f>
        <v>9000000</v>
      </c>
      <c r="U64" s="2503"/>
      <c r="V64" s="2503"/>
      <c r="W64" s="2503"/>
      <c r="X64" s="2504"/>
      <c r="Y64" s="2595"/>
      <c r="Z64" s="2596"/>
      <c r="AA64" s="2596"/>
      <c r="AB64" s="2596"/>
      <c r="AC64" s="2596"/>
      <c r="AD64" s="2596"/>
      <c r="AE64" s="2597"/>
      <c r="AF64" s="117"/>
      <c r="AG64" s="117"/>
      <c r="AH64" s="86"/>
      <c r="AI64" s="86"/>
      <c r="AJ64" s="86"/>
      <c r="AK64" s="86"/>
      <c r="AL64" s="86"/>
      <c r="AM64" s="86"/>
    </row>
    <row r="65" spans="1:47" ht="20.25" customHeight="1" thickBot="1">
      <c r="C65" s="2492"/>
      <c r="D65" s="2625"/>
      <c r="E65" s="2611" t="s">
        <v>160</v>
      </c>
      <c r="F65" s="2612"/>
      <c r="G65" s="2612"/>
      <c r="H65" s="2612"/>
      <c r="I65" s="2612"/>
      <c r="J65" s="2612"/>
      <c r="K65" s="2613"/>
      <c r="L65" s="2802">
        <v>80000</v>
      </c>
      <c r="M65" s="2803"/>
      <c r="N65" s="2803"/>
      <c r="O65" s="2804"/>
      <c r="P65" s="2792">
        <v>1</v>
      </c>
      <c r="Q65" s="2793"/>
      <c r="R65" s="2792">
        <v>12</v>
      </c>
      <c r="S65" s="2793"/>
      <c r="T65" s="2805">
        <f>L65*P65*R65</f>
        <v>960000</v>
      </c>
      <c r="U65" s="2806"/>
      <c r="V65" s="2806"/>
      <c r="W65" s="2806"/>
      <c r="X65" s="2806"/>
      <c r="Y65" s="2614"/>
      <c r="Z65" s="2615"/>
      <c r="AA65" s="2615"/>
      <c r="AB65" s="2615"/>
      <c r="AC65" s="2615"/>
      <c r="AD65" s="2615"/>
      <c r="AE65" s="2616"/>
      <c r="AF65" s="117"/>
      <c r="AG65" s="117"/>
      <c r="AH65" s="86"/>
      <c r="AI65" s="86"/>
      <c r="AJ65" s="86"/>
      <c r="AK65" s="86"/>
      <c r="AL65" s="86"/>
      <c r="AM65" s="86"/>
    </row>
    <row r="66" spans="1:47" ht="20.25" customHeight="1" thickTop="1">
      <c r="C66" s="2493"/>
      <c r="D66" s="2568" t="s">
        <v>19</v>
      </c>
      <c r="E66" s="2569"/>
      <c r="F66" s="2569"/>
      <c r="G66" s="2569"/>
      <c r="H66" s="2569"/>
      <c r="I66" s="2569"/>
      <c r="J66" s="2569"/>
      <c r="K66" s="2570"/>
      <c r="L66" s="2571"/>
      <c r="M66" s="2572"/>
      <c r="N66" s="2572"/>
      <c r="O66" s="2573"/>
      <c r="P66" s="2571"/>
      <c r="Q66" s="2573"/>
      <c r="R66" s="2571"/>
      <c r="S66" s="2573"/>
      <c r="T66" s="2799">
        <f>SUM(T52:X65)</f>
        <v>55574000</v>
      </c>
      <c r="U66" s="2800"/>
      <c r="V66" s="2800"/>
      <c r="W66" s="2800"/>
      <c r="X66" s="2801"/>
      <c r="Y66" s="2620"/>
      <c r="Z66" s="2621"/>
      <c r="AA66" s="2621"/>
      <c r="AB66" s="2621"/>
      <c r="AC66" s="2621"/>
      <c r="AD66" s="2621"/>
      <c r="AE66" s="2622"/>
      <c r="AF66" s="118"/>
      <c r="AG66" s="118"/>
      <c r="AH66" s="86"/>
      <c r="AI66" s="86"/>
      <c r="AJ66" s="86"/>
      <c r="AK66" s="86"/>
      <c r="AL66" s="86"/>
      <c r="AM66" s="86"/>
    </row>
    <row r="67" spans="1:47" ht="20.25" customHeight="1" thickBot="1">
      <c r="B67" s="119"/>
      <c r="C67" s="119"/>
      <c r="D67" s="201"/>
      <c r="E67" s="201"/>
      <c r="F67" s="201"/>
      <c r="G67" s="201"/>
      <c r="H67" s="201"/>
      <c r="I67" s="201"/>
      <c r="J67" s="201"/>
      <c r="K67" s="201"/>
      <c r="L67" s="165"/>
      <c r="M67" s="165"/>
      <c r="N67" s="165"/>
      <c r="O67" s="166"/>
      <c r="P67" s="165"/>
      <c r="Q67" s="165"/>
      <c r="R67" s="86"/>
      <c r="S67" s="86"/>
      <c r="T67" s="202"/>
      <c r="U67" s="202"/>
      <c r="V67" s="202"/>
      <c r="W67" s="202"/>
      <c r="X67" s="202"/>
      <c r="AG67" s="86"/>
      <c r="AH67" s="86"/>
      <c r="AI67" s="86"/>
      <c r="AJ67" s="86"/>
      <c r="AK67" s="86"/>
      <c r="AL67" s="86"/>
      <c r="AM67" s="86"/>
      <c r="AN67" s="119"/>
      <c r="AO67" s="120"/>
      <c r="AP67" s="120"/>
      <c r="AQ67" s="120"/>
      <c r="AR67" s="120"/>
      <c r="AS67" s="120"/>
      <c r="AT67" s="120"/>
      <c r="AU67" s="120"/>
    </row>
    <row r="68" spans="1:47" ht="24" customHeight="1" thickTop="1" thickBot="1">
      <c r="D68" s="2626" t="s">
        <v>161</v>
      </c>
      <c r="E68" s="2626"/>
      <c r="F68" s="2626"/>
      <c r="G68" s="2626"/>
      <c r="H68" s="2626"/>
      <c r="I68" s="2626"/>
      <c r="J68" s="2626"/>
      <c r="K68" s="2626"/>
      <c r="L68" s="165"/>
      <c r="M68" s="165"/>
      <c r="N68" s="165"/>
      <c r="O68" s="166"/>
      <c r="P68" s="165"/>
      <c r="Q68" s="165"/>
      <c r="R68" s="86"/>
      <c r="S68" s="167"/>
      <c r="T68" s="2627">
        <f>T47-T66</f>
        <v>-5055310</v>
      </c>
      <c r="U68" s="2628"/>
      <c r="V68" s="2628"/>
      <c r="W68" s="2628"/>
      <c r="X68" s="2629"/>
      <c r="Y68" s="123"/>
      <c r="Z68" s="123"/>
      <c r="AA68" s="123"/>
      <c r="AB68" s="123"/>
      <c r="AC68" s="123"/>
      <c r="AD68" s="123"/>
      <c r="AG68" s="968"/>
      <c r="AH68" s="86"/>
      <c r="AI68" s="86"/>
      <c r="AJ68" s="86"/>
      <c r="AK68" s="86"/>
      <c r="AL68" s="86"/>
      <c r="AM68" s="86"/>
    </row>
    <row r="69" spans="1:47" ht="20.25" customHeight="1" thickTop="1">
      <c r="J69" s="121"/>
      <c r="K69" s="121"/>
      <c r="L69" s="121"/>
      <c r="M69" s="121"/>
      <c r="N69" s="121"/>
      <c r="O69" s="121"/>
      <c r="P69" s="121"/>
      <c r="Q69" s="121"/>
      <c r="R69" s="121"/>
      <c r="S69" s="121"/>
      <c r="T69" s="121"/>
      <c r="U69" s="122"/>
      <c r="V69" s="122"/>
      <c r="W69" s="122"/>
      <c r="X69" s="122"/>
      <c r="Y69" s="123"/>
      <c r="Z69" s="123"/>
      <c r="AA69" s="123"/>
      <c r="AB69" s="123"/>
      <c r="AC69" s="123"/>
      <c r="AD69" s="123"/>
      <c r="AG69" s="964" t="s">
        <v>1102</v>
      </c>
      <c r="AH69" s="86"/>
      <c r="AI69" s="86"/>
      <c r="AJ69" s="86"/>
      <c r="AK69" s="86"/>
      <c r="AL69" s="86"/>
      <c r="AM69" s="86"/>
    </row>
    <row r="70" spans="1:47" ht="20.25" customHeight="1">
      <c r="A70" s="88"/>
      <c r="B70" s="101" t="s">
        <v>68</v>
      </c>
      <c r="C70" s="192" t="s">
        <v>267</v>
      </c>
      <c r="D70" s="79"/>
      <c r="E70" s="79"/>
      <c r="F70" s="79"/>
      <c r="G70" s="79"/>
      <c r="H70" s="79"/>
      <c r="I70" s="79"/>
      <c r="J70" s="79"/>
      <c r="K70" s="79"/>
      <c r="L70" s="79"/>
      <c r="M70" s="79"/>
      <c r="N70" s="79"/>
      <c r="O70" s="79"/>
      <c r="P70" s="110"/>
      <c r="Q70" s="110"/>
      <c r="R70" s="110"/>
      <c r="S70" s="110"/>
      <c r="T70" s="110"/>
      <c r="U70" s="110"/>
      <c r="V70" s="110"/>
      <c r="W70" s="79"/>
      <c r="X70" s="79"/>
      <c r="Y70" s="79"/>
      <c r="Z70" s="79"/>
      <c r="AA70" s="79"/>
      <c r="AB70" s="79"/>
      <c r="AC70" s="79"/>
      <c r="AD70" s="79"/>
      <c r="AE70" s="88"/>
      <c r="AF70" s="88"/>
      <c r="AG70" s="91" t="s">
        <v>950</v>
      </c>
      <c r="AH70" s="91"/>
      <c r="AI70" s="91"/>
      <c r="AJ70" s="91"/>
      <c r="AK70" s="91"/>
      <c r="AL70" s="91"/>
      <c r="AM70" s="91"/>
      <c r="AN70" s="88"/>
    </row>
    <row r="71" spans="1:47" s="88" customFormat="1" ht="26.25" customHeight="1">
      <c r="B71" s="78"/>
      <c r="C71" s="2740" t="s">
        <v>128</v>
      </c>
      <c r="D71" s="2495" t="s">
        <v>129</v>
      </c>
      <c r="E71" s="2495"/>
      <c r="F71" s="2495"/>
      <c r="G71" s="2495"/>
      <c r="H71" s="2495"/>
      <c r="I71" s="2495"/>
      <c r="J71" s="2495"/>
      <c r="K71" s="2496"/>
      <c r="L71" s="2497" t="s">
        <v>130</v>
      </c>
      <c r="M71" s="2498"/>
      <c r="N71" s="2498"/>
      <c r="O71" s="2499"/>
      <c r="P71" s="2494" t="s">
        <v>477</v>
      </c>
      <c r="Q71" s="2496"/>
      <c r="R71" s="2720" t="s">
        <v>478</v>
      </c>
      <c r="S71" s="2721"/>
      <c r="T71" s="2494" t="s">
        <v>90</v>
      </c>
      <c r="U71" s="2495"/>
      <c r="V71" s="2495"/>
      <c r="W71" s="2495"/>
      <c r="X71" s="2495"/>
      <c r="Y71" s="2494" t="s">
        <v>66</v>
      </c>
      <c r="Z71" s="2495"/>
      <c r="AA71" s="2495"/>
      <c r="AB71" s="2495"/>
      <c r="AC71" s="2495"/>
      <c r="AD71" s="2495"/>
      <c r="AE71" s="2496"/>
      <c r="AF71" s="115"/>
      <c r="AG71" s="115" t="s">
        <v>262</v>
      </c>
      <c r="AH71" s="115" t="s">
        <v>91</v>
      </c>
      <c r="AI71" s="115" t="s">
        <v>827</v>
      </c>
      <c r="AJ71" s="115" t="s">
        <v>130</v>
      </c>
      <c r="AK71" s="91"/>
      <c r="AL71" s="91"/>
      <c r="AM71" s="91"/>
    </row>
    <row r="72" spans="1:47" s="88" customFormat="1" ht="20.25" customHeight="1">
      <c r="B72" s="78"/>
      <c r="C72" s="2741"/>
      <c r="D72" s="2743" t="s">
        <v>264</v>
      </c>
      <c r="E72" s="2505" t="s">
        <v>134</v>
      </c>
      <c r="F72" s="2506"/>
      <c r="G72" s="2506"/>
      <c r="H72" s="2506"/>
      <c r="I72" s="2506"/>
      <c r="J72" s="2506"/>
      <c r="K72" s="2507"/>
      <c r="L72" s="2839">
        <v>8018</v>
      </c>
      <c r="M72" s="2840"/>
      <c r="N72" s="2840"/>
      <c r="O72" s="2841"/>
      <c r="P72" s="2694">
        <f t="shared" ref="P72:P77" si="6">+L21</f>
        <v>0</v>
      </c>
      <c r="Q72" s="2695"/>
      <c r="R72" s="2694">
        <v>30</v>
      </c>
      <c r="S72" s="2695"/>
      <c r="T72" s="2502">
        <f t="shared" ref="T72:T81" si="7">L72*P72*R72</f>
        <v>0</v>
      </c>
      <c r="U72" s="2503"/>
      <c r="V72" s="2503"/>
      <c r="W72" s="2503"/>
      <c r="X72" s="2504"/>
      <c r="Y72" s="2544"/>
      <c r="Z72" s="2545"/>
      <c r="AA72" s="2545"/>
      <c r="AB72" s="2545"/>
      <c r="AC72" s="2545"/>
      <c r="AD72" s="2545"/>
      <c r="AE72" s="2546"/>
      <c r="AF72" s="108"/>
      <c r="AG72" s="965">
        <f t="shared" ref="AG72:AG77" si="8">AG30</f>
        <v>749</v>
      </c>
      <c r="AH72" s="115" t="s">
        <v>91</v>
      </c>
      <c r="AI72" s="966" t="s">
        <v>439</v>
      </c>
      <c r="AJ72" s="967">
        <f t="shared" ref="AJ72:AJ78" si="9">ROUNDDOWN(AG72*AI72,0)</f>
        <v>8029</v>
      </c>
      <c r="AK72" s="91"/>
      <c r="AL72" s="91"/>
      <c r="AM72" s="91"/>
    </row>
    <row r="73" spans="1:47" s="79" customFormat="1" ht="20.25" customHeight="1">
      <c r="B73" s="78"/>
      <c r="C73" s="2741"/>
      <c r="D73" s="2743"/>
      <c r="E73" s="2505" t="s">
        <v>135</v>
      </c>
      <c r="F73" s="2506"/>
      <c r="G73" s="2506"/>
      <c r="H73" s="2506"/>
      <c r="I73" s="2506"/>
      <c r="J73" s="2506"/>
      <c r="K73" s="2507"/>
      <c r="L73" s="2807">
        <v>8061</v>
      </c>
      <c r="M73" s="2808"/>
      <c r="N73" s="2808"/>
      <c r="O73" s="2809"/>
      <c r="P73" s="2694">
        <f t="shared" si="6"/>
        <v>23</v>
      </c>
      <c r="Q73" s="2695"/>
      <c r="R73" s="2694">
        <v>30</v>
      </c>
      <c r="S73" s="2695"/>
      <c r="T73" s="2502">
        <f t="shared" si="7"/>
        <v>5562090</v>
      </c>
      <c r="U73" s="2503"/>
      <c r="V73" s="2503"/>
      <c r="W73" s="2503"/>
      <c r="X73" s="2504"/>
      <c r="Y73" s="2544"/>
      <c r="Z73" s="2545"/>
      <c r="AA73" s="2545"/>
      <c r="AB73" s="2545"/>
      <c r="AC73" s="2545"/>
      <c r="AD73" s="2545"/>
      <c r="AE73" s="2546"/>
      <c r="AF73" s="108"/>
      <c r="AG73" s="965">
        <f t="shared" si="8"/>
        <v>753</v>
      </c>
      <c r="AH73" s="115" t="s">
        <v>91</v>
      </c>
      <c r="AI73" s="966" t="s">
        <v>439</v>
      </c>
      <c r="AJ73" s="967">
        <f t="shared" si="9"/>
        <v>8072</v>
      </c>
      <c r="AK73" s="110"/>
      <c r="AL73" s="110"/>
      <c r="AM73" s="110"/>
    </row>
    <row r="74" spans="1:47" s="79" customFormat="1" ht="20.25" customHeight="1">
      <c r="B74" s="78"/>
      <c r="C74" s="2741"/>
      <c r="D74" s="2743"/>
      <c r="E74" s="2505" t="s">
        <v>136</v>
      </c>
      <c r="F74" s="2506"/>
      <c r="G74" s="2506"/>
      <c r="H74" s="2506"/>
      <c r="I74" s="2506"/>
      <c r="J74" s="2506"/>
      <c r="K74" s="2507"/>
      <c r="L74" s="2807">
        <v>8436</v>
      </c>
      <c r="M74" s="2808"/>
      <c r="N74" s="2808"/>
      <c r="O74" s="2809"/>
      <c r="P74" s="2694">
        <f t="shared" si="6"/>
        <v>36</v>
      </c>
      <c r="Q74" s="2695"/>
      <c r="R74" s="2694">
        <v>30</v>
      </c>
      <c r="S74" s="2695"/>
      <c r="T74" s="2502">
        <f t="shared" si="7"/>
        <v>9110880</v>
      </c>
      <c r="U74" s="2503"/>
      <c r="V74" s="2503"/>
      <c r="W74" s="2503"/>
      <c r="X74" s="2504"/>
      <c r="Y74" s="2544"/>
      <c r="Z74" s="2545"/>
      <c r="AA74" s="2545"/>
      <c r="AB74" s="2545"/>
      <c r="AC74" s="2545"/>
      <c r="AD74" s="2545"/>
      <c r="AE74" s="2546"/>
      <c r="AF74" s="108"/>
      <c r="AG74" s="965">
        <f t="shared" si="8"/>
        <v>788</v>
      </c>
      <c r="AH74" s="115" t="s">
        <v>91</v>
      </c>
      <c r="AI74" s="966" t="s">
        <v>439</v>
      </c>
      <c r="AJ74" s="967">
        <f t="shared" si="9"/>
        <v>8447</v>
      </c>
      <c r="AK74" s="110"/>
      <c r="AL74" s="110"/>
      <c r="AM74" s="110"/>
    </row>
    <row r="75" spans="1:47" s="79" customFormat="1" ht="20.25" customHeight="1">
      <c r="B75" s="78"/>
      <c r="C75" s="2741"/>
      <c r="D75" s="2743"/>
      <c r="E75" s="2505" t="s">
        <v>137</v>
      </c>
      <c r="F75" s="2506"/>
      <c r="G75" s="2506"/>
      <c r="H75" s="2506"/>
      <c r="I75" s="2506"/>
      <c r="J75" s="2506"/>
      <c r="K75" s="2507"/>
      <c r="L75" s="2807">
        <v>8693</v>
      </c>
      <c r="M75" s="2808"/>
      <c r="N75" s="2808"/>
      <c r="O75" s="2809"/>
      <c r="P75" s="2694">
        <f t="shared" si="6"/>
        <v>95</v>
      </c>
      <c r="Q75" s="2695"/>
      <c r="R75" s="2694">
        <v>30</v>
      </c>
      <c r="S75" s="2695"/>
      <c r="T75" s="2502">
        <f t="shared" si="7"/>
        <v>24775050</v>
      </c>
      <c r="U75" s="2503"/>
      <c r="V75" s="2503"/>
      <c r="W75" s="2503"/>
      <c r="X75" s="2504"/>
      <c r="Y75" s="2544"/>
      <c r="Z75" s="2545"/>
      <c r="AA75" s="2545"/>
      <c r="AB75" s="2545"/>
      <c r="AC75" s="2545"/>
      <c r="AD75" s="2545"/>
      <c r="AE75" s="2546"/>
      <c r="AF75" s="108"/>
      <c r="AG75" s="965">
        <f t="shared" si="8"/>
        <v>812</v>
      </c>
      <c r="AH75" s="115" t="s">
        <v>91</v>
      </c>
      <c r="AI75" s="966" t="s">
        <v>439</v>
      </c>
      <c r="AJ75" s="967">
        <f t="shared" si="9"/>
        <v>8704</v>
      </c>
      <c r="AK75" s="110"/>
      <c r="AL75" s="110"/>
      <c r="AM75" s="110"/>
    </row>
    <row r="76" spans="1:47" s="79" customFormat="1" ht="20.25" customHeight="1">
      <c r="B76" s="78"/>
      <c r="C76" s="2741"/>
      <c r="D76" s="2743"/>
      <c r="E76" s="2505" t="s">
        <v>138</v>
      </c>
      <c r="F76" s="2506"/>
      <c r="G76" s="2506"/>
      <c r="H76" s="2506"/>
      <c r="I76" s="2506"/>
      <c r="J76" s="2506"/>
      <c r="K76" s="2507"/>
      <c r="L76" s="2807">
        <v>8865</v>
      </c>
      <c r="M76" s="2808"/>
      <c r="N76" s="2808"/>
      <c r="O76" s="2809"/>
      <c r="P76" s="2694">
        <f t="shared" si="6"/>
        <v>35</v>
      </c>
      <c r="Q76" s="2695"/>
      <c r="R76" s="2694">
        <v>30</v>
      </c>
      <c r="S76" s="2695"/>
      <c r="T76" s="2502">
        <f t="shared" si="7"/>
        <v>9308250</v>
      </c>
      <c r="U76" s="2503"/>
      <c r="V76" s="2503"/>
      <c r="W76" s="2503"/>
      <c r="X76" s="2504"/>
      <c r="Y76" s="2544"/>
      <c r="Z76" s="2545"/>
      <c r="AA76" s="2545"/>
      <c r="AB76" s="2545"/>
      <c r="AC76" s="2545"/>
      <c r="AD76" s="2545"/>
      <c r="AE76" s="2546"/>
      <c r="AF76" s="108"/>
      <c r="AG76" s="965">
        <f t="shared" si="8"/>
        <v>828</v>
      </c>
      <c r="AH76" s="115" t="s">
        <v>91</v>
      </c>
      <c r="AI76" s="966" t="s">
        <v>439</v>
      </c>
      <c r="AJ76" s="967">
        <f t="shared" si="9"/>
        <v>8876</v>
      </c>
      <c r="AK76" s="110"/>
      <c r="AL76" s="110"/>
      <c r="AM76" s="110"/>
    </row>
    <row r="77" spans="1:47" s="79" customFormat="1" ht="20.25" customHeight="1">
      <c r="B77" s="78"/>
      <c r="C77" s="2741"/>
      <c r="D77" s="2743"/>
      <c r="E77" s="2505" t="s">
        <v>139</v>
      </c>
      <c r="F77" s="2506"/>
      <c r="G77" s="2506"/>
      <c r="H77" s="2506"/>
      <c r="I77" s="2506"/>
      <c r="J77" s="2506"/>
      <c r="K77" s="2507"/>
      <c r="L77" s="2807">
        <v>9047</v>
      </c>
      <c r="M77" s="2808"/>
      <c r="N77" s="2808"/>
      <c r="O77" s="2809"/>
      <c r="P77" s="2694">
        <f t="shared" si="6"/>
        <v>24</v>
      </c>
      <c r="Q77" s="2695"/>
      <c r="R77" s="2694">
        <v>30</v>
      </c>
      <c r="S77" s="2695"/>
      <c r="T77" s="2502">
        <f t="shared" si="7"/>
        <v>6513840</v>
      </c>
      <c r="U77" s="2503"/>
      <c r="V77" s="2503"/>
      <c r="W77" s="2503"/>
      <c r="X77" s="2504"/>
      <c r="Y77" s="2544"/>
      <c r="Z77" s="2545"/>
      <c r="AA77" s="2545"/>
      <c r="AB77" s="2545"/>
      <c r="AC77" s="2545"/>
      <c r="AD77" s="2545"/>
      <c r="AE77" s="2546"/>
      <c r="AF77" s="108"/>
      <c r="AG77" s="965">
        <f t="shared" si="8"/>
        <v>845</v>
      </c>
      <c r="AH77" s="115" t="s">
        <v>91</v>
      </c>
      <c r="AI77" s="966" t="s">
        <v>439</v>
      </c>
      <c r="AJ77" s="967">
        <f t="shared" si="9"/>
        <v>9058</v>
      </c>
      <c r="AK77" s="110"/>
      <c r="AL77" s="110"/>
      <c r="AM77" s="110"/>
    </row>
    <row r="78" spans="1:47" s="79" customFormat="1" ht="20.25" customHeight="1">
      <c r="B78" s="78"/>
      <c r="C78" s="2741"/>
      <c r="D78" s="2743"/>
      <c r="E78" s="2508" t="s">
        <v>480</v>
      </c>
      <c r="F78" s="2509"/>
      <c r="G78" s="2509"/>
      <c r="H78" s="2509"/>
      <c r="I78" s="2506" t="s">
        <v>479</v>
      </c>
      <c r="J78" s="2506"/>
      <c r="K78" s="2507"/>
      <c r="L78" s="2678">
        <v>321</v>
      </c>
      <c r="M78" s="2679"/>
      <c r="N78" s="2679"/>
      <c r="O78" s="2680"/>
      <c r="P78" s="2812">
        <v>15</v>
      </c>
      <c r="Q78" s="2813"/>
      <c r="R78" s="2812">
        <v>30</v>
      </c>
      <c r="S78" s="2813"/>
      <c r="T78" s="2502">
        <f t="shared" si="7"/>
        <v>144450</v>
      </c>
      <c r="U78" s="2503"/>
      <c r="V78" s="2503"/>
      <c r="W78" s="2503"/>
      <c r="X78" s="2504"/>
      <c r="Y78" s="2544"/>
      <c r="Z78" s="2545"/>
      <c r="AA78" s="2545"/>
      <c r="AB78" s="2545"/>
      <c r="AC78" s="2545"/>
      <c r="AD78" s="2545"/>
      <c r="AE78" s="2546"/>
      <c r="AF78" s="108"/>
      <c r="AG78" s="965">
        <v>30</v>
      </c>
      <c r="AH78" s="115" t="s">
        <v>91</v>
      </c>
      <c r="AI78" s="966" t="s">
        <v>439</v>
      </c>
      <c r="AJ78" s="967">
        <f t="shared" si="9"/>
        <v>321</v>
      </c>
      <c r="AK78" s="86"/>
      <c r="AL78" s="86"/>
      <c r="AM78" s="86"/>
      <c r="AN78" s="78"/>
    </row>
    <row r="79" spans="1:47" s="79" customFormat="1" ht="20.25" customHeight="1">
      <c r="B79" s="78"/>
      <c r="C79" s="2741"/>
      <c r="D79" s="2743"/>
      <c r="E79" s="2508"/>
      <c r="F79" s="2509"/>
      <c r="G79" s="2509"/>
      <c r="H79" s="2509"/>
      <c r="I79" s="2506" t="s">
        <v>479</v>
      </c>
      <c r="J79" s="2506"/>
      <c r="K79" s="2507"/>
      <c r="L79" s="2510"/>
      <c r="M79" s="2511"/>
      <c r="N79" s="2511"/>
      <c r="O79" s="2512"/>
      <c r="P79" s="2681"/>
      <c r="Q79" s="2682"/>
      <c r="R79" s="2681"/>
      <c r="S79" s="2682"/>
      <c r="T79" s="2502">
        <f t="shared" si="7"/>
        <v>0</v>
      </c>
      <c r="U79" s="2503"/>
      <c r="V79" s="2503"/>
      <c r="W79" s="2503"/>
      <c r="X79" s="2504"/>
      <c r="Y79" s="2544"/>
      <c r="Z79" s="2545"/>
      <c r="AA79" s="2545"/>
      <c r="AB79" s="2545"/>
      <c r="AC79" s="2545"/>
      <c r="AD79" s="2545"/>
      <c r="AE79" s="2546"/>
      <c r="AF79" s="108"/>
      <c r="AG79" s="108"/>
      <c r="AH79" s="86"/>
      <c r="AI79" s="86"/>
      <c r="AJ79" s="86"/>
      <c r="AK79" s="86"/>
      <c r="AL79" s="86"/>
      <c r="AM79" s="86"/>
      <c r="AN79" s="78"/>
    </row>
    <row r="80" spans="1:47" ht="20.25" customHeight="1">
      <c r="C80" s="2741"/>
      <c r="D80" s="2743"/>
      <c r="E80" s="2508"/>
      <c r="F80" s="2509"/>
      <c r="G80" s="2509"/>
      <c r="H80" s="2509"/>
      <c r="I80" s="2506" t="s">
        <v>479</v>
      </c>
      <c r="J80" s="2506"/>
      <c r="K80" s="2507"/>
      <c r="L80" s="2510"/>
      <c r="M80" s="2511"/>
      <c r="N80" s="2511"/>
      <c r="O80" s="2512"/>
      <c r="P80" s="2681"/>
      <c r="Q80" s="2682"/>
      <c r="R80" s="2681"/>
      <c r="S80" s="2682"/>
      <c r="T80" s="2502">
        <f t="shared" si="7"/>
        <v>0</v>
      </c>
      <c r="U80" s="2503"/>
      <c r="V80" s="2503"/>
      <c r="W80" s="2503"/>
      <c r="X80" s="2504"/>
      <c r="Y80" s="2544"/>
      <c r="Z80" s="2545"/>
      <c r="AA80" s="2545"/>
      <c r="AB80" s="2545"/>
      <c r="AC80" s="2545"/>
      <c r="AD80" s="2545"/>
      <c r="AE80" s="2546"/>
      <c r="AF80" s="108"/>
      <c r="AG80" s="108"/>
      <c r="AH80" s="86"/>
      <c r="AI80" s="86"/>
      <c r="AJ80" s="86"/>
      <c r="AK80" s="86"/>
      <c r="AL80" s="86"/>
      <c r="AM80" s="86"/>
    </row>
    <row r="81" spans="2:48" ht="20.25" customHeight="1">
      <c r="C81" s="2741"/>
      <c r="D81" s="2526" t="s">
        <v>140</v>
      </c>
      <c r="E81" s="2519" t="s">
        <v>141</v>
      </c>
      <c r="F81" s="2519"/>
      <c r="G81" s="2519"/>
      <c r="H81" s="2519"/>
      <c r="I81" s="2519"/>
      <c r="J81" s="2519"/>
      <c r="K81" s="2520"/>
      <c r="L81" s="2683">
        <v>400</v>
      </c>
      <c r="M81" s="2684"/>
      <c r="N81" s="2684"/>
      <c r="O81" s="2685"/>
      <c r="P81" s="2780">
        <f>+$L$20</f>
        <v>213</v>
      </c>
      <c r="Q81" s="2781"/>
      <c r="R81" s="2753">
        <v>30</v>
      </c>
      <c r="S81" s="2754"/>
      <c r="T81" s="2536">
        <f t="shared" si="7"/>
        <v>2556000</v>
      </c>
      <c r="U81" s="2537"/>
      <c r="V81" s="2537"/>
      <c r="W81" s="2537"/>
      <c r="X81" s="2537"/>
      <c r="Y81" s="2538"/>
      <c r="Z81" s="2539"/>
      <c r="AA81" s="2539"/>
      <c r="AB81" s="2539"/>
      <c r="AC81" s="2539"/>
      <c r="AD81" s="2539"/>
      <c r="AE81" s="2540"/>
      <c r="AF81" s="108"/>
      <c r="AG81" s="108"/>
    </row>
    <row r="82" spans="2:48" ht="20.25" customHeight="1">
      <c r="C82" s="2741"/>
      <c r="D82" s="2527"/>
      <c r="E82" s="2548" t="s">
        <v>142</v>
      </c>
      <c r="F82" s="2548"/>
      <c r="G82" s="2548"/>
      <c r="H82" s="2548"/>
      <c r="I82" s="2548"/>
      <c r="J82" s="2548"/>
      <c r="K82" s="2549"/>
      <c r="L82" s="2691">
        <v>500</v>
      </c>
      <c r="M82" s="2692"/>
      <c r="N82" s="2692"/>
      <c r="O82" s="2693"/>
      <c r="P82" s="2694">
        <f>+$L$20</f>
        <v>213</v>
      </c>
      <c r="Q82" s="2695"/>
      <c r="R82" s="2694">
        <v>30</v>
      </c>
      <c r="S82" s="2695"/>
      <c r="T82" s="2502">
        <f t="shared" ref="T82:T88" si="10">L82*P82*R82</f>
        <v>3195000</v>
      </c>
      <c r="U82" s="2503"/>
      <c r="V82" s="2503"/>
      <c r="W82" s="2503"/>
      <c r="X82" s="2504"/>
      <c r="Y82" s="2544"/>
      <c r="Z82" s="2545"/>
      <c r="AA82" s="2545"/>
      <c r="AB82" s="2545"/>
      <c r="AC82" s="2545"/>
      <c r="AD82" s="2545"/>
      <c r="AE82" s="2546"/>
      <c r="AF82" s="108"/>
      <c r="AG82" s="108"/>
    </row>
    <row r="83" spans="2:48" ht="20.25" customHeight="1">
      <c r="C83" s="2741"/>
      <c r="D83" s="2527"/>
      <c r="E83" s="2548" t="s">
        <v>143</v>
      </c>
      <c r="F83" s="2548"/>
      <c r="G83" s="2548"/>
      <c r="H83" s="2548"/>
      <c r="I83" s="2548"/>
      <c r="J83" s="2548"/>
      <c r="K83" s="2549"/>
      <c r="L83" s="2691">
        <v>500</v>
      </c>
      <c r="M83" s="2692"/>
      <c r="N83" s="2692"/>
      <c r="O83" s="2693"/>
      <c r="P83" s="2694">
        <f>+$L$20</f>
        <v>213</v>
      </c>
      <c r="Q83" s="2695"/>
      <c r="R83" s="2694">
        <v>30</v>
      </c>
      <c r="S83" s="2695"/>
      <c r="T83" s="2502">
        <f t="shared" si="10"/>
        <v>3195000</v>
      </c>
      <c r="U83" s="2503"/>
      <c r="V83" s="2503"/>
      <c r="W83" s="2503"/>
      <c r="X83" s="2504"/>
      <c r="Y83" s="2544"/>
      <c r="Z83" s="2545"/>
      <c r="AA83" s="2545"/>
      <c r="AB83" s="2545"/>
      <c r="AC83" s="2545"/>
      <c r="AD83" s="2545"/>
      <c r="AE83" s="2546"/>
      <c r="AF83" s="108"/>
      <c r="AG83" s="108"/>
    </row>
    <row r="84" spans="2:48" ht="20.25" customHeight="1">
      <c r="C84" s="2741"/>
      <c r="D84" s="2527"/>
      <c r="E84" s="2548" t="s">
        <v>65</v>
      </c>
      <c r="F84" s="2548"/>
      <c r="G84" s="2548"/>
      <c r="H84" s="2548"/>
      <c r="I84" s="2548"/>
      <c r="J84" s="2548"/>
      <c r="K84" s="2549"/>
      <c r="L84" s="2691">
        <v>100</v>
      </c>
      <c r="M84" s="2692"/>
      <c r="N84" s="2692"/>
      <c r="O84" s="2693"/>
      <c r="P84" s="2694">
        <f>+$L$20</f>
        <v>213</v>
      </c>
      <c r="Q84" s="2695"/>
      <c r="R84" s="2694">
        <v>30</v>
      </c>
      <c r="S84" s="2695"/>
      <c r="T84" s="2502">
        <f t="shared" si="10"/>
        <v>639000</v>
      </c>
      <c r="U84" s="2503"/>
      <c r="V84" s="2503"/>
      <c r="W84" s="2503"/>
      <c r="X84" s="2504"/>
      <c r="Y84" s="2544"/>
      <c r="Z84" s="2545"/>
      <c r="AA84" s="2545"/>
      <c r="AB84" s="2545"/>
      <c r="AC84" s="2545"/>
      <c r="AD84" s="2545"/>
      <c r="AE84" s="2546"/>
      <c r="AF84" s="108"/>
      <c r="AG84" s="108"/>
    </row>
    <row r="85" spans="2:48" ht="20.25" customHeight="1">
      <c r="C85" s="2741"/>
      <c r="D85" s="2527"/>
      <c r="E85" s="2551" t="s">
        <v>265</v>
      </c>
      <c r="F85" s="2551"/>
      <c r="G85" s="2551"/>
      <c r="H85" s="2551"/>
      <c r="I85" s="2551"/>
      <c r="J85" s="2551"/>
      <c r="K85" s="2552"/>
      <c r="L85" s="2691">
        <v>60000</v>
      </c>
      <c r="M85" s="2692"/>
      <c r="N85" s="2692"/>
      <c r="O85" s="2693"/>
      <c r="P85" s="2694">
        <f>+$L$20</f>
        <v>213</v>
      </c>
      <c r="Q85" s="2695"/>
      <c r="R85" s="2694">
        <v>1</v>
      </c>
      <c r="S85" s="2695"/>
      <c r="T85" s="2502">
        <f t="shared" si="10"/>
        <v>12780000</v>
      </c>
      <c r="U85" s="2503"/>
      <c r="V85" s="2503"/>
      <c r="W85" s="2503"/>
      <c r="X85" s="2504"/>
      <c r="Y85" s="2544"/>
      <c r="Z85" s="2545"/>
      <c r="AA85" s="2545"/>
      <c r="AB85" s="2545"/>
      <c r="AC85" s="2545"/>
      <c r="AD85" s="2545"/>
      <c r="AE85" s="2546"/>
      <c r="AF85" s="108"/>
      <c r="AG85" s="108"/>
    </row>
    <row r="86" spans="2:48" ht="20.25" customHeight="1">
      <c r="C86" s="2741"/>
      <c r="D86" s="2527"/>
      <c r="E86" s="2551" t="s">
        <v>932</v>
      </c>
      <c r="F86" s="2551"/>
      <c r="G86" s="2551"/>
      <c r="H86" s="2551"/>
      <c r="I86" s="2551"/>
      <c r="J86" s="2551"/>
      <c r="K86" s="2552"/>
      <c r="L86" s="2691">
        <v>16000</v>
      </c>
      <c r="M86" s="2692"/>
      <c r="N86" s="2692"/>
      <c r="O86" s="2693"/>
      <c r="P86" s="2694">
        <v>213</v>
      </c>
      <c r="Q86" s="2695"/>
      <c r="R86" s="2694">
        <v>1</v>
      </c>
      <c r="S86" s="2695"/>
      <c r="T86" s="2502">
        <f>L86*P86*R86</f>
        <v>3408000</v>
      </c>
      <c r="U86" s="2503"/>
      <c r="V86" s="2503"/>
      <c r="W86" s="2503"/>
      <c r="X86" s="2504"/>
      <c r="Y86" s="2544"/>
      <c r="Z86" s="2545"/>
      <c r="AA86" s="2545"/>
      <c r="AB86" s="2545"/>
      <c r="AC86" s="2545"/>
      <c r="AD86" s="2545"/>
      <c r="AE86" s="2546"/>
      <c r="AF86" s="108"/>
      <c r="AG86" s="108"/>
    </row>
    <row r="87" spans="2:48" ht="20.25" customHeight="1">
      <c r="C87" s="2741"/>
      <c r="D87" s="2527"/>
      <c r="E87" s="2551" t="s">
        <v>979</v>
      </c>
      <c r="F87" s="2551"/>
      <c r="G87" s="2551"/>
      <c r="H87" s="2551"/>
      <c r="I87" s="2551"/>
      <c r="J87" s="2551"/>
      <c r="K87" s="2552"/>
      <c r="L87" s="2691">
        <v>3000</v>
      </c>
      <c r="M87" s="2692"/>
      <c r="N87" s="2692"/>
      <c r="O87" s="2693"/>
      <c r="P87" s="2694">
        <v>213</v>
      </c>
      <c r="Q87" s="2695"/>
      <c r="R87" s="2694">
        <v>1</v>
      </c>
      <c r="S87" s="2695"/>
      <c r="T87" s="2502">
        <f t="shared" si="10"/>
        <v>639000</v>
      </c>
      <c r="U87" s="2503"/>
      <c r="V87" s="2503"/>
      <c r="W87" s="2503"/>
      <c r="X87" s="2504"/>
      <c r="Y87" s="2544"/>
      <c r="Z87" s="2545"/>
      <c r="AA87" s="2545"/>
      <c r="AB87" s="2545"/>
      <c r="AC87" s="2545"/>
      <c r="AD87" s="2545"/>
      <c r="AE87" s="2546"/>
      <c r="AF87" s="108"/>
      <c r="AG87" s="108"/>
    </row>
    <row r="88" spans="2:48" ht="20.25" customHeight="1" thickBot="1">
      <c r="C88" s="2741"/>
      <c r="D88" s="2527"/>
      <c r="E88" s="2556" t="s">
        <v>977</v>
      </c>
      <c r="F88" s="2556"/>
      <c r="G88" s="2556"/>
      <c r="H88" s="2556"/>
      <c r="I88" s="2556"/>
      <c r="J88" s="2556"/>
      <c r="K88" s="2557"/>
      <c r="L88" s="2817">
        <v>500</v>
      </c>
      <c r="M88" s="2818"/>
      <c r="N88" s="2818"/>
      <c r="O88" s="2819"/>
      <c r="P88" s="2820">
        <v>213</v>
      </c>
      <c r="Q88" s="2821"/>
      <c r="R88" s="2696">
        <v>1</v>
      </c>
      <c r="S88" s="2697"/>
      <c r="T88" s="2563">
        <f t="shared" si="10"/>
        <v>106500</v>
      </c>
      <c r="U88" s="2564"/>
      <c r="V88" s="2564"/>
      <c r="W88" s="2564"/>
      <c r="X88" s="2564"/>
      <c r="Y88" s="2565"/>
      <c r="Z88" s="2566"/>
      <c r="AA88" s="2566"/>
      <c r="AB88" s="2566"/>
      <c r="AC88" s="2566"/>
      <c r="AD88" s="2566"/>
      <c r="AE88" s="2567"/>
      <c r="AF88" s="108"/>
      <c r="AG88" s="108"/>
    </row>
    <row r="89" spans="2:48" ht="20.25" customHeight="1" thickTop="1" thickBot="1">
      <c r="C89" s="2741"/>
      <c r="D89" s="2527"/>
      <c r="E89" s="2782" t="s">
        <v>16</v>
      </c>
      <c r="F89" s="2783"/>
      <c r="G89" s="2783"/>
      <c r="H89" s="2783"/>
      <c r="I89" s="2783"/>
      <c r="J89" s="2783"/>
      <c r="K89" s="2784"/>
      <c r="L89" s="2748"/>
      <c r="M89" s="2750"/>
      <c r="N89" s="2750"/>
      <c r="O89" s="2749"/>
      <c r="P89" s="2748"/>
      <c r="Q89" s="2749"/>
      <c r="R89" s="2748"/>
      <c r="S89" s="2749"/>
      <c r="T89" s="2746">
        <f>SUM(T72:X88)</f>
        <v>81933060</v>
      </c>
      <c r="U89" s="2747"/>
      <c r="V89" s="2747"/>
      <c r="W89" s="2747"/>
      <c r="X89" s="2747"/>
      <c r="Y89" s="2761"/>
      <c r="Z89" s="2762"/>
      <c r="AA89" s="2762"/>
      <c r="AB89" s="2762"/>
      <c r="AC89" s="2762"/>
      <c r="AD89" s="2762"/>
      <c r="AE89" s="2763"/>
      <c r="AF89" s="109"/>
      <c r="AG89" s="109"/>
    </row>
    <row r="90" spans="2:48" s="867" customFormat="1" ht="20.25" customHeight="1" thickTop="1">
      <c r="C90" s="880" t="str">
        <f>C49</f>
        <v>※　食費、家賃、管理費、水道光熱費、日常生活費の積算根拠について、別紙で作成しご提出ください（様式は問いません）。</v>
      </c>
      <c r="D90" s="880"/>
      <c r="E90" s="880"/>
      <c r="F90" s="880"/>
      <c r="G90" s="880"/>
      <c r="H90" s="880"/>
      <c r="I90" s="880"/>
      <c r="J90" s="880"/>
      <c r="K90" s="880"/>
      <c r="L90" s="880"/>
      <c r="M90" s="880"/>
      <c r="N90" s="880"/>
      <c r="O90" s="880"/>
      <c r="P90" s="880"/>
      <c r="Q90" s="880"/>
      <c r="R90" s="880"/>
      <c r="S90" s="880"/>
      <c r="T90" s="880"/>
      <c r="U90" s="880"/>
      <c r="V90" s="880"/>
      <c r="W90" s="880"/>
      <c r="X90" s="880"/>
      <c r="Y90" s="880"/>
      <c r="Z90" s="880"/>
      <c r="AA90" s="880"/>
      <c r="AB90" s="880"/>
      <c r="AC90" s="880"/>
      <c r="AD90" s="880"/>
      <c r="AE90" s="877"/>
      <c r="AF90" s="109"/>
      <c r="AG90" s="109"/>
    </row>
    <row r="91" spans="2:48" ht="20.25" customHeight="1">
      <c r="B91" s="110"/>
      <c r="C91" s="111"/>
      <c r="D91" s="110"/>
      <c r="E91" s="110"/>
      <c r="F91" s="110"/>
      <c r="G91" s="110"/>
      <c r="H91" s="110"/>
      <c r="I91" s="110"/>
      <c r="J91" s="110"/>
      <c r="K91" s="110"/>
      <c r="L91" s="112"/>
      <c r="M91" s="112"/>
      <c r="N91" s="112"/>
      <c r="O91" s="110"/>
      <c r="P91" s="112"/>
      <c r="Q91" s="90"/>
      <c r="R91" s="112"/>
      <c r="S91" s="90"/>
      <c r="AF91" s="114"/>
      <c r="AG91" s="114"/>
      <c r="AI91" s="90"/>
      <c r="AJ91" s="90"/>
      <c r="AK91" s="90"/>
      <c r="AL91" s="90"/>
      <c r="AM91" s="90"/>
      <c r="AN91" s="90"/>
      <c r="AO91" s="90"/>
      <c r="AP91" s="90"/>
      <c r="AQ91" s="90"/>
      <c r="AR91" s="90"/>
      <c r="AS91" s="90"/>
      <c r="AT91" s="90"/>
      <c r="AU91" s="90"/>
      <c r="AV91" s="90"/>
    </row>
    <row r="92" spans="2:48" ht="20.25" customHeight="1">
      <c r="B92" s="110"/>
      <c r="C92" s="110"/>
      <c r="D92" s="110"/>
      <c r="E92" s="110"/>
      <c r="F92" s="110"/>
      <c r="G92" s="110"/>
      <c r="H92" s="110"/>
      <c r="I92" s="110"/>
      <c r="J92" s="110"/>
      <c r="K92" s="110"/>
      <c r="L92" s="112"/>
      <c r="M92" s="112"/>
      <c r="N92" s="112"/>
      <c r="O92" s="110"/>
      <c r="P92" s="112"/>
      <c r="Q92" s="90"/>
      <c r="R92" s="112"/>
      <c r="S92" s="90"/>
      <c r="AF92" s="114"/>
      <c r="AG92" s="114"/>
      <c r="AI92" s="90"/>
      <c r="AJ92" s="90"/>
      <c r="AK92" s="90"/>
      <c r="AL92" s="90"/>
      <c r="AM92" s="90"/>
      <c r="AN92" s="90"/>
      <c r="AO92" s="90"/>
      <c r="AP92" s="90"/>
      <c r="AQ92" s="90"/>
      <c r="AR92" s="90"/>
      <c r="AS92" s="90"/>
      <c r="AT92" s="90"/>
      <c r="AU92" s="90"/>
      <c r="AV92" s="90"/>
    </row>
    <row r="93" spans="2:48" ht="20.25" customHeight="1">
      <c r="C93" s="2491" t="s">
        <v>144</v>
      </c>
      <c r="D93" s="2494" t="s">
        <v>129</v>
      </c>
      <c r="E93" s="2495"/>
      <c r="F93" s="2495"/>
      <c r="G93" s="2495"/>
      <c r="H93" s="2495"/>
      <c r="I93" s="2495"/>
      <c r="J93" s="2495"/>
      <c r="K93" s="2496"/>
      <c r="L93" s="2497" t="s">
        <v>130</v>
      </c>
      <c r="M93" s="2498"/>
      <c r="N93" s="2498"/>
      <c r="O93" s="2499"/>
      <c r="P93" s="2494" t="s">
        <v>131</v>
      </c>
      <c r="Q93" s="2496"/>
      <c r="R93" s="2494" t="s">
        <v>269</v>
      </c>
      <c r="S93" s="2496"/>
      <c r="T93" s="2497" t="s">
        <v>21</v>
      </c>
      <c r="U93" s="2498"/>
      <c r="V93" s="2498"/>
      <c r="W93" s="2498"/>
      <c r="X93" s="2499"/>
      <c r="Y93" s="2494" t="s">
        <v>66</v>
      </c>
      <c r="Z93" s="2495"/>
      <c r="AA93" s="2495"/>
      <c r="AB93" s="2495"/>
      <c r="AC93" s="2495"/>
      <c r="AD93" s="2495"/>
      <c r="AE93" s="2496"/>
      <c r="AF93" s="115"/>
      <c r="AG93" s="115"/>
    </row>
    <row r="94" spans="2:48" ht="20.25" customHeight="1">
      <c r="C94" s="2492"/>
      <c r="D94" s="2581" t="s">
        <v>145</v>
      </c>
      <c r="E94" s="2584" t="s">
        <v>146</v>
      </c>
      <c r="F94" s="2585"/>
      <c r="G94" s="2585"/>
      <c r="H94" s="2585"/>
      <c r="I94" s="2585"/>
      <c r="J94" s="2585"/>
      <c r="K94" s="2586"/>
      <c r="L94" s="2683">
        <v>300000</v>
      </c>
      <c r="M94" s="2684"/>
      <c r="N94" s="2684"/>
      <c r="O94" s="2685"/>
      <c r="P94" s="2702">
        <v>1</v>
      </c>
      <c r="Q94" s="2703"/>
      <c r="R94" s="2810">
        <v>12</v>
      </c>
      <c r="S94" s="2811"/>
      <c r="T94" s="2536">
        <f t="shared" ref="T94:T106" si="11">L94*P94*R94</f>
        <v>3600000</v>
      </c>
      <c r="U94" s="2537"/>
      <c r="V94" s="2537"/>
      <c r="W94" s="2537"/>
      <c r="X94" s="2537"/>
      <c r="Y94" s="2589"/>
      <c r="Z94" s="2590"/>
      <c r="AA94" s="2590"/>
      <c r="AB94" s="2590"/>
      <c r="AC94" s="2590"/>
      <c r="AD94" s="2590"/>
      <c r="AE94" s="2591"/>
      <c r="AF94" s="116"/>
      <c r="AG94" s="116"/>
    </row>
    <row r="95" spans="2:48" ht="20.25" customHeight="1">
      <c r="C95" s="2492"/>
      <c r="D95" s="2582"/>
      <c r="E95" s="2592" t="s">
        <v>147</v>
      </c>
      <c r="F95" s="2593"/>
      <c r="G95" s="2593"/>
      <c r="H95" s="2593"/>
      <c r="I95" s="2593"/>
      <c r="J95" s="2593"/>
      <c r="K95" s="2594"/>
      <c r="L95" s="2691">
        <v>270000</v>
      </c>
      <c r="M95" s="2692"/>
      <c r="N95" s="2692"/>
      <c r="O95" s="2693"/>
      <c r="P95" s="2700">
        <v>2</v>
      </c>
      <c r="Q95" s="2701"/>
      <c r="R95" s="2700">
        <v>12</v>
      </c>
      <c r="S95" s="2701"/>
      <c r="T95" s="2502">
        <f t="shared" si="11"/>
        <v>6480000</v>
      </c>
      <c r="U95" s="2503"/>
      <c r="V95" s="2503"/>
      <c r="W95" s="2503"/>
      <c r="X95" s="2504"/>
      <c r="Y95" s="2595"/>
      <c r="Z95" s="2596"/>
      <c r="AA95" s="2596"/>
      <c r="AB95" s="2596"/>
      <c r="AC95" s="2596"/>
      <c r="AD95" s="2596"/>
      <c r="AE95" s="2597"/>
      <c r="AF95" s="117"/>
      <c r="AG95" s="117"/>
    </row>
    <row r="96" spans="2:48" ht="20.25" customHeight="1">
      <c r="C96" s="2492"/>
      <c r="D96" s="2582"/>
      <c r="E96" s="2592" t="s">
        <v>148</v>
      </c>
      <c r="F96" s="2593"/>
      <c r="G96" s="2593"/>
      <c r="H96" s="2593"/>
      <c r="I96" s="2593"/>
      <c r="J96" s="2593"/>
      <c r="K96" s="2594"/>
      <c r="L96" s="2691">
        <v>200000</v>
      </c>
      <c r="M96" s="2692"/>
      <c r="N96" s="2692"/>
      <c r="O96" s="2693"/>
      <c r="P96" s="2700">
        <v>2</v>
      </c>
      <c r="Q96" s="2701"/>
      <c r="R96" s="2700">
        <v>12</v>
      </c>
      <c r="S96" s="2701"/>
      <c r="T96" s="2502">
        <f t="shared" si="11"/>
        <v>4800000</v>
      </c>
      <c r="U96" s="2503"/>
      <c r="V96" s="2503"/>
      <c r="W96" s="2503"/>
      <c r="X96" s="2504"/>
      <c r="Y96" s="2595"/>
      <c r="Z96" s="2596"/>
      <c r="AA96" s="2596"/>
      <c r="AB96" s="2596"/>
      <c r="AC96" s="2596"/>
      <c r="AD96" s="2596"/>
      <c r="AE96" s="2597"/>
      <c r="AF96" s="117"/>
      <c r="AG96" s="117"/>
    </row>
    <row r="97" spans="2:47" ht="20.25" customHeight="1">
      <c r="C97" s="2492"/>
      <c r="D97" s="2582"/>
      <c r="E97" s="2505" t="s">
        <v>67</v>
      </c>
      <c r="F97" s="2506"/>
      <c r="G97" s="2506"/>
      <c r="H97" s="2506"/>
      <c r="I97" s="2506"/>
      <c r="J97" s="2506"/>
      <c r="K97" s="2507"/>
      <c r="L97" s="2691">
        <v>300000</v>
      </c>
      <c r="M97" s="2692"/>
      <c r="N97" s="2692"/>
      <c r="O97" s="2693"/>
      <c r="P97" s="2700">
        <v>1</v>
      </c>
      <c r="Q97" s="2701"/>
      <c r="R97" s="2700">
        <v>12</v>
      </c>
      <c r="S97" s="2701"/>
      <c r="T97" s="2502">
        <f t="shared" si="11"/>
        <v>3600000</v>
      </c>
      <c r="U97" s="2503"/>
      <c r="V97" s="2503"/>
      <c r="W97" s="2503"/>
      <c r="X97" s="2504"/>
      <c r="Y97" s="2595"/>
      <c r="Z97" s="2596"/>
      <c r="AA97" s="2596"/>
      <c r="AB97" s="2596"/>
      <c r="AC97" s="2596"/>
      <c r="AD97" s="2596"/>
      <c r="AE97" s="2597"/>
      <c r="AF97" s="117"/>
      <c r="AG97" s="117"/>
    </row>
    <row r="98" spans="2:47" ht="20.25" customHeight="1">
      <c r="C98" s="2492"/>
      <c r="D98" s="2582"/>
      <c r="E98" s="2505" t="s">
        <v>482</v>
      </c>
      <c r="F98" s="2506"/>
      <c r="G98" s="2506"/>
      <c r="H98" s="2506"/>
      <c r="I98" s="2506"/>
      <c r="J98" s="2506"/>
      <c r="K98" s="2507"/>
      <c r="L98" s="2691">
        <v>180000</v>
      </c>
      <c r="M98" s="2692"/>
      <c r="N98" s="2692"/>
      <c r="O98" s="2693"/>
      <c r="P98" s="2700">
        <v>10</v>
      </c>
      <c r="Q98" s="2701"/>
      <c r="R98" s="2700">
        <v>12</v>
      </c>
      <c r="S98" s="2701"/>
      <c r="T98" s="2502">
        <f>L98*P98*R98</f>
        <v>21600000</v>
      </c>
      <c r="U98" s="2503"/>
      <c r="V98" s="2503"/>
      <c r="W98" s="2503"/>
      <c r="X98" s="2504"/>
      <c r="Y98" s="374"/>
      <c r="Z98" s="375"/>
      <c r="AA98" s="375"/>
      <c r="AB98" s="375"/>
      <c r="AC98" s="375"/>
      <c r="AD98" s="375"/>
      <c r="AE98" s="376"/>
      <c r="AF98" s="117"/>
      <c r="AG98" s="117"/>
    </row>
    <row r="99" spans="2:47" s="79" customFormat="1" ht="20.25" customHeight="1">
      <c r="B99" s="78"/>
      <c r="C99" s="2492"/>
      <c r="D99" s="2582"/>
      <c r="E99" s="2592" t="s">
        <v>149</v>
      </c>
      <c r="F99" s="2593"/>
      <c r="G99" s="2593"/>
      <c r="H99" s="2593"/>
      <c r="I99" s="2593"/>
      <c r="J99" s="2593"/>
      <c r="K99" s="2594"/>
      <c r="L99" s="2691">
        <v>400000</v>
      </c>
      <c r="M99" s="2692"/>
      <c r="N99" s="2692"/>
      <c r="O99" s="2693"/>
      <c r="P99" s="2700">
        <v>10</v>
      </c>
      <c r="Q99" s="2701"/>
      <c r="R99" s="2700">
        <v>2</v>
      </c>
      <c r="S99" s="2701"/>
      <c r="T99" s="2502">
        <f t="shared" si="11"/>
        <v>8000000</v>
      </c>
      <c r="U99" s="2503"/>
      <c r="V99" s="2503"/>
      <c r="W99" s="2503"/>
      <c r="X99" s="2504"/>
      <c r="Y99" s="2595"/>
      <c r="Z99" s="2596"/>
      <c r="AA99" s="2596"/>
      <c r="AB99" s="2596"/>
      <c r="AC99" s="2596"/>
      <c r="AD99" s="2596"/>
      <c r="AE99" s="2597"/>
      <c r="AF99" s="117"/>
      <c r="AG99" s="117"/>
    </row>
    <row r="100" spans="2:47" s="79" customFormat="1" ht="20.25" customHeight="1">
      <c r="B100" s="78"/>
      <c r="C100" s="2492"/>
      <c r="D100" s="2582"/>
      <c r="E100" s="2592" t="s">
        <v>150</v>
      </c>
      <c r="F100" s="2593"/>
      <c r="G100" s="2593"/>
      <c r="H100" s="2593"/>
      <c r="I100" s="2593"/>
      <c r="J100" s="2593"/>
      <c r="K100" s="2594"/>
      <c r="L100" s="2691">
        <v>3000</v>
      </c>
      <c r="M100" s="2692"/>
      <c r="N100" s="2692"/>
      <c r="O100" s="2693"/>
      <c r="P100" s="2700">
        <v>16</v>
      </c>
      <c r="Q100" s="2701"/>
      <c r="R100" s="2700">
        <v>12</v>
      </c>
      <c r="S100" s="2701"/>
      <c r="T100" s="2502">
        <f t="shared" si="11"/>
        <v>576000</v>
      </c>
      <c r="U100" s="2503"/>
      <c r="V100" s="2503"/>
      <c r="W100" s="2503"/>
      <c r="X100" s="2504"/>
      <c r="Y100" s="2595"/>
      <c r="Z100" s="2596"/>
      <c r="AA100" s="2596"/>
      <c r="AB100" s="2596"/>
      <c r="AC100" s="2596"/>
      <c r="AD100" s="2596"/>
      <c r="AE100" s="2597"/>
      <c r="AF100" s="117"/>
      <c r="AG100" s="117"/>
    </row>
    <row r="101" spans="2:47" ht="20.25" customHeight="1">
      <c r="C101" s="2492"/>
      <c r="D101" s="2624" t="s">
        <v>481</v>
      </c>
      <c r="E101" s="2584" t="s">
        <v>154</v>
      </c>
      <c r="F101" s="2585"/>
      <c r="G101" s="2585"/>
      <c r="H101" s="2585"/>
      <c r="I101" s="2585"/>
      <c r="J101" s="2585"/>
      <c r="K101" s="2586"/>
      <c r="L101" s="2688">
        <v>450000</v>
      </c>
      <c r="M101" s="2689"/>
      <c r="N101" s="2689"/>
      <c r="O101" s="2690"/>
      <c r="P101" s="2810">
        <v>1</v>
      </c>
      <c r="Q101" s="2811"/>
      <c r="R101" s="2810">
        <v>12</v>
      </c>
      <c r="S101" s="2811"/>
      <c r="T101" s="2822">
        <f t="shared" si="11"/>
        <v>5400000</v>
      </c>
      <c r="U101" s="2823"/>
      <c r="V101" s="2823"/>
      <c r="W101" s="2823"/>
      <c r="X101" s="2824"/>
      <c r="Y101" s="2608"/>
      <c r="Z101" s="2609"/>
      <c r="AA101" s="2609"/>
      <c r="AB101" s="2609"/>
      <c r="AC101" s="2609"/>
      <c r="AD101" s="2609"/>
      <c r="AE101" s="2610"/>
      <c r="AF101" s="117"/>
      <c r="AG101" s="117"/>
    </row>
    <row r="102" spans="2:47" ht="20.25" customHeight="1">
      <c r="C102" s="2492"/>
      <c r="D102" s="2624"/>
      <c r="E102" s="2592" t="s">
        <v>155</v>
      </c>
      <c r="F102" s="2593"/>
      <c r="G102" s="2593"/>
      <c r="H102" s="2593"/>
      <c r="I102" s="2593"/>
      <c r="J102" s="2593"/>
      <c r="K102" s="2594"/>
      <c r="L102" s="2691">
        <v>1200</v>
      </c>
      <c r="M102" s="2692"/>
      <c r="N102" s="2692"/>
      <c r="O102" s="2693"/>
      <c r="P102" s="2700">
        <v>18</v>
      </c>
      <c r="Q102" s="2701"/>
      <c r="R102" s="2700">
        <v>365</v>
      </c>
      <c r="S102" s="2701"/>
      <c r="T102" s="2502">
        <f t="shared" si="11"/>
        <v>7884000</v>
      </c>
      <c r="U102" s="2503"/>
      <c r="V102" s="2503"/>
      <c r="W102" s="2503"/>
      <c r="X102" s="2504"/>
      <c r="Y102" s="2595"/>
      <c r="Z102" s="2596"/>
      <c r="AA102" s="2596"/>
      <c r="AB102" s="2596"/>
      <c r="AC102" s="2596"/>
      <c r="AD102" s="2596"/>
      <c r="AE102" s="2597"/>
      <c r="AF102" s="117"/>
      <c r="AG102" s="117"/>
    </row>
    <row r="103" spans="2:47" ht="20.25" customHeight="1">
      <c r="C103" s="2492"/>
      <c r="D103" s="2624"/>
      <c r="E103" s="2592" t="s">
        <v>156</v>
      </c>
      <c r="F103" s="2593"/>
      <c r="G103" s="2593"/>
      <c r="H103" s="2593"/>
      <c r="I103" s="2593"/>
      <c r="J103" s="2593"/>
      <c r="K103" s="2594"/>
      <c r="L103" s="2691">
        <v>60000</v>
      </c>
      <c r="M103" s="2692"/>
      <c r="N103" s="2692"/>
      <c r="O103" s="2693"/>
      <c r="P103" s="2700">
        <v>1</v>
      </c>
      <c r="Q103" s="2701"/>
      <c r="R103" s="2700">
        <v>12</v>
      </c>
      <c r="S103" s="2701"/>
      <c r="T103" s="2502">
        <f t="shared" si="11"/>
        <v>720000</v>
      </c>
      <c r="U103" s="2503"/>
      <c r="V103" s="2503"/>
      <c r="W103" s="2503"/>
      <c r="X103" s="2504"/>
      <c r="Y103" s="2595"/>
      <c r="Z103" s="2596"/>
      <c r="AA103" s="2596"/>
      <c r="AB103" s="2596"/>
      <c r="AC103" s="2596"/>
      <c r="AD103" s="2596"/>
      <c r="AE103" s="2597"/>
      <c r="AF103" s="117"/>
      <c r="AG103" s="117"/>
    </row>
    <row r="104" spans="2:47" ht="20.25" customHeight="1">
      <c r="C104" s="2492"/>
      <c r="D104" s="2624"/>
      <c r="E104" s="2592" t="s">
        <v>158</v>
      </c>
      <c r="F104" s="2593"/>
      <c r="G104" s="2593"/>
      <c r="H104" s="2593"/>
      <c r="I104" s="2593"/>
      <c r="J104" s="2593"/>
      <c r="K104" s="2594"/>
      <c r="L104" s="2691">
        <v>90000</v>
      </c>
      <c r="M104" s="2692"/>
      <c r="N104" s="2692"/>
      <c r="O104" s="2693"/>
      <c r="P104" s="2700">
        <v>1</v>
      </c>
      <c r="Q104" s="2701"/>
      <c r="R104" s="2700">
        <v>12</v>
      </c>
      <c r="S104" s="2701"/>
      <c r="T104" s="2502">
        <f t="shared" si="11"/>
        <v>1080000</v>
      </c>
      <c r="U104" s="2503"/>
      <c r="V104" s="2503"/>
      <c r="W104" s="2503"/>
      <c r="X104" s="2504"/>
      <c r="Y104" s="2595"/>
      <c r="Z104" s="2596"/>
      <c r="AA104" s="2596"/>
      <c r="AB104" s="2596"/>
      <c r="AC104" s="2596"/>
      <c r="AD104" s="2596"/>
      <c r="AE104" s="2597"/>
      <c r="AF104" s="117"/>
      <c r="AG104" s="117"/>
    </row>
    <row r="105" spans="2:47" ht="20.25" customHeight="1">
      <c r="C105" s="2492"/>
      <c r="D105" s="2624"/>
      <c r="E105" s="2592" t="s">
        <v>159</v>
      </c>
      <c r="F105" s="2593"/>
      <c r="G105" s="2593"/>
      <c r="H105" s="2593"/>
      <c r="I105" s="2593"/>
      <c r="J105" s="2593"/>
      <c r="K105" s="2594"/>
      <c r="L105" s="2691">
        <v>750000</v>
      </c>
      <c r="M105" s="2692"/>
      <c r="N105" s="2692"/>
      <c r="O105" s="2693"/>
      <c r="P105" s="2700">
        <v>1</v>
      </c>
      <c r="Q105" s="2701"/>
      <c r="R105" s="2700">
        <v>12</v>
      </c>
      <c r="S105" s="2701"/>
      <c r="T105" s="2502">
        <f t="shared" si="11"/>
        <v>9000000</v>
      </c>
      <c r="U105" s="2503"/>
      <c r="V105" s="2503"/>
      <c r="W105" s="2503"/>
      <c r="X105" s="2504"/>
      <c r="Y105" s="2595"/>
      <c r="Z105" s="2596"/>
      <c r="AA105" s="2596"/>
      <c r="AB105" s="2596"/>
      <c r="AC105" s="2596"/>
      <c r="AD105" s="2596"/>
      <c r="AE105" s="2597"/>
      <c r="AF105" s="117"/>
      <c r="AG105" s="117"/>
    </row>
    <row r="106" spans="2:47" ht="20.25" customHeight="1" thickBot="1">
      <c r="C106" s="2492"/>
      <c r="D106" s="2625"/>
      <c r="E106" s="2611" t="s">
        <v>160</v>
      </c>
      <c r="F106" s="2612"/>
      <c r="G106" s="2612"/>
      <c r="H106" s="2612"/>
      <c r="I106" s="2612"/>
      <c r="J106" s="2612"/>
      <c r="K106" s="2613"/>
      <c r="L106" s="2802">
        <v>160000</v>
      </c>
      <c r="M106" s="2803"/>
      <c r="N106" s="2803"/>
      <c r="O106" s="2804"/>
      <c r="P106" s="2792">
        <v>1</v>
      </c>
      <c r="Q106" s="2793"/>
      <c r="R106" s="2792">
        <v>12</v>
      </c>
      <c r="S106" s="2793"/>
      <c r="T106" s="2603">
        <f t="shared" si="11"/>
        <v>1920000</v>
      </c>
      <c r="U106" s="2604"/>
      <c r="V106" s="2604"/>
      <c r="W106" s="2604"/>
      <c r="X106" s="2604"/>
      <c r="Y106" s="2614"/>
      <c r="Z106" s="2615"/>
      <c r="AA106" s="2615"/>
      <c r="AB106" s="2615"/>
      <c r="AC106" s="2615"/>
      <c r="AD106" s="2615"/>
      <c r="AE106" s="2616"/>
      <c r="AF106" s="117"/>
      <c r="AG106" s="117"/>
    </row>
    <row r="107" spans="2:47" ht="20.25" customHeight="1" thickTop="1">
      <c r="C107" s="2493"/>
      <c r="D107" s="2785" t="s">
        <v>18</v>
      </c>
      <c r="E107" s="2786"/>
      <c r="F107" s="2786"/>
      <c r="G107" s="2786"/>
      <c r="H107" s="2786"/>
      <c r="I107" s="2786"/>
      <c r="J107" s="2786"/>
      <c r="K107" s="2787"/>
      <c r="L107" s="2788"/>
      <c r="M107" s="2789"/>
      <c r="N107" s="2789"/>
      <c r="O107" s="2790"/>
      <c r="P107" s="2788"/>
      <c r="Q107" s="2790"/>
      <c r="R107" s="2788"/>
      <c r="S107" s="2790"/>
      <c r="T107" s="2617">
        <f>SUM(T94:X106)</f>
        <v>74660000</v>
      </c>
      <c r="U107" s="2618"/>
      <c r="V107" s="2618"/>
      <c r="W107" s="2618"/>
      <c r="X107" s="2619"/>
      <c r="Y107" s="2620"/>
      <c r="Z107" s="2621"/>
      <c r="AA107" s="2621"/>
      <c r="AB107" s="2621"/>
      <c r="AC107" s="2621"/>
      <c r="AD107" s="2621"/>
      <c r="AE107" s="2622"/>
      <c r="AF107" s="118"/>
      <c r="AG107" s="118"/>
    </row>
    <row r="108" spans="2:47" ht="22.5" customHeight="1" thickBot="1">
      <c r="B108" s="119"/>
      <c r="C108" s="119"/>
      <c r="D108" s="206"/>
      <c r="E108" s="206"/>
      <c r="F108" s="206"/>
      <c r="G108" s="206"/>
      <c r="H108" s="206"/>
      <c r="I108" s="206"/>
      <c r="J108" s="206"/>
      <c r="K108" s="206"/>
      <c r="L108" s="203"/>
      <c r="M108" s="203"/>
      <c r="N108" s="203"/>
      <c r="O108" s="204"/>
      <c r="P108" s="203"/>
      <c r="Q108" s="203"/>
      <c r="R108" s="205"/>
      <c r="S108" s="205"/>
      <c r="T108" s="208"/>
      <c r="U108" s="208"/>
      <c r="V108" s="208"/>
      <c r="W108" s="208"/>
      <c r="X108" s="208"/>
      <c r="AN108" s="119"/>
      <c r="AO108" s="120"/>
      <c r="AP108" s="120"/>
      <c r="AQ108" s="120"/>
      <c r="AR108" s="120"/>
      <c r="AS108" s="120"/>
      <c r="AT108" s="120"/>
      <c r="AU108" s="120"/>
    </row>
    <row r="109" spans="2:47" ht="24" customHeight="1" thickTop="1" thickBot="1">
      <c r="D109" s="2626" t="s">
        <v>17</v>
      </c>
      <c r="E109" s="2626"/>
      <c r="F109" s="2626"/>
      <c r="G109" s="2626"/>
      <c r="H109" s="2626"/>
      <c r="I109" s="2626"/>
      <c r="J109" s="2626"/>
      <c r="K109" s="2626"/>
      <c r="L109" s="165"/>
      <c r="M109" s="165"/>
      <c r="N109" s="165"/>
      <c r="O109" s="166"/>
      <c r="P109" s="165"/>
      <c r="Q109" s="165"/>
      <c r="R109" s="86"/>
      <c r="S109" s="167"/>
      <c r="T109" s="2627">
        <f>T89-T107</f>
        <v>7273060</v>
      </c>
      <c r="U109" s="2628"/>
      <c r="V109" s="2628"/>
      <c r="W109" s="2628"/>
      <c r="X109" s="2629"/>
      <c r="Y109" s="123"/>
      <c r="Z109" s="123"/>
      <c r="AA109" s="123"/>
      <c r="AB109" s="123"/>
      <c r="AC109" s="123"/>
      <c r="AD109" s="123"/>
    </row>
    <row r="110" spans="2:47" ht="20.25" customHeight="1" thickTop="1">
      <c r="J110" s="121"/>
      <c r="K110" s="121"/>
      <c r="L110" s="121"/>
      <c r="M110" s="121"/>
      <c r="N110" s="121"/>
      <c r="O110" s="121"/>
      <c r="P110" s="121"/>
      <c r="Q110" s="121"/>
      <c r="R110" s="121"/>
      <c r="S110" s="121"/>
      <c r="T110" s="122"/>
      <c r="U110" s="122"/>
      <c r="V110" s="122"/>
      <c r="W110" s="122"/>
      <c r="X110" s="123"/>
      <c r="Y110" s="123"/>
      <c r="Z110" s="123"/>
      <c r="AA110" s="123"/>
      <c r="AB110" s="123"/>
      <c r="AC110" s="123"/>
      <c r="AD110" s="123"/>
    </row>
    <row r="111" spans="2:47" ht="20.25" customHeight="1">
      <c r="J111" s="121"/>
      <c r="K111" s="121"/>
      <c r="L111" s="121"/>
      <c r="M111" s="121"/>
      <c r="N111" s="121"/>
      <c r="O111" s="121"/>
      <c r="P111" s="121"/>
      <c r="Q111" s="121"/>
      <c r="R111" s="121"/>
      <c r="S111" s="121"/>
      <c r="T111" s="121"/>
      <c r="U111" s="122"/>
      <c r="V111" s="122"/>
      <c r="W111" s="122"/>
      <c r="X111" s="122"/>
      <c r="Y111" s="123"/>
      <c r="Z111" s="123"/>
      <c r="AA111" s="123"/>
      <c r="AB111" s="123"/>
      <c r="AC111" s="123"/>
      <c r="AD111" s="123"/>
    </row>
    <row r="112" spans="2:47" ht="15.75" customHeight="1">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15.75" customHeight="1">
      <c r="J113" s="121"/>
      <c r="K113" s="121"/>
      <c r="L113" s="121"/>
      <c r="M113" s="121"/>
      <c r="N113" s="121"/>
      <c r="O113" s="121"/>
      <c r="P113" s="121"/>
      <c r="Q113" s="121"/>
      <c r="R113" s="121"/>
      <c r="S113" s="121"/>
      <c r="T113" s="122"/>
      <c r="U113" s="122"/>
      <c r="V113" s="122"/>
      <c r="W113" s="122"/>
      <c r="X113" s="123"/>
      <c r="Y113" s="123"/>
      <c r="Z113" s="123"/>
      <c r="AA113" s="123"/>
      <c r="AB113" s="123"/>
      <c r="AC113" s="123"/>
      <c r="AD113" s="123"/>
    </row>
    <row r="114" spans="10:30" ht="15.75" customHeight="1">
      <c r="J114" s="121"/>
      <c r="K114" s="121"/>
      <c r="L114" s="121"/>
      <c r="M114" s="121"/>
      <c r="N114" s="121"/>
      <c r="O114" s="121"/>
      <c r="P114" s="121"/>
      <c r="Q114" s="121"/>
      <c r="R114" s="121"/>
      <c r="S114" s="121"/>
      <c r="T114" s="121"/>
      <c r="U114" s="122"/>
      <c r="V114" s="122"/>
      <c r="W114" s="122"/>
      <c r="X114" s="122"/>
      <c r="Y114" s="123"/>
      <c r="Z114" s="123"/>
      <c r="AA114" s="123"/>
      <c r="AB114" s="123"/>
      <c r="AC114" s="123"/>
      <c r="AD114" s="123"/>
    </row>
  </sheetData>
  <customSheetViews>
    <customSheetView guid="{5720E392-AF30-4D2D-8276-53ACEA327B8C}" scale="85" showPageBreaks="1" printArea="1" view="pageBreakPreview">
      <rowBreaks count="2" manualBreakCount="2">
        <brk id="27" max="16383" man="1"/>
        <brk id="68" max="16383" man="1"/>
      </rowBreaks>
      <pageMargins left="0.39370078740157483" right="0" top="0.39370078740157483" bottom="0.39370078740157483" header="0" footer="0"/>
      <printOptions horizontalCentered="1" verticalCentered="1"/>
      <pageSetup paperSize="9" scale="98" orientation="portrait" r:id="rId1"/>
      <headerFooter alignWithMargins="0"/>
    </customSheetView>
  </customSheetViews>
  <mergeCells count="582">
    <mergeCell ref="L73:O73"/>
    <mergeCell ref="L74:O74"/>
    <mergeCell ref="P74:Q74"/>
    <mergeCell ref="D109:K109"/>
    <mergeCell ref="T109:X109"/>
    <mergeCell ref="T106:X106"/>
    <mergeCell ref="R37:S37"/>
    <mergeCell ref="I38:K38"/>
    <mergeCell ref="L38:O38"/>
    <mergeCell ref="P38:Q38"/>
    <mergeCell ref="P107:Q107"/>
    <mergeCell ref="E37:H37"/>
    <mergeCell ref="I37:K37"/>
    <mergeCell ref="L37:O37"/>
    <mergeCell ref="P37:Q37"/>
    <mergeCell ref="T37:X37"/>
    <mergeCell ref="T105:X105"/>
    <mergeCell ref="P104:Q104"/>
    <mergeCell ref="P102:Q102"/>
    <mergeCell ref="R102:S102"/>
    <mergeCell ref="T102:X102"/>
    <mergeCell ref="D51:K51"/>
    <mergeCell ref="D39:D48"/>
    <mergeCell ref="E48:K48"/>
    <mergeCell ref="Y106:AE106"/>
    <mergeCell ref="D107:K107"/>
    <mergeCell ref="L107:O107"/>
    <mergeCell ref="Y38:AE38"/>
    <mergeCell ref="Y107:AE107"/>
    <mergeCell ref="E106:K106"/>
    <mergeCell ref="R78:S78"/>
    <mergeCell ref="T78:X78"/>
    <mergeCell ref="E80:H80"/>
    <mergeCell ref="I80:K80"/>
    <mergeCell ref="T79:X79"/>
    <mergeCell ref="E104:K104"/>
    <mergeCell ref="L104:O104"/>
    <mergeCell ref="L105:O105"/>
    <mergeCell ref="E105:K105"/>
    <mergeCell ref="R104:S104"/>
    <mergeCell ref="R107:S107"/>
    <mergeCell ref="T107:X107"/>
    <mergeCell ref="T104:X104"/>
    <mergeCell ref="L106:O106"/>
    <mergeCell ref="P106:Q106"/>
    <mergeCell ref="R106:S106"/>
    <mergeCell ref="P105:Q105"/>
    <mergeCell ref="R105:S105"/>
    <mergeCell ref="Y102:AE102"/>
    <mergeCell ref="P103:Q103"/>
    <mergeCell ref="R103:S103"/>
    <mergeCell ref="P101:Q101"/>
    <mergeCell ref="Y105:AE105"/>
    <mergeCell ref="Y104:AE104"/>
    <mergeCell ref="B2:AE2"/>
    <mergeCell ref="C5:AC5"/>
    <mergeCell ref="AD5:AD6"/>
    <mergeCell ref="AE5:AE6"/>
    <mergeCell ref="C6:E6"/>
    <mergeCell ref="F6:G6"/>
    <mergeCell ref="H6:I6"/>
    <mergeCell ref="J6:K6"/>
    <mergeCell ref="L6:M6"/>
    <mergeCell ref="N6:O6"/>
    <mergeCell ref="X6:Y6"/>
    <mergeCell ref="Z6:AA6"/>
    <mergeCell ref="T6:U6"/>
    <mergeCell ref="V6:W6"/>
    <mergeCell ref="J8:K8"/>
    <mergeCell ref="L8:M8"/>
    <mergeCell ref="N8:O8"/>
    <mergeCell ref="P8:Q8"/>
    <mergeCell ref="R8:S8"/>
    <mergeCell ref="AB8:AC8"/>
    <mergeCell ref="Z7:AA7"/>
    <mergeCell ref="AB6:AC6"/>
    <mergeCell ref="C7:E7"/>
    <mergeCell ref="F7:G7"/>
    <mergeCell ref="H7:I7"/>
    <mergeCell ref="J7:K7"/>
    <mergeCell ref="L7:M7"/>
    <mergeCell ref="N7:O7"/>
    <mergeCell ref="P7:Q7"/>
    <mergeCell ref="P6:Q6"/>
    <mergeCell ref="R6:S6"/>
    <mergeCell ref="AB7:AC7"/>
    <mergeCell ref="R7:S7"/>
    <mergeCell ref="T7:U7"/>
    <mergeCell ref="V7:W7"/>
    <mergeCell ref="X7:Y7"/>
    <mergeCell ref="AD11:AD12"/>
    <mergeCell ref="AE11:AE12"/>
    <mergeCell ref="C12:E12"/>
    <mergeCell ref="F12:G12"/>
    <mergeCell ref="H12:I12"/>
    <mergeCell ref="J12:K12"/>
    <mergeCell ref="L12:M12"/>
    <mergeCell ref="N12:O12"/>
    <mergeCell ref="R12:S12"/>
    <mergeCell ref="T12:U12"/>
    <mergeCell ref="AB12:AC12"/>
    <mergeCell ref="C13:E13"/>
    <mergeCell ref="F13:G13"/>
    <mergeCell ref="H13:I13"/>
    <mergeCell ref="J13:K13"/>
    <mergeCell ref="P12:Q12"/>
    <mergeCell ref="V12:W12"/>
    <mergeCell ref="C11:AC11"/>
    <mergeCell ref="T8:U8"/>
    <mergeCell ref="V8:W8"/>
    <mergeCell ref="X8:Y8"/>
    <mergeCell ref="Z8:AA8"/>
    <mergeCell ref="Z9:AA9"/>
    <mergeCell ref="L9:M9"/>
    <mergeCell ref="V9:W9"/>
    <mergeCell ref="X9:Y9"/>
    <mergeCell ref="C9:E9"/>
    <mergeCell ref="X12:Y12"/>
    <mergeCell ref="Z12:AA12"/>
    <mergeCell ref="L13:M13"/>
    <mergeCell ref="N13:O13"/>
    <mergeCell ref="P13:Q13"/>
    <mergeCell ref="C8:E8"/>
    <mergeCell ref="F8:G8"/>
    <mergeCell ref="H8:I8"/>
    <mergeCell ref="Z13:AA13"/>
    <mergeCell ref="AB13:AC13"/>
    <mergeCell ref="AB14:AC14"/>
    <mergeCell ref="R13:S13"/>
    <mergeCell ref="T13:U13"/>
    <mergeCell ref="V13:W13"/>
    <mergeCell ref="X13:Y13"/>
    <mergeCell ref="L14:M14"/>
    <mergeCell ref="N14:O14"/>
    <mergeCell ref="P14:Q14"/>
    <mergeCell ref="R14:S14"/>
    <mergeCell ref="Z14:AA14"/>
    <mergeCell ref="T14:U14"/>
    <mergeCell ref="V14:W14"/>
    <mergeCell ref="X14:Y14"/>
    <mergeCell ref="Z15:AA15"/>
    <mergeCell ref="AB15:AC15"/>
    <mergeCell ref="Y72:AE72"/>
    <mergeCell ref="T68:X68"/>
    <mergeCell ref="Y37:AE37"/>
    <mergeCell ref="T29:X29"/>
    <mergeCell ref="Y33:AE33"/>
    <mergeCell ref="T34:X34"/>
    <mergeCell ref="Y34:AE34"/>
    <mergeCell ref="Y71:AE71"/>
    <mergeCell ref="Y48:AE48"/>
    <mergeCell ref="Y55:AE55"/>
    <mergeCell ref="Y57:AE57"/>
    <mergeCell ref="Y53:AE53"/>
    <mergeCell ref="T54:X54"/>
    <mergeCell ref="Y54:AE54"/>
    <mergeCell ref="T53:X53"/>
    <mergeCell ref="T38:X38"/>
    <mergeCell ref="T44:X44"/>
    <mergeCell ref="Y44:AE44"/>
    <mergeCell ref="T51:X51"/>
    <mergeCell ref="T36:X36"/>
    <mergeCell ref="T15:U15"/>
    <mergeCell ref="V15:W15"/>
    <mergeCell ref="X15:Y15"/>
    <mergeCell ref="J14:K14"/>
    <mergeCell ref="R38:S38"/>
    <mergeCell ref="L41:O41"/>
    <mergeCell ref="L44:O44"/>
    <mergeCell ref="L18:Q18"/>
    <mergeCell ref="O21:Q26"/>
    <mergeCell ref="L29:O29"/>
    <mergeCell ref="I19:K19"/>
    <mergeCell ref="F18:K18"/>
    <mergeCell ref="F20:H20"/>
    <mergeCell ref="E40:K40"/>
    <mergeCell ref="L39:O39"/>
    <mergeCell ref="L40:O40"/>
    <mergeCell ref="E35:K35"/>
    <mergeCell ref="L35:O35"/>
    <mergeCell ref="L36:O36"/>
    <mergeCell ref="E41:K41"/>
    <mergeCell ref="Y32:AE32"/>
    <mergeCell ref="L20:N20"/>
    <mergeCell ref="O19:Q19"/>
    <mergeCell ref="I20:K20"/>
    <mergeCell ref="O20:Q20"/>
    <mergeCell ref="L19:N19"/>
    <mergeCell ref="D30:D36"/>
    <mergeCell ref="E44:K44"/>
    <mergeCell ref="E46:K46"/>
    <mergeCell ref="E36:H36"/>
    <mergeCell ref="I36:K36"/>
    <mergeCell ref="I21:K26"/>
    <mergeCell ref="R31:S31"/>
    <mergeCell ref="T30:X30"/>
    <mergeCell ref="R35:S35"/>
    <mergeCell ref="R29:S29"/>
    <mergeCell ref="L21:N21"/>
    <mergeCell ref="L34:O34"/>
    <mergeCell ref="L31:O31"/>
    <mergeCell ref="L33:O33"/>
    <mergeCell ref="E30:K30"/>
    <mergeCell ref="L30:O30"/>
    <mergeCell ref="E31:K31"/>
    <mergeCell ref="R30:S30"/>
    <mergeCell ref="C22:E22"/>
    <mergeCell ref="F22:H22"/>
    <mergeCell ref="L22:N22"/>
    <mergeCell ref="R34:S34"/>
    <mergeCell ref="C18:E20"/>
    <mergeCell ref="C29:C48"/>
    <mergeCell ref="F19:H19"/>
    <mergeCell ref="F21:H21"/>
    <mergeCell ref="E53:K53"/>
    <mergeCell ref="L42:O42"/>
    <mergeCell ref="Y29:AE29"/>
    <mergeCell ref="Y30:AE30"/>
    <mergeCell ref="T31:X31"/>
    <mergeCell ref="Y31:AE31"/>
    <mergeCell ref="P39:Q39"/>
    <mergeCell ref="P40:Q40"/>
    <mergeCell ref="Y35:AE35"/>
    <mergeCell ref="T32:X32"/>
    <mergeCell ref="Y39:AE39"/>
    <mergeCell ref="T39:X39"/>
    <mergeCell ref="Y36:AE36"/>
    <mergeCell ref="P33:Q33"/>
    <mergeCell ref="R33:S33"/>
    <mergeCell ref="T33:X33"/>
    <mergeCell ref="P29:Q29"/>
    <mergeCell ref="P34:Q34"/>
    <mergeCell ref="P31:Q31"/>
    <mergeCell ref="P30:Q30"/>
    <mergeCell ref="E47:K47"/>
    <mergeCell ref="T35:X35"/>
    <mergeCell ref="P54:Q54"/>
    <mergeCell ref="R54:S54"/>
    <mergeCell ref="L53:O53"/>
    <mergeCell ref="P53:Q53"/>
    <mergeCell ref="R53:S53"/>
    <mergeCell ref="P46:Q46"/>
    <mergeCell ref="L45:O45"/>
    <mergeCell ref="R41:S41"/>
    <mergeCell ref="R47:S47"/>
    <mergeCell ref="L54:O54"/>
    <mergeCell ref="P42:Q42"/>
    <mergeCell ref="P44:Q44"/>
    <mergeCell ref="R44:S44"/>
    <mergeCell ref="P45:Q45"/>
    <mergeCell ref="P51:Q51"/>
    <mergeCell ref="R40:S40"/>
    <mergeCell ref="T48:X48"/>
    <mergeCell ref="R46:S46"/>
    <mergeCell ref="R48:S48"/>
    <mergeCell ref="L51:O51"/>
    <mergeCell ref="Y40:AE40"/>
    <mergeCell ref="T42:X42"/>
    <mergeCell ref="T46:X46"/>
    <mergeCell ref="T45:X45"/>
    <mergeCell ref="T41:X41"/>
    <mergeCell ref="Y41:AE41"/>
    <mergeCell ref="Y42:AE42"/>
    <mergeCell ref="Y47:AE47"/>
    <mergeCell ref="Y46:AE46"/>
    <mergeCell ref="Y45:AE45"/>
    <mergeCell ref="T43:X43"/>
    <mergeCell ref="Y43:AE43"/>
    <mergeCell ref="T47:X47"/>
    <mergeCell ref="T40:X40"/>
    <mergeCell ref="C15:E15"/>
    <mergeCell ref="F15:G15"/>
    <mergeCell ref="H15:I15"/>
    <mergeCell ref="J15:K15"/>
    <mergeCell ref="L15:M15"/>
    <mergeCell ref="C14:E14"/>
    <mergeCell ref="F14:G14"/>
    <mergeCell ref="H14:I14"/>
    <mergeCell ref="T72:X72"/>
    <mergeCell ref="R72:S72"/>
    <mergeCell ref="R71:S71"/>
    <mergeCell ref="T71:X71"/>
    <mergeCell ref="P35:Q35"/>
    <mergeCell ref="L46:O46"/>
    <mergeCell ref="E38:H38"/>
    <mergeCell ref="P41:Q41"/>
    <mergeCell ref="E72:K72"/>
    <mergeCell ref="L72:O72"/>
    <mergeCell ref="E52:K52"/>
    <mergeCell ref="L52:O52"/>
    <mergeCell ref="P52:Q52"/>
    <mergeCell ref="L47:O47"/>
    <mergeCell ref="P47:Q47"/>
    <mergeCell ref="L48:O48"/>
    <mergeCell ref="AB9:AC9"/>
    <mergeCell ref="E76:K76"/>
    <mergeCell ref="L76:O76"/>
    <mergeCell ref="P76:Q76"/>
    <mergeCell ref="R76:S76"/>
    <mergeCell ref="T76:X76"/>
    <mergeCell ref="Y76:AE76"/>
    <mergeCell ref="F9:G9"/>
    <mergeCell ref="H9:I9"/>
    <mergeCell ref="J9:K9"/>
    <mergeCell ref="P9:Q9"/>
    <mergeCell ref="R9:S9"/>
    <mergeCell ref="N9:O9"/>
    <mergeCell ref="N15:O15"/>
    <mergeCell ref="L64:O64"/>
    <mergeCell ref="L61:O61"/>
    <mergeCell ref="P61:Q61"/>
    <mergeCell ref="R61:S61"/>
    <mergeCell ref="P15:Q15"/>
    <mergeCell ref="R15:S15"/>
    <mergeCell ref="P58:Q58"/>
    <mergeCell ref="C21:E21"/>
    <mergeCell ref="T9:U9"/>
    <mergeCell ref="Y73:AE73"/>
    <mergeCell ref="L59:O59"/>
    <mergeCell ref="P59:Q59"/>
    <mergeCell ref="Y51:AE51"/>
    <mergeCell ref="R52:S52"/>
    <mergeCell ref="T52:X52"/>
    <mergeCell ref="Y52:AE52"/>
    <mergeCell ref="R51:S51"/>
    <mergeCell ref="T55:X55"/>
    <mergeCell ref="Y63:AE63"/>
    <mergeCell ref="L60:O60"/>
    <mergeCell ref="P60:Q60"/>
    <mergeCell ref="R60:S60"/>
    <mergeCell ref="T60:X60"/>
    <mergeCell ref="T61:X61"/>
    <mergeCell ref="Y61:AE61"/>
    <mergeCell ref="P62:Q62"/>
    <mergeCell ref="L62:O62"/>
    <mergeCell ref="R63:S63"/>
    <mergeCell ref="E82:K82"/>
    <mergeCell ref="L82:O82"/>
    <mergeCell ref="P82:Q82"/>
    <mergeCell ref="R82:S82"/>
    <mergeCell ref="T82:X82"/>
    <mergeCell ref="Y82:AE82"/>
    <mergeCell ref="E81:K81"/>
    <mergeCell ref="P81:Q81"/>
    <mergeCell ref="Y77:AE77"/>
    <mergeCell ref="L80:O80"/>
    <mergeCell ref="P80:Q80"/>
    <mergeCell ref="R80:S80"/>
    <mergeCell ref="T80:X80"/>
    <mergeCell ref="Y80:AE80"/>
    <mergeCell ref="E77:K77"/>
    <mergeCell ref="Y79:AE79"/>
    <mergeCell ref="L78:O78"/>
    <mergeCell ref="P78:Q78"/>
    <mergeCell ref="Y78:AE78"/>
    <mergeCell ref="L79:O79"/>
    <mergeCell ref="L77:O77"/>
    <mergeCell ref="L81:O81"/>
    <mergeCell ref="E78:H78"/>
    <mergeCell ref="I78:K78"/>
    <mergeCell ref="Y86:AE86"/>
    <mergeCell ref="Y88:AE88"/>
    <mergeCell ref="T83:X83"/>
    <mergeCell ref="Y83:AE83"/>
    <mergeCell ref="E84:K84"/>
    <mergeCell ref="L84:O84"/>
    <mergeCell ref="P84:Q84"/>
    <mergeCell ref="R84:S84"/>
    <mergeCell ref="T84:X84"/>
    <mergeCell ref="Y84:AE84"/>
    <mergeCell ref="E83:K83"/>
    <mergeCell ref="L83:O83"/>
    <mergeCell ref="P83:Q83"/>
    <mergeCell ref="E86:K86"/>
    <mergeCell ref="L86:O86"/>
    <mergeCell ref="P86:Q86"/>
    <mergeCell ref="R86:S86"/>
    <mergeCell ref="T85:X85"/>
    <mergeCell ref="Y85:AE85"/>
    <mergeCell ref="E87:K87"/>
    <mergeCell ref="L87:O87"/>
    <mergeCell ref="P87:Q87"/>
    <mergeCell ref="R87:S87"/>
    <mergeCell ref="T87:X87"/>
    <mergeCell ref="T86:X86"/>
    <mergeCell ref="F23:H23"/>
    <mergeCell ref="L23:N23"/>
    <mergeCell ref="E65:K65"/>
    <mergeCell ref="F25:H25"/>
    <mergeCell ref="L25:N25"/>
    <mergeCell ref="E43:K43"/>
    <mergeCell ref="C23:E23"/>
    <mergeCell ref="L43:O43"/>
    <mergeCell ref="P43:Q43"/>
    <mergeCell ref="E32:K32"/>
    <mergeCell ref="L32:O32"/>
    <mergeCell ref="C24:E24"/>
    <mergeCell ref="F24:H24"/>
    <mergeCell ref="L24:N24"/>
    <mergeCell ref="D60:D65"/>
    <mergeCell ref="E60:K60"/>
    <mergeCell ref="E61:K61"/>
    <mergeCell ref="E62:K62"/>
    <mergeCell ref="E39:K39"/>
    <mergeCell ref="P63:Q63"/>
    <mergeCell ref="T81:X81"/>
    <mergeCell ref="T77:X77"/>
    <mergeCell ref="P48:Q48"/>
    <mergeCell ref="D101:D106"/>
    <mergeCell ref="E101:K101"/>
    <mergeCell ref="L101:O101"/>
    <mergeCell ref="E102:K102"/>
    <mergeCell ref="L102:O102"/>
    <mergeCell ref="E103:K103"/>
    <mergeCell ref="L103:O103"/>
    <mergeCell ref="E97:K97"/>
    <mergeCell ref="Y87:AE87"/>
    <mergeCell ref="E89:K89"/>
    <mergeCell ref="L89:O89"/>
    <mergeCell ref="P89:Q89"/>
    <mergeCell ref="R89:S89"/>
    <mergeCell ref="T89:X89"/>
    <mergeCell ref="Y89:AE89"/>
    <mergeCell ref="E88:K88"/>
    <mergeCell ref="L88:O88"/>
    <mergeCell ref="P88:Q88"/>
    <mergeCell ref="T88:X88"/>
    <mergeCell ref="R101:S101"/>
    <mergeCell ref="T101:X101"/>
    <mergeCell ref="Y101:AE101"/>
    <mergeCell ref="T103:X103"/>
    <mergeCell ref="Y103:AE103"/>
    <mergeCell ref="Y97:AE97"/>
    <mergeCell ref="R95:S95"/>
    <mergeCell ref="T95:X95"/>
    <mergeCell ref="R96:S96"/>
    <mergeCell ref="R97:S97"/>
    <mergeCell ref="T97:X97"/>
    <mergeCell ref="L97:O97"/>
    <mergeCell ref="T96:X96"/>
    <mergeCell ref="Y95:AE95"/>
    <mergeCell ref="L96:O96"/>
    <mergeCell ref="P96:Q96"/>
    <mergeCell ref="P95:Q95"/>
    <mergeCell ref="L95:O95"/>
    <mergeCell ref="T93:X93"/>
    <mergeCell ref="Y93:AE93"/>
    <mergeCell ref="R94:S94"/>
    <mergeCell ref="T94:X94"/>
    <mergeCell ref="Y94:AE94"/>
    <mergeCell ref="Y96:AE96"/>
    <mergeCell ref="C25:E25"/>
    <mergeCell ref="E45:K45"/>
    <mergeCell ref="E42:K42"/>
    <mergeCell ref="R45:S45"/>
    <mergeCell ref="R43:S43"/>
    <mergeCell ref="R42:S42"/>
    <mergeCell ref="P32:Q32"/>
    <mergeCell ref="R32:S32"/>
    <mergeCell ref="E34:K34"/>
    <mergeCell ref="R39:S39"/>
    <mergeCell ref="P36:Q36"/>
    <mergeCell ref="R36:S36"/>
    <mergeCell ref="E33:K33"/>
    <mergeCell ref="C26:E26"/>
    <mergeCell ref="F26:H26"/>
    <mergeCell ref="L26:N26"/>
    <mergeCell ref="D29:K29"/>
    <mergeCell ref="C93:C107"/>
    <mergeCell ref="R93:S93"/>
    <mergeCell ref="D93:K93"/>
    <mergeCell ref="L93:O93"/>
    <mergeCell ref="P93:Q93"/>
    <mergeCell ref="D94:D100"/>
    <mergeCell ref="E94:K94"/>
    <mergeCell ref="E63:K63"/>
    <mergeCell ref="R81:S81"/>
    <mergeCell ref="R77:S77"/>
    <mergeCell ref="L94:O94"/>
    <mergeCell ref="P94:Q94"/>
    <mergeCell ref="E95:K95"/>
    <mergeCell ref="P100:Q100"/>
    <mergeCell ref="E85:K85"/>
    <mergeCell ref="L85:O85"/>
    <mergeCell ref="P77:Q77"/>
    <mergeCell ref="D68:K68"/>
    <mergeCell ref="E74:K74"/>
    <mergeCell ref="E73:K73"/>
    <mergeCell ref="P73:Q73"/>
    <mergeCell ref="E64:K64"/>
    <mergeCell ref="E96:K96"/>
    <mergeCell ref="P97:Q97"/>
    <mergeCell ref="P85:Q85"/>
    <mergeCell ref="I79:K79"/>
    <mergeCell ref="Y65:AE65"/>
    <mergeCell ref="D66:K66"/>
    <mergeCell ref="L66:O66"/>
    <mergeCell ref="P66:Q66"/>
    <mergeCell ref="R66:S66"/>
    <mergeCell ref="T66:X66"/>
    <mergeCell ref="Y66:AE66"/>
    <mergeCell ref="L65:O65"/>
    <mergeCell ref="P79:Q79"/>
    <mergeCell ref="R79:S79"/>
    <mergeCell ref="E75:K75"/>
    <mergeCell ref="D71:K71"/>
    <mergeCell ref="T65:X65"/>
    <mergeCell ref="L75:O75"/>
    <mergeCell ref="P75:Q75"/>
    <mergeCell ref="R75:S75"/>
    <mergeCell ref="T75:X75"/>
    <mergeCell ref="Y75:AE75"/>
    <mergeCell ref="L71:O71"/>
    <mergeCell ref="P71:Q71"/>
    <mergeCell ref="T74:X74"/>
    <mergeCell ref="R73:S73"/>
    <mergeCell ref="T73:X73"/>
    <mergeCell ref="E58:K58"/>
    <mergeCell ref="L58:O58"/>
    <mergeCell ref="E59:K59"/>
    <mergeCell ref="Y81:AE81"/>
    <mergeCell ref="P72:Q72"/>
    <mergeCell ref="Y74:AE74"/>
    <mergeCell ref="T100:X100"/>
    <mergeCell ref="Y100:AE100"/>
    <mergeCell ref="E100:K100"/>
    <mergeCell ref="L100:O100"/>
    <mergeCell ref="P98:Q98"/>
    <mergeCell ref="R98:S98"/>
    <mergeCell ref="T98:X98"/>
    <mergeCell ref="T99:X99"/>
    <mergeCell ref="Y99:AE99"/>
    <mergeCell ref="P99:Q99"/>
    <mergeCell ref="E98:K98"/>
    <mergeCell ref="L98:O98"/>
    <mergeCell ref="R100:S100"/>
    <mergeCell ref="E99:K99"/>
    <mergeCell ref="L99:O99"/>
    <mergeCell ref="R99:S99"/>
    <mergeCell ref="E79:H79"/>
    <mergeCell ref="Y64:AE64"/>
    <mergeCell ref="P64:Q64"/>
    <mergeCell ref="R64:S64"/>
    <mergeCell ref="T64:X64"/>
    <mergeCell ref="T56:X56"/>
    <mergeCell ref="Y60:AE60"/>
    <mergeCell ref="R59:S59"/>
    <mergeCell ref="T59:X59"/>
    <mergeCell ref="Y62:AE62"/>
    <mergeCell ref="Y58:AE58"/>
    <mergeCell ref="R57:S57"/>
    <mergeCell ref="T57:X57"/>
    <mergeCell ref="R62:S62"/>
    <mergeCell ref="T62:X62"/>
    <mergeCell ref="T63:X63"/>
    <mergeCell ref="T58:X58"/>
    <mergeCell ref="R58:S58"/>
    <mergeCell ref="Y59:AE59"/>
    <mergeCell ref="C71:C89"/>
    <mergeCell ref="D81:D89"/>
    <mergeCell ref="E56:K56"/>
    <mergeCell ref="P56:Q56"/>
    <mergeCell ref="R56:S56"/>
    <mergeCell ref="L56:O56"/>
    <mergeCell ref="R65:S65"/>
    <mergeCell ref="D52:D59"/>
    <mergeCell ref="C51:C66"/>
    <mergeCell ref="R88:S88"/>
    <mergeCell ref="R74:S74"/>
    <mergeCell ref="D72:D80"/>
    <mergeCell ref="R55:S55"/>
    <mergeCell ref="P55:Q55"/>
    <mergeCell ref="E57:K57"/>
    <mergeCell ref="L57:O57"/>
    <mergeCell ref="P57:Q57"/>
    <mergeCell ref="R85:S85"/>
    <mergeCell ref="R83:S83"/>
    <mergeCell ref="L63:O63"/>
    <mergeCell ref="P65:Q65"/>
    <mergeCell ref="E55:K55"/>
    <mergeCell ref="L55:O55"/>
    <mergeCell ref="E54:K54"/>
  </mergeCells>
  <phoneticPr fontId="3"/>
  <printOptions horizontalCentered="1" verticalCentered="1"/>
  <pageMargins left="0.39370078740157483" right="0" top="0.39370078740157483" bottom="0.39370078740157483" header="0" footer="0"/>
  <pageSetup paperSize="9" scale="98" orientation="portrait" r:id="rId2"/>
  <headerFooter alignWithMargins="0"/>
  <rowBreaks count="2" manualBreakCount="2">
    <brk id="27" max="16383" man="1"/>
    <brk id="68" max="16383" man="1"/>
  </rowBreaks>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indexed="15"/>
  </sheetPr>
  <dimension ref="A1:BO109"/>
  <sheetViews>
    <sheetView view="pageBreakPreview" zoomScale="85" zoomScaleNormal="100" zoomScaleSheetLayoutView="85" workbookViewId="0"/>
  </sheetViews>
  <sheetFormatPr defaultRowHeight="14.25"/>
  <cols>
    <col min="1" max="105" width="3.375" style="6" customWidth="1"/>
    <col min="106" max="16384" width="9" style="6"/>
  </cols>
  <sheetData>
    <row r="1" spans="1:67" ht="20.25" customHeight="1">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67" ht="20.25" customHeight="1">
      <c r="A2" s="7"/>
      <c r="B2" s="1850" t="s">
        <v>163</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7"/>
    </row>
    <row r="3" spans="1:67" ht="13.5" customHeight="1">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7"/>
    </row>
    <row r="4" spans="1:67" ht="101.25" customHeight="1">
      <c r="A4" s="7"/>
      <c r="B4" s="2874" t="s">
        <v>850</v>
      </c>
      <c r="C4" s="2874"/>
      <c r="D4" s="2874"/>
      <c r="E4" s="2874"/>
      <c r="F4" s="2874"/>
      <c r="G4" s="2874"/>
      <c r="H4" s="2874"/>
      <c r="I4" s="2874"/>
      <c r="J4" s="2874"/>
      <c r="K4" s="2874"/>
      <c r="L4" s="2874"/>
      <c r="M4" s="2874"/>
      <c r="N4" s="2874"/>
      <c r="O4" s="2874"/>
      <c r="P4" s="2874"/>
      <c r="Q4" s="2874"/>
      <c r="R4" s="2874"/>
      <c r="S4" s="2874"/>
      <c r="T4" s="2874"/>
      <c r="U4" s="2874"/>
      <c r="V4" s="2874"/>
      <c r="W4" s="2874"/>
      <c r="X4" s="2874"/>
      <c r="Y4" s="2874"/>
      <c r="Z4" s="2874"/>
      <c r="AA4" s="2874"/>
      <c r="AB4" s="2874"/>
      <c r="AC4" s="7"/>
    </row>
    <row r="5" spans="1:67" ht="13.5" customHeight="1">
      <c r="A5" s="7"/>
      <c r="B5" s="2875"/>
      <c r="C5" s="2875"/>
      <c r="D5" s="2875"/>
      <c r="E5" s="2875"/>
      <c r="F5" s="2875"/>
      <c r="G5" s="2875"/>
      <c r="H5" s="2875"/>
      <c r="I5" s="2875"/>
      <c r="J5" s="2875"/>
      <c r="K5" s="2875"/>
      <c r="L5" s="2875"/>
      <c r="M5" s="2875"/>
      <c r="N5" s="2875"/>
      <c r="O5" s="2875"/>
      <c r="P5" s="2875"/>
      <c r="Q5" s="2875"/>
      <c r="R5" s="2875"/>
      <c r="S5" s="2875"/>
      <c r="T5" s="2875"/>
      <c r="U5" s="2875"/>
      <c r="V5" s="2875"/>
      <c r="W5" s="2875"/>
      <c r="X5" s="2875"/>
      <c r="Y5" s="2875"/>
      <c r="Z5" s="2875"/>
      <c r="AA5" s="2875"/>
      <c r="AB5" s="2875"/>
      <c r="AC5" s="7"/>
    </row>
    <row r="6" spans="1:67" ht="20.25" customHeight="1">
      <c r="A6" s="7"/>
      <c r="B6" s="2858" t="s">
        <v>165</v>
      </c>
      <c r="C6" s="2858"/>
      <c r="D6" s="2858"/>
      <c r="E6" s="2858"/>
      <c r="F6" s="2858"/>
      <c r="G6" s="2858"/>
      <c r="H6" s="2858"/>
      <c r="I6" s="2858"/>
      <c r="J6" s="2860" t="s">
        <v>333</v>
      </c>
      <c r="K6" s="2861"/>
      <c r="L6" s="2861"/>
      <c r="M6" s="2861"/>
      <c r="N6" s="2861"/>
      <c r="O6" s="2861"/>
      <c r="P6" s="2861"/>
      <c r="Q6" s="2861"/>
      <c r="R6" s="2861"/>
      <c r="S6" s="2861"/>
      <c r="T6" s="2861"/>
      <c r="U6" s="2861"/>
      <c r="V6" s="2862" t="s">
        <v>332</v>
      </c>
      <c r="W6" s="2862"/>
      <c r="X6" s="2862"/>
      <c r="Y6" s="2862"/>
      <c r="Z6" s="2863"/>
      <c r="AA6" s="2864"/>
      <c r="AB6" s="2865"/>
      <c r="AC6" s="7"/>
    </row>
    <row r="7" spans="1:67" ht="22.5" customHeight="1">
      <c r="A7" s="7"/>
      <c r="B7" s="2869"/>
      <c r="C7" s="2870"/>
      <c r="D7" s="312"/>
      <c r="E7" s="124" t="s">
        <v>191</v>
      </c>
      <c r="F7" s="312"/>
      <c r="G7" s="124" t="s">
        <v>192</v>
      </c>
      <c r="H7" s="312"/>
      <c r="I7" s="125" t="s">
        <v>199</v>
      </c>
      <c r="J7" s="2871"/>
      <c r="K7" s="2872"/>
      <c r="L7" s="2872"/>
      <c r="M7" s="2872"/>
      <c r="N7" s="2872"/>
      <c r="O7" s="2872"/>
      <c r="P7" s="2872"/>
      <c r="Q7" s="2872"/>
      <c r="R7" s="2873"/>
      <c r="S7" s="2872"/>
      <c r="T7" s="2872"/>
      <c r="U7" s="2872"/>
      <c r="V7" s="2872"/>
      <c r="W7" s="2872"/>
      <c r="X7" s="2872"/>
      <c r="Y7" s="311" t="s">
        <v>95</v>
      </c>
      <c r="Z7" s="2866"/>
      <c r="AA7" s="2867"/>
      <c r="AB7" s="2868"/>
      <c r="AC7" s="7"/>
    </row>
    <row r="8" spans="1:67" ht="20.25" customHeight="1">
      <c r="A8" s="7"/>
      <c r="B8" s="2858" t="s">
        <v>164</v>
      </c>
      <c r="C8" s="2858"/>
      <c r="D8" s="2858"/>
      <c r="E8" s="2858"/>
      <c r="F8" s="2858"/>
      <c r="G8" s="2858"/>
      <c r="H8" s="2858"/>
      <c r="I8" s="2858"/>
      <c r="J8" s="2858"/>
      <c r="K8" s="2858"/>
      <c r="L8" s="2858"/>
      <c r="M8" s="2858"/>
      <c r="N8" s="2858"/>
      <c r="O8" s="2858"/>
      <c r="P8" s="2858"/>
      <c r="Q8" s="2858"/>
      <c r="R8" s="2858"/>
      <c r="S8" s="2858"/>
      <c r="T8" s="2858"/>
      <c r="U8" s="2858"/>
      <c r="V8" s="2858"/>
      <c r="W8" s="2858"/>
      <c r="X8" s="2858"/>
      <c r="Y8" s="2858"/>
      <c r="Z8" s="2858"/>
      <c r="AA8" s="2858"/>
      <c r="AB8" s="2858"/>
      <c r="AC8" s="7"/>
    </row>
    <row r="9" spans="1:67" ht="40.5" customHeight="1">
      <c r="A9" s="7"/>
      <c r="B9" s="2859"/>
      <c r="C9" s="2859"/>
      <c r="D9" s="2859"/>
      <c r="E9" s="2859"/>
      <c r="F9" s="2859"/>
      <c r="G9" s="2859"/>
      <c r="H9" s="2859"/>
      <c r="I9" s="2859"/>
      <c r="J9" s="2859"/>
      <c r="K9" s="2859"/>
      <c r="L9" s="2859"/>
      <c r="M9" s="2859"/>
      <c r="N9" s="2859"/>
      <c r="O9" s="2859"/>
      <c r="P9" s="2859"/>
      <c r="Q9" s="2859"/>
      <c r="R9" s="2859"/>
      <c r="S9" s="2859"/>
      <c r="T9" s="2859"/>
      <c r="U9" s="2859"/>
      <c r="V9" s="2859"/>
      <c r="W9" s="2859"/>
      <c r="X9" s="2859"/>
      <c r="Y9" s="2859"/>
      <c r="Z9" s="2859"/>
      <c r="AA9" s="2859"/>
      <c r="AB9" s="2859"/>
      <c r="AC9" s="7"/>
    </row>
    <row r="10" spans="1:67" ht="20.25" customHeight="1">
      <c r="A10" s="7"/>
      <c r="B10" s="2858" t="s">
        <v>274</v>
      </c>
      <c r="C10" s="2858"/>
      <c r="D10" s="2858"/>
      <c r="E10" s="2858"/>
      <c r="F10" s="2858"/>
      <c r="G10" s="2858"/>
      <c r="H10" s="2858"/>
      <c r="I10" s="2858"/>
      <c r="J10" s="2858"/>
      <c r="K10" s="2858"/>
      <c r="L10" s="2858"/>
      <c r="M10" s="2858"/>
      <c r="N10" s="2858"/>
      <c r="O10" s="2858"/>
      <c r="P10" s="2858"/>
      <c r="Q10" s="2858"/>
      <c r="R10" s="2858"/>
      <c r="S10" s="2858"/>
      <c r="T10" s="2858"/>
      <c r="U10" s="2858"/>
      <c r="V10" s="2858"/>
      <c r="W10" s="2858"/>
      <c r="X10" s="2858"/>
      <c r="Y10" s="2858"/>
      <c r="Z10" s="2858"/>
      <c r="AA10" s="2858"/>
      <c r="AB10" s="2858"/>
      <c r="AC10" s="7"/>
      <c r="AE10" s="317" t="s">
        <v>369</v>
      </c>
    </row>
    <row r="11" spans="1:67" ht="40.5" customHeight="1">
      <c r="A11" s="7"/>
      <c r="B11" s="2859"/>
      <c r="C11" s="2859"/>
      <c r="D11" s="2859"/>
      <c r="E11" s="2859"/>
      <c r="F11" s="2859"/>
      <c r="G11" s="2859"/>
      <c r="H11" s="2859"/>
      <c r="I11" s="2859"/>
      <c r="J11" s="2859"/>
      <c r="K11" s="2859"/>
      <c r="L11" s="2859"/>
      <c r="M11" s="2859"/>
      <c r="N11" s="2859"/>
      <c r="O11" s="2859"/>
      <c r="P11" s="2859"/>
      <c r="Q11" s="2859"/>
      <c r="R11" s="2859"/>
      <c r="S11" s="2859"/>
      <c r="T11" s="2859"/>
      <c r="U11" s="2859"/>
      <c r="V11" s="2859"/>
      <c r="W11" s="2859"/>
      <c r="X11" s="2859"/>
      <c r="Y11" s="2859"/>
      <c r="Z11" s="2859"/>
      <c r="AA11" s="2859"/>
      <c r="AB11" s="2859"/>
      <c r="AC11" s="7"/>
    </row>
    <row r="12" spans="1:67" ht="6.75" customHeight="1">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row>
    <row r="13" spans="1:67" ht="20.25" customHeight="1">
      <c r="A13" s="7"/>
      <c r="B13" s="2858" t="s">
        <v>165</v>
      </c>
      <c r="C13" s="2858"/>
      <c r="D13" s="2858"/>
      <c r="E13" s="2858"/>
      <c r="F13" s="2858"/>
      <c r="G13" s="2858"/>
      <c r="H13" s="2858"/>
      <c r="I13" s="2858"/>
      <c r="J13" s="2860" t="s">
        <v>333</v>
      </c>
      <c r="K13" s="2861"/>
      <c r="L13" s="2861"/>
      <c r="M13" s="2861"/>
      <c r="N13" s="2861"/>
      <c r="O13" s="2861"/>
      <c r="P13" s="2861"/>
      <c r="Q13" s="2861"/>
      <c r="R13" s="2861"/>
      <c r="S13" s="2861"/>
      <c r="T13" s="2861"/>
      <c r="U13" s="2861"/>
      <c r="V13" s="2862" t="s">
        <v>332</v>
      </c>
      <c r="W13" s="2862"/>
      <c r="X13" s="2862"/>
      <c r="Y13" s="2862"/>
      <c r="Z13" s="2863"/>
      <c r="AA13" s="2864"/>
      <c r="AB13" s="2865"/>
      <c r="AC13" s="7"/>
    </row>
    <row r="14" spans="1:67" ht="20.25" customHeight="1">
      <c r="A14" s="7"/>
      <c r="B14" s="2869"/>
      <c r="C14" s="2870"/>
      <c r="D14" s="312"/>
      <c r="E14" s="124" t="s">
        <v>191</v>
      </c>
      <c r="F14" s="312"/>
      <c r="G14" s="124" t="s">
        <v>192</v>
      </c>
      <c r="H14" s="312"/>
      <c r="I14" s="125" t="s">
        <v>199</v>
      </c>
      <c r="J14" s="2871"/>
      <c r="K14" s="2872"/>
      <c r="L14" s="2872"/>
      <c r="M14" s="2872"/>
      <c r="N14" s="2872"/>
      <c r="O14" s="2872"/>
      <c r="P14" s="2872"/>
      <c r="Q14" s="2872"/>
      <c r="R14" s="2873"/>
      <c r="S14" s="2872"/>
      <c r="T14" s="2872"/>
      <c r="U14" s="2872"/>
      <c r="V14" s="2872"/>
      <c r="W14" s="2872"/>
      <c r="X14" s="2872"/>
      <c r="Y14" s="311" t="s">
        <v>95</v>
      </c>
      <c r="Z14" s="2866"/>
      <c r="AA14" s="2867"/>
      <c r="AB14" s="2868"/>
      <c r="AC14" s="7"/>
    </row>
    <row r="15" spans="1:67" ht="20.25" customHeight="1">
      <c r="A15" s="7"/>
      <c r="B15" s="2858" t="s">
        <v>164</v>
      </c>
      <c r="C15" s="2858"/>
      <c r="D15" s="2858"/>
      <c r="E15" s="2858"/>
      <c r="F15" s="2858"/>
      <c r="G15" s="2858"/>
      <c r="H15" s="2858"/>
      <c r="I15" s="2858"/>
      <c r="J15" s="2858"/>
      <c r="K15" s="2858"/>
      <c r="L15" s="2858"/>
      <c r="M15" s="2858"/>
      <c r="N15" s="2858"/>
      <c r="O15" s="2858"/>
      <c r="P15" s="2858"/>
      <c r="Q15" s="2858"/>
      <c r="R15" s="2858"/>
      <c r="S15" s="2858"/>
      <c r="T15" s="2858"/>
      <c r="U15" s="2858"/>
      <c r="V15" s="2858"/>
      <c r="W15" s="2858"/>
      <c r="X15" s="2858"/>
      <c r="Y15" s="2858"/>
      <c r="Z15" s="2858"/>
      <c r="AA15" s="2858"/>
      <c r="AB15" s="2858"/>
      <c r="AC15" s="7"/>
      <c r="AG15" s="317"/>
      <c r="BO15" s="317"/>
    </row>
    <row r="16" spans="1:67" ht="40.5" customHeight="1">
      <c r="A16" s="7"/>
      <c r="B16" s="2859"/>
      <c r="C16" s="2859"/>
      <c r="D16" s="2859"/>
      <c r="E16" s="2859"/>
      <c r="F16" s="2859"/>
      <c r="G16" s="2859"/>
      <c r="H16" s="2859"/>
      <c r="I16" s="2859"/>
      <c r="J16" s="2859"/>
      <c r="K16" s="2859"/>
      <c r="L16" s="2859"/>
      <c r="M16" s="2859"/>
      <c r="N16" s="2859"/>
      <c r="O16" s="2859"/>
      <c r="P16" s="2859"/>
      <c r="Q16" s="2859"/>
      <c r="R16" s="2859"/>
      <c r="S16" s="2859"/>
      <c r="T16" s="2859"/>
      <c r="U16" s="2859"/>
      <c r="V16" s="2859"/>
      <c r="W16" s="2859"/>
      <c r="X16" s="2859"/>
      <c r="Y16" s="2859"/>
      <c r="Z16" s="2859"/>
      <c r="AA16" s="2859"/>
      <c r="AB16" s="2859"/>
      <c r="AC16" s="7"/>
    </row>
    <row r="17" spans="1:29" ht="20.25" customHeight="1">
      <c r="A17" s="7"/>
      <c r="B17" s="2858" t="s">
        <v>274</v>
      </c>
      <c r="C17" s="2858"/>
      <c r="D17" s="2858"/>
      <c r="E17" s="2858"/>
      <c r="F17" s="2858"/>
      <c r="G17" s="2858"/>
      <c r="H17" s="2858"/>
      <c r="I17" s="2858"/>
      <c r="J17" s="2858"/>
      <c r="K17" s="2858"/>
      <c r="L17" s="2858"/>
      <c r="M17" s="2858"/>
      <c r="N17" s="2858"/>
      <c r="O17" s="2858"/>
      <c r="P17" s="2858"/>
      <c r="Q17" s="2858"/>
      <c r="R17" s="2858"/>
      <c r="S17" s="2858"/>
      <c r="T17" s="2858"/>
      <c r="U17" s="2858"/>
      <c r="V17" s="2858"/>
      <c r="W17" s="2858"/>
      <c r="X17" s="2858"/>
      <c r="Y17" s="2858"/>
      <c r="Z17" s="2858"/>
      <c r="AA17" s="2858"/>
      <c r="AB17" s="2858"/>
      <c r="AC17" s="7"/>
    </row>
    <row r="18" spans="1:29" ht="40.5" customHeight="1">
      <c r="A18" s="7"/>
      <c r="B18" s="2859"/>
      <c r="C18" s="2859"/>
      <c r="D18" s="2859"/>
      <c r="E18" s="2859"/>
      <c r="F18" s="2859"/>
      <c r="G18" s="2859"/>
      <c r="H18" s="2859"/>
      <c r="I18" s="2859"/>
      <c r="J18" s="2859"/>
      <c r="K18" s="2859"/>
      <c r="L18" s="2859"/>
      <c r="M18" s="2859"/>
      <c r="N18" s="2859"/>
      <c r="O18" s="2859"/>
      <c r="P18" s="2859"/>
      <c r="Q18" s="2859"/>
      <c r="R18" s="2859"/>
      <c r="S18" s="2859"/>
      <c r="T18" s="2859"/>
      <c r="U18" s="2859"/>
      <c r="V18" s="2859"/>
      <c r="W18" s="2859"/>
      <c r="X18" s="2859"/>
      <c r="Y18" s="2859"/>
      <c r="Z18" s="2859"/>
      <c r="AA18" s="2859"/>
      <c r="AB18" s="2859"/>
      <c r="AC18" s="7"/>
    </row>
    <row r="19" spans="1:29" ht="6.75" customHeight="1">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row>
    <row r="20" spans="1:29" ht="20.25" customHeight="1">
      <c r="A20" s="7"/>
      <c r="B20" s="2858" t="s">
        <v>165</v>
      </c>
      <c r="C20" s="2858"/>
      <c r="D20" s="2858"/>
      <c r="E20" s="2858"/>
      <c r="F20" s="2858"/>
      <c r="G20" s="2858"/>
      <c r="H20" s="2858"/>
      <c r="I20" s="2858"/>
      <c r="J20" s="2860" t="s">
        <v>333</v>
      </c>
      <c r="K20" s="2861"/>
      <c r="L20" s="2861"/>
      <c r="M20" s="2861"/>
      <c r="N20" s="2861"/>
      <c r="O20" s="2861"/>
      <c r="P20" s="2861"/>
      <c r="Q20" s="2861"/>
      <c r="R20" s="2861"/>
      <c r="S20" s="2861"/>
      <c r="T20" s="2861"/>
      <c r="U20" s="2861"/>
      <c r="V20" s="2862" t="s">
        <v>332</v>
      </c>
      <c r="W20" s="2862"/>
      <c r="X20" s="2862"/>
      <c r="Y20" s="2862"/>
      <c r="Z20" s="2863"/>
      <c r="AA20" s="2864"/>
      <c r="AB20" s="2865"/>
      <c r="AC20" s="7"/>
    </row>
    <row r="21" spans="1:29" ht="22.5" customHeight="1">
      <c r="A21" s="7"/>
      <c r="B21" s="2869"/>
      <c r="C21" s="2870"/>
      <c r="D21" s="312"/>
      <c r="E21" s="124" t="s">
        <v>191</v>
      </c>
      <c r="F21" s="312"/>
      <c r="G21" s="124" t="s">
        <v>192</v>
      </c>
      <c r="H21" s="312"/>
      <c r="I21" s="125" t="s">
        <v>199</v>
      </c>
      <c r="J21" s="2871"/>
      <c r="K21" s="2872"/>
      <c r="L21" s="2872"/>
      <c r="M21" s="2872"/>
      <c r="N21" s="2872"/>
      <c r="O21" s="2872"/>
      <c r="P21" s="2872"/>
      <c r="Q21" s="2872"/>
      <c r="R21" s="2873"/>
      <c r="S21" s="2872"/>
      <c r="T21" s="2872"/>
      <c r="U21" s="2872"/>
      <c r="V21" s="2872"/>
      <c r="W21" s="2872"/>
      <c r="X21" s="2872"/>
      <c r="Y21" s="311" t="s">
        <v>95</v>
      </c>
      <c r="Z21" s="2866"/>
      <c r="AA21" s="2867"/>
      <c r="AB21" s="2868"/>
      <c r="AC21" s="7"/>
    </row>
    <row r="22" spans="1:29" ht="20.25" customHeight="1">
      <c r="A22" s="7"/>
      <c r="B22" s="2858" t="s">
        <v>164</v>
      </c>
      <c r="C22" s="2858"/>
      <c r="D22" s="2858"/>
      <c r="E22" s="2858"/>
      <c r="F22" s="2858"/>
      <c r="G22" s="2858"/>
      <c r="H22" s="2858"/>
      <c r="I22" s="2858"/>
      <c r="J22" s="2858"/>
      <c r="K22" s="2858"/>
      <c r="L22" s="2858"/>
      <c r="M22" s="2858"/>
      <c r="N22" s="2858"/>
      <c r="O22" s="2858"/>
      <c r="P22" s="2858"/>
      <c r="Q22" s="2858"/>
      <c r="R22" s="2858"/>
      <c r="S22" s="2858"/>
      <c r="T22" s="2858"/>
      <c r="U22" s="2858"/>
      <c r="V22" s="2858"/>
      <c r="W22" s="2858"/>
      <c r="X22" s="2858"/>
      <c r="Y22" s="2858"/>
      <c r="Z22" s="2858"/>
      <c r="AA22" s="2858"/>
      <c r="AB22" s="2858"/>
      <c r="AC22" s="7"/>
    </row>
    <row r="23" spans="1:29" ht="40.5" customHeight="1">
      <c r="A23" s="7"/>
      <c r="B23" s="2859"/>
      <c r="C23" s="2859"/>
      <c r="D23" s="2859"/>
      <c r="E23" s="2859"/>
      <c r="F23" s="2859"/>
      <c r="G23" s="2859"/>
      <c r="H23" s="2859"/>
      <c r="I23" s="2859"/>
      <c r="J23" s="2859"/>
      <c r="K23" s="2859"/>
      <c r="L23" s="2859"/>
      <c r="M23" s="2859"/>
      <c r="N23" s="2859"/>
      <c r="O23" s="2859"/>
      <c r="P23" s="2859"/>
      <c r="Q23" s="2859"/>
      <c r="R23" s="2859"/>
      <c r="S23" s="2859"/>
      <c r="T23" s="2859"/>
      <c r="U23" s="2859"/>
      <c r="V23" s="2859"/>
      <c r="W23" s="2859"/>
      <c r="X23" s="2859"/>
      <c r="Y23" s="2859"/>
      <c r="Z23" s="2859"/>
      <c r="AA23" s="2859"/>
      <c r="AB23" s="2859"/>
      <c r="AC23" s="7"/>
    </row>
    <row r="24" spans="1:29" ht="20.25" customHeight="1">
      <c r="A24" s="7"/>
      <c r="B24" s="2858" t="s">
        <v>274</v>
      </c>
      <c r="C24" s="2858"/>
      <c r="D24" s="2858"/>
      <c r="E24" s="2858"/>
      <c r="F24" s="2858"/>
      <c r="G24" s="2858"/>
      <c r="H24" s="2858"/>
      <c r="I24" s="2858"/>
      <c r="J24" s="2858"/>
      <c r="K24" s="2858"/>
      <c r="L24" s="2858"/>
      <c r="M24" s="2858"/>
      <c r="N24" s="2858"/>
      <c r="O24" s="2858"/>
      <c r="P24" s="2858"/>
      <c r="Q24" s="2858"/>
      <c r="R24" s="2858"/>
      <c r="S24" s="2858"/>
      <c r="T24" s="2858"/>
      <c r="U24" s="2858"/>
      <c r="V24" s="2858"/>
      <c r="W24" s="2858"/>
      <c r="X24" s="2858"/>
      <c r="Y24" s="2858"/>
      <c r="Z24" s="2858"/>
      <c r="AA24" s="2858"/>
      <c r="AB24" s="2858"/>
      <c r="AC24" s="7"/>
    </row>
    <row r="25" spans="1:29" ht="40.5" customHeight="1">
      <c r="A25" s="7"/>
      <c r="B25" s="2859"/>
      <c r="C25" s="2859"/>
      <c r="D25" s="2859"/>
      <c r="E25" s="2859"/>
      <c r="F25" s="2859"/>
      <c r="G25" s="2859"/>
      <c r="H25" s="2859"/>
      <c r="I25" s="2859"/>
      <c r="J25" s="2859"/>
      <c r="K25" s="2859"/>
      <c r="L25" s="2859"/>
      <c r="M25" s="2859"/>
      <c r="N25" s="2859"/>
      <c r="O25" s="2859"/>
      <c r="P25" s="2859"/>
      <c r="Q25" s="2859"/>
      <c r="R25" s="2859"/>
      <c r="S25" s="2859"/>
      <c r="T25" s="2859"/>
      <c r="U25" s="2859"/>
      <c r="V25" s="2859"/>
      <c r="W25" s="2859"/>
      <c r="X25" s="2859"/>
      <c r="Y25" s="2859"/>
      <c r="Z25" s="2859"/>
      <c r="AA25" s="2859"/>
      <c r="AB25" s="2859"/>
      <c r="AC25" s="7"/>
    </row>
    <row r="26" spans="1:29" ht="6.75" customHeight="1">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row>
    <row r="27" spans="1:29" ht="20.25" customHeight="1">
      <c r="A27" s="7"/>
      <c r="B27" s="2858" t="s">
        <v>165</v>
      </c>
      <c r="C27" s="2858"/>
      <c r="D27" s="2858"/>
      <c r="E27" s="2858"/>
      <c r="F27" s="2858"/>
      <c r="G27" s="2858"/>
      <c r="H27" s="2858"/>
      <c r="I27" s="2858"/>
      <c r="J27" s="2860" t="s">
        <v>333</v>
      </c>
      <c r="K27" s="2861"/>
      <c r="L27" s="2861"/>
      <c r="M27" s="2861"/>
      <c r="N27" s="2861"/>
      <c r="O27" s="2861"/>
      <c r="P27" s="2861"/>
      <c r="Q27" s="2861"/>
      <c r="R27" s="2861"/>
      <c r="S27" s="2861"/>
      <c r="T27" s="2861"/>
      <c r="U27" s="2861"/>
      <c r="V27" s="2862" t="s">
        <v>332</v>
      </c>
      <c r="W27" s="2862"/>
      <c r="X27" s="2862"/>
      <c r="Y27" s="2862"/>
      <c r="Z27" s="2863"/>
      <c r="AA27" s="2864"/>
      <c r="AB27" s="2865"/>
      <c r="AC27" s="7"/>
    </row>
    <row r="28" spans="1:29" ht="22.5" customHeight="1">
      <c r="A28" s="7"/>
      <c r="B28" s="2869"/>
      <c r="C28" s="2870"/>
      <c r="D28" s="312"/>
      <c r="E28" s="124" t="s">
        <v>191</v>
      </c>
      <c r="F28" s="312"/>
      <c r="G28" s="124" t="s">
        <v>192</v>
      </c>
      <c r="H28" s="312"/>
      <c r="I28" s="125" t="s">
        <v>199</v>
      </c>
      <c r="J28" s="2871"/>
      <c r="K28" s="2872"/>
      <c r="L28" s="2872"/>
      <c r="M28" s="2872"/>
      <c r="N28" s="2872"/>
      <c r="O28" s="2872"/>
      <c r="P28" s="2872"/>
      <c r="Q28" s="2872"/>
      <c r="R28" s="2873"/>
      <c r="S28" s="2872"/>
      <c r="T28" s="2872"/>
      <c r="U28" s="2872"/>
      <c r="V28" s="2872"/>
      <c r="W28" s="2872"/>
      <c r="X28" s="2872"/>
      <c r="Y28" s="311" t="s">
        <v>95</v>
      </c>
      <c r="Z28" s="2866"/>
      <c r="AA28" s="2867"/>
      <c r="AB28" s="2868"/>
      <c r="AC28" s="7"/>
    </row>
    <row r="29" spans="1:29" ht="20.25" customHeight="1">
      <c r="A29" s="7"/>
      <c r="B29" s="2858" t="s">
        <v>164</v>
      </c>
      <c r="C29" s="2858"/>
      <c r="D29" s="2858"/>
      <c r="E29" s="2858"/>
      <c r="F29" s="2858"/>
      <c r="G29" s="2858"/>
      <c r="H29" s="2858"/>
      <c r="I29" s="2858"/>
      <c r="J29" s="2858"/>
      <c r="K29" s="2858"/>
      <c r="L29" s="2858"/>
      <c r="M29" s="2858"/>
      <c r="N29" s="2858"/>
      <c r="O29" s="2858"/>
      <c r="P29" s="2858"/>
      <c r="Q29" s="2858"/>
      <c r="R29" s="2858"/>
      <c r="S29" s="2858"/>
      <c r="T29" s="2858"/>
      <c r="U29" s="2858"/>
      <c r="V29" s="2858"/>
      <c r="W29" s="2858"/>
      <c r="X29" s="2858"/>
      <c r="Y29" s="2858"/>
      <c r="Z29" s="2858"/>
      <c r="AA29" s="2858"/>
      <c r="AB29" s="2858"/>
      <c r="AC29" s="7"/>
    </row>
    <row r="30" spans="1:29" ht="40.5" customHeight="1">
      <c r="A30" s="7"/>
      <c r="B30" s="2859"/>
      <c r="C30" s="2859"/>
      <c r="D30" s="2859"/>
      <c r="E30" s="2859"/>
      <c r="F30" s="2859"/>
      <c r="G30" s="2859"/>
      <c r="H30" s="2859"/>
      <c r="I30" s="2859"/>
      <c r="J30" s="2859"/>
      <c r="K30" s="2859"/>
      <c r="L30" s="2859"/>
      <c r="M30" s="2859"/>
      <c r="N30" s="2859"/>
      <c r="O30" s="2859"/>
      <c r="P30" s="2859"/>
      <c r="Q30" s="2859"/>
      <c r="R30" s="2859"/>
      <c r="S30" s="2859"/>
      <c r="T30" s="2859"/>
      <c r="U30" s="2859"/>
      <c r="V30" s="2859"/>
      <c r="W30" s="2859"/>
      <c r="X30" s="2859"/>
      <c r="Y30" s="2859"/>
      <c r="Z30" s="2859"/>
      <c r="AA30" s="2859"/>
      <c r="AB30" s="2859"/>
      <c r="AC30" s="7"/>
    </row>
    <row r="31" spans="1:29" ht="20.25" customHeight="1">
      <c r="A31" s="7"/>
      <c r="B31" s="2858" t="s">
        <v>274</v>
      </c>
      <c r="C31" s="2858"/>
      <c r="D31" s="2858"/>
      <c r="E31" s="2858"/>
      <c r="F31" s="2858"/>
      <c r="G31" s="2858"/>
      <c r="H31" s="2858"/>
      <c r="I31" s="2858"/>
      <c r="J31" s="2858"/>
      <c r="K31" s="2858"/>
      <c r="L31" s="2858"/>
      <c r="M31" s="2858"/>
      <c r="N31" s="2858"/>
      <c r="O31" s="2858"/>
      <c r="P31" s="2858"/>
      <c r="Q31" s="2858"/>
      <c r="R31" s="2858"/>
      <c r="S31" s="2858"/>
      <c r="T31" s="2858"/>
      <c r="U31" s="2858"/>
      <c r="V31" s="2858"/>
      <c r="W31" s="2858"/>
      <c r="X31" s="2858"/>
      <c r="Y31" s="2858"/>
      <c r="Z31" s="2858"/>
      <c r="AA31" s="2858"/>
      <c r="AB31" s="2858"/>
      <c r="AC31" s="7"/>
    </row>
    <row r="32" spans="1:29" ht="40.5" customHeight="1">
      <c r="A32" s="7"/>
      <c r="B32" s="2859"/>
      <c r="C32" s="2859"/>
      <c r="D32" s="2859"/>
      <c r="E32" s="2859"/>
      <c r="F32" s="2859"/>
      <c r="G32" s="2859"/>
      <c r="H32" s="2859"/>
      <c r="I32" s="2859"/>
      <c r="J32" s="2859"/>
      <c r="K32" s="2859"/>
      <c r="L32" s="2859"/>
      <c r="M32" s="2859"/>
      <c r="N32" s="2859"/>
      <c r="O32" s="2859"/>
      <c r="P32" s="2859"/>
      <c r="Q32" s="2859"/>
      <c r="R32" s="2859"/>
      <c r="S32" s="2859"/>
      <c r="T32" s="2859"/>
      <c r="U32" s="2859"/>
      <c r="V32" s="2859"/>
      <c r="W32" s="2859"/>
      <c r="X32" s="2859"/>
      <c r="Y32" s="2859"/>
      <c r="Z32" s="2859"/>
      <c r="AA32" s="2859"/>
      <c r="AB32" s="2859"/>
      <c r="AC32" s="7"/>
    </row>
    <row r="33" spans="1:29" ht="20.25" customHeight="1">
      <c r="A33" s="9"/>
      <c r="B33" s="128" t="s">
        <v>52</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row>
    <row r="34" spans="1:29" ht="20.25" customHeight="1">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9" ht="20.2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9" ht="20.25" customHeight="1">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9">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9">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9">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29">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29">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29">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29">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29">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29">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29">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29">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29">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customSheetViews>
    <customSheetView guid="{5720E392-AF30-4D2D-8276-53ACEA327B8C}" scale="85" showPageBreaks="1" printArea="1" view="pageBreakPreview">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46">
    <mergeCell ref="B2:AB2"/>
    <mergeCell ref="B6:I6"/>
    <mergeCell ref="J6:U6"/>
    <mergeCell ref="V6:Y6"/>
    <mergeCell ref="Z6:AB7"/>
    <mergeCell ref="B7:C7"/>
    <mergeCell ref="J7:Q7"/>
    <mergeCell ref="R7:X7"/>
    <mergeCell ref="B4:AB5"/>
    <mergeCell ref="B8:AB8"/>
    <mergeCell ref="B9:AB9"/>
    <mergeCell ref="B10:AB10"/>
    <mergeCell ref="B11:AB11"/>
    <mergeCell ref="B13:I13"/>
    <mergeCell ref="J13:U13"/>
    <mergeCell ref="V13:Y13"/>
    <mergeCell ref="Z13:AB14"/>
    <mergeCell ref="B14:C14"/>
    <mergeCell ref="J14:Q14"/>
    <mergeCell ref="B25:AB25"/>
    <mergeCell ref="R14:X14"/>
    <mergeCell ref="B15:AB15"/>
    <mergeCell ref="B16:AB16"/>
    <mergeCell ref="B17:AB17"/>
    <mergeCell ref="B18:AB18"/>
    <mergeCell ref="B20:I20"/>
    <mergeCell ref="J20:U20"/>
    <mergeCell ref="V20:Y20"/>
    <mergeCell ref="Z20:AB21"/>
    <mergeCell ref="B21:C21"/>
    <mergeCell ref="J21:Q21"/>
    <mergeCell ref="R21:X21"/>
    <mergeCell ref="B22:AB22"/>
    <mergeCell ref="B23:AB23"/>
    <mergeCell ref="B24:AB24"/>
    <mergeCell ref="B29:AB29"/>
    <mergeCell ref="B30:AB30"/>
    <mergeCell ref="B31:AB31"/>
    <mergeCell ref="B32:AB32"/>
    <mergeCell ref="B27:I27"/>
    <mergeCell ref="J27:U27"/>
    <mergeCell ref="V27:Y27"/>
    <mergeCell ref="Z27:AB28"/>
    <mergeCell ref="B28:C28"/>
    <mergeCell ref="J28:Q28"/>
    <mergeCell ref="R28:X28"/>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13"/>
  </sheetPr>
  <dimension ref="A1:BA109"/>
  <sheetViews>
    <sheetView view="pageBreakPreview" zoomScaleNormal="100" zoomScaleSheetLayoutView="100" workbookViewId="0"/>
  </sheetViews>
  <sheetFormatPr defaultRowHeight="14.25"/>
  <cols>
    <col min="1" max="71" width="3.375" style="6" customWidth="1"/>
    <col min="72" max="16384" width="9" style="6"/>
  </cols>
  <sheetData>
    <row r="1" spans="1:53" ht="20.25" customHeight="1">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53" ht="20.25" customHeight="1">
      <c r="A2" s="7"/>
      <c r="B2" s="1850" t="s">
        <v>163</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5"/>
    </row>
    <row r="3" spans="1:53" ht="13.5" customHeight="1">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5"/>
    </row>
    <row r="4" spans="1:53" ht="101.25" customHeight="1">
      <c r="A4" s="7"/>
      <c r="B4" s="2874" t="s">
        <v>851</v>
      </c>
      <c r="C4" s="2874"/>
      <c r="D4" s="2874"/>
      <c r="E4" s="2874"/>
      <c r="F4" s="2874"/>
      <c r="G4" s="2874"/>
      <c r="H4" s="2874"/>
      <c r="I4" s="2874"/>
      <c r="J4" s="2874"/>
      <c r="K4" s="2874"/>
      <c r="L4" s="2874"/>
      <c r="M4" s="2874"/>
      <c r="N4" s="2874"/>
      <c r="O4" s="2874"/>
      <c r="P4" s="2874"/>
      <c r="Q4" s="2874"/>
      <c r="R4" s="2874"/>
      <c r="S4" s="2874"/>
      <c r="T4" s="2874"/>
      <c r="U4" s="2874"/>
      <c r="V4" s="2874"/>
      <c r="W4" s="2874"/>
      <c r="X4" s="2874"/>
      <c r="Y4" s="2874"/>
      <c r="Z4" s="2874"/>
      <c r="AA4" s="2874"/>
      <c r="AB4" s="2874"/>
      <c r="AC4" s="7"/>
      <c r="AD4" s="7"/>
    </row>
    <row r="5" spans="1:53" ht="13.5" customHeight="1">
      <c r="A5" s="7"/>
      <c r="B5" s="2875"/>
      <c r="C5" s="2875"/>
      <c r="D5" s="2875"/>
      <c r="E5" s="2875"/>
      <c r="F5" s="2875"/>
      <c r="G5" s="2875"/>
      <c r="H5" s="2875"/>
      <c r="I5" s="2875"/>
      <c r="J5" s="2875"/>
      <c r="K5" s="2875"/>
      <c r="L5" s="2875"/>
      <c r="M5" s="2875"/>
      <c r="N5" s="2875"/>
      <c r="O5" s="2875"/>
      <c r="P5" s="2875"/>
      <c r="Q5" s="2875"/>
      <c r="R5" s="2875"/>
      <c r="S5" s="2875"/>
      <c r="T5" s="2875"/>
      <c r="U5" s="2875"/>
      <c r="V5" s="2875"/>
      <c r="W5" s="2875"/>
      <c r="X5" s="2875"/>
      <c r="Y5" s="2875"/>
      <c r="Z5" s="2875"/>
      <c r="AA5" s="2875"/>
      <c r="AB5" s="2875"/>
      <c r="AC5" s="7"/>
      <c r="AD5" s="7"/>
    </row>
    <row r="6" spans="1:53" ht="20.25" customHeight="1">
      <c r="A6" s="7"/>
      <c r="B6" s="2858" t="s">
        <v>165</v>
      </c>
      <c r="C6" s="2858"/>
      <c r="D6" s="2858"/>
      <c r="E6" s="2858"/>
      <c r="F6" s="2858"/>
      <c r="G6" s="2858"/>
      <c r="H6" s="2858"/>
      <c r="I6" s="2858"/>
      <c r="J6" s="2860" t="s">
        <v>333</v>
      </c>
      <c r="K6" s="2861"/>
      <c r="L6" s="2861"/>
      <c r="M6" s="2861"/>
      <c r="N6" s="2861"/>
      <c r="O6" s="2861"/>
      <c r="P6" s="2861"/>
      <c r="Q6" s="2861"/>
      <c r="R6" s="2861"/>
      <c r="S6" s="2861"/>
      <c r="T6" s="2861"/>
      <c r="U6" s="2861"/>
      <c r="V6" s="2862" t="s">
        <v>332</v>
      </c>
      <c r="W6" s="2862"/>
      <c r="X6" s="2862"/>
      <c r="Y6" s="2862"/>
      <c r="Z6" s="2863" t="s">
        <v>430</v>
      </c>
      <c r="AA6" s="2864"/>
      <c r="AB6" s="2865"/>
      <c r="AC6" s="7"/>
      <c r="AD6" s="7"/>
    </row>
    <row r="7" spans="1:53" ht="22.5" customHeight="1">
      <c r="A7" s="7"/>
      <c r="B7" s="2878" t="s">
        <v>983</v>
      </c>
      <c r="C7" s="2879"/>
      <c r="D7" s="312" t="s">
        <v>31</v>
      </c>
      <c r="E7" s="124" t="s">
        <v>191</v>
      </c>
      <c r="F7" s="312" t="s">
        <v>31</v>
      </c>
      <c r="G7" s="124" t="s">
        <v>192</v>
      </c>
      <c r="H7" s="312" t="s">
        <v>31</v>
      </c>
      <c r="I7" s="125" t="s">
        <v>199</v>
      </c>
      <c r="J7" s="2871" t="s">
        <v>335</v>
      </c>
      <c r="K7" s="2872"/>
      <c r="L7" s="2872"/>
      <c r="M7" s="2872"/>
      <c r="N7" s="2872"/>
      <c r="O7" s="2872"/>
      <c r="P7" s="2872"/>
      <c r="Q7" s="2872"/>
      <c r="R7" s="2873" t="s">
        <v>183</v>
      </c>
      <c r="S7" s="2872"/>
      <c r="T7" s="2872"/>
      <c r="U7" s="2872"/>
      <c r="V7" s="2872"/>
      <c r="W7" s="2872"/>
      <c r="X7" s="2872"/>
      <c r="Y7" s="311" t="s">
        <v>95</v>
      </c>
      <c r="Z7" s="2866"/>
      <c r="AA7" s="2867"/>
      <c r="AB7" s="2868"/>
      <c r="AC7" s="7"/>
      <c r="AD7" s="7"/>
    </row>
    <row r="8" spans="1:53" ht="20.25" customHeight="1">
      <c r="A8" s="7"/>
      <c r="B8" s="2858" t="s">
        <v>164</v>
      </c>
      <c r="C8" s="2858"/>
      <c r="D8" s="2858"/>
      <c r="E8" s="2858"/>
      <c r="F8" s="2858"/>
      <c r="G8" s="2858"/>
      <c r="H8" s="2858"/>
      <c r="I8" s="2858"/>
      <c r="J8" s="2858"/>
      <c r="K8" s="2858"/>
      <c r="L8" s="2858"/>
      <c r="M8" s="2858"/>
      <c r="N8" s="2858"/>
      <c r="O8" s="2858"/>
      <c r="P8" s="2858"/>
      <c r="Q8" s="2858"/>
      <c r="R8" s="2858"/>
      <c r="S8" s="2858"/>
      <c r="T8" s="2858"/>
      <c r="U8" s="2858"/>
      <c r="V8" s="2858"/>
      <c r="W8" s="2858"/>
      <c r="X8" s="2858"/>
      <c r="Y8" s="2858"/>
      <c r="Z8" s="2858"/>
      <c r="AA8" s="2858"/>
      <c r="AB8" s="2858"/>
      <c r="AC8" s="7"/>
      <c r="AD8" s="7"/>
    </row>
    <row r="9" spans="1:53" ht="40.5" customHeight="1">
      <c r="A9" s="7"/>
      <c r="B9" s="2859" t="s">
        <v>336</v>
      </c>
      <c r="C9" s="2859"/>
      <c r="D9" s="2859"/>
      <c r="E9" s="2859"/>
      <c r="F9" s="2859"/>
      <c r="G9" s="2859"/>
      <c r="H9" s="2859"/>
      <c r="I9" s="2859"/>
      <c r="J9" s="2859"/>
      <c r="K9" s="2859"/>
      <c r="L9" s="2859"/>
      <c r="M9" s="2859"/>
      <c r="N9" s="2859"/>
      <c r="O9" s="2859"/>
      <c r="P9" s="2859"/>
      <c r="Q9" s="2859"/>
      <c r="R9" s="2859"/>
      <c r="S9" s="2859"/>
      <c r="T9" s="2859"/>
      <c r="U9" s="2859"/>
      <c r="V9" s="2859"/>
      <c r="W9" s="2859"/>
      <c r="X9" s="2859"/>
      <c r="Y9" s="2859"/>
      <c r="Z9" s="2859"/>
      <c r="AA9" s="2859"/>
      <c r="AB9" s="2859"/>
      <c r="AC9" s="7"/>
      <c r="AD9" s="7"/>
    </row>
    <row r="10" spans="1:53" ht="20.25" customHeight="1">
      <c r="A10" s="7"/>
      <c r="B10" s="2858" t="s">
        <v>274</v>
      </c>
      <c r="C10" s="2858"/>
      <c r="D10" s="2858"/>
      <c r="E10" s="2858"/>
      <c r="F10" s="2858"/>
      <c r="G10" s="2858"/>
      <c r="H10" s="2858"/>
      <c r="I10" s="2858"/>
      <c r="J10" s="2858"/>
      <c r="K10" s="2858"/>
      <c r="L10" s="2858"/>
      <c r="M10" s="2858"/>
      <c r="N10" s="2858"/>
      <c r="O10" s="2858"/>
      <c r="P10" s="2858"/>
      <c r="Q10" s="2858"/>
      <c r="R10" s="2858"/>
      <c r="S10" s="2858"/>
      <c r="T10" s="2858"/>
      <c r="U10" s="2858"/>
      <c r="V10" s="2858"/>
      <c r="W10" s="2858"/>
      <c r="X10" s="2858"/>
      <c r="Y10" s="2858"/>
      <c r="Z10" s="2858"/>
      <c r="AA10" s="2858"/>
      <c r="AB10" s="2858"/>
      <c r="AC10" s="7"/>
      <c r="AD10" s="7"/>
      <c r="AE10" s="2876" t="s">
        <v>451</v>
      </c>
      <c r="AF10" s="2877"/>
      <c r="AG10" s="2877"/>
      <c r="AH10" s="2877"/>
      <c r="AI10" s="2877"/>
      <c r="AJ10" s="2877"/>
      <c r="AK10" s="2877"/>
      <c r="AL10" s="2877"/>
      <c r="AM10" s="2877"/>
      <c r="AN10" s="2877"/>
      <c r="AO10" s="2877"/>
      <c r="AP10" s="2877"/>
      <c r="AQ10" s="2877"/>
      <c r="AR10" s="2877"/>
      <c r="AS10" s="2877"/>
      <c r="AT10" s="2877"/>
      <c r="AU10" s="2877"/>
      <c r="AV10" s="2877"/>
      <c r="AW10" s="2877"/>
      <c r="AX10" s="2877"/>
      <c r="AY10" s="2877"/>
      <c r="AZ10" s="2877"/>
      <c r="BA10" s="2877"/>
    </row>
    <row r="11" spans="1:53" ht="40.5" customHeight="1">
      <c r="A11" s="7"/>
      <c r="B11" s="2859" t="s">
        <v>336</v>
      </c>
      <c r="C11" s="2859"/>
      <c r="D11" s="2859"/>
      <c r="E11" s="2859"/>
      <c r="F11" s="2859"/>
      <c r="G11" s="2859"/>
      <c r="H11" s="2859"/>
      <c r="I11" s="2859"/>
      <c r="J11" s="2859"/>
      <c r="K11" s="2859"/>
      <c r="L11" s="2859"/>
      <c r="M11" s="2859"/>
      <c r="N11" s="2859"/>
      <c r="O11" s="2859"/>
      <c r="P11" s="2859"/>
      <c r="Q11" s="2859"/>
      <c r="R11" s="2859"/>
      <c r="S11" s="2859"/>
      <c r="T11" s="2859"/>
      <c r="U11" s="2859"/>
      <c r="V11" s="2859"/>
      <c r="W11" s="2859"/>
      <c r="X11" s="2859"/>
      <c r="Y11" s="2859"/>
      <c r="Z11" s="2859"/>
      <c r="AA11" s="2859"/>
      <c r="AB11" s="2859"/>
      <c r="AC11" s="7"/>
      <c r="AD11" s="7"/>
      <c r="AE11" s="2877"/>
      <c r="AF11" s="2877"/>
      <c r="AG11" s="2877"/>
      <c r="AH11" s="2877"/>
      <c r="AI11" s="2877"/>
      <c r="AJ11" s="2877"/>
      <c r="AK11" s="2877"/>
      <c r="AL11" s="2877"/>
      <c r="AM11" s="2877"/>
      <c r="AN11" s="2877"/>
      <c r="AO11" s="2877"/>
      <c r="AP11" s="2877"/>
      <c r="AQ11" s="2877"/>
      <c r="AR11" s="2877"/>
      <c r="AS11" s="2877"/>
      <c r="AT11" s="2877"/>
      <c r="AU11" s="2877"/>
      <c r="AV11" s="2877"/>
      <c r="AW11" s="2877"/>
      <c r="AX11" s="2877"/>
      <c r="AY11" s="2877"/>
      <c r="AZ11" s="2877"/>
      <c r="BA11" s="2877"/>
    </row>
    <row r="12" spans="1:53" ht="6.75" customHeight="1">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c r="AD12" s="7"/>
    </row>
    <row r="13" spans="1:53" ht="20.25" customHeight="1">
      <c r="A13" s="7"/>
      <c r="B13" s="2858" t="s">
        <v>165</v>
      </c>
      <c r="C13" s="2858"/>
      <c r="D13" s="2858"/>
      <c r="E13" s="2858"/>
      <c r="F13" s="2858"/>
      <c r="G13" s="2858"/>
      <c r="H13" s="2858"/>
      <c r="I13" s="2858"/>
      <c r="J13" s="2860" t="s">
        <v>333</v>
      </c>
      <c r="K13" s="2861"/>
      <c r="L13" s="2861"/>
      <c r="M13" s="2861"/>
      <c r="N13" s="2861"/>
      <c r="O13" s="2861"/>
      <c r="P13" s="2861"/>
      <c r="Q13" s="2861"/>
      <c r="R13" s="2861"/>
      <c r="S13" s="2861"/>
      <c r="T13" s="2861"/>
      <c r="U13" s="2861"/>
      <c r="V13" s="2862" t="s">
        <v>332</v>
      </c>
      <c r="W13" s="2862"/>
      <c r="X13" s="2862"/>
      <c r="Y13" s="2862"/>
      <c r="Z13" s="2863" t="s">
        <v>337</v>
      </c>
      <c r="AA13" s="2864"/>
      <c r="AB13" s="2865"/>
      <c r="AC13" s="7"/>
      <c r="AD13" s="7"/>
    </row>
    <row r="14" spans="1:53" ht="20.25" customHeight="1">
      <c r="A14" s="7"/>
      <c r="B14" s="2878" t="s">
        <v>983</v>
      </c>
      <c r="C14" s="2879"/>
      <c r="D14" s="312" t="s">
        <v>31</v>
      </c>
      <c r="E14" s="124" t="s">
        <v>191</v>
      </c>
      <c r="F14" s="312" t="s">
        <v>31</v>
      </c>
      <c r="G14" s="124" t="s">
        <v>192</v>
      </c>
      <c r="H14" s="312" t="s">
        <v>31</v>
      </c>
      <c r="I14" s="125" t="s">
        <v>199</v>
      </c>
      <c r="J14" s="2871" t="s">
        <v>340</v>
      </c>
      <c r="K14" s="2872"/>
      <c r="L14" s="2872"/>
      <c r="M14" s="2872"/>
      <c r="N14" s="2872"/>
      <c r="O14" s="2872"/>
      <c r="P14" s="2872"/>
      <c r="Q14" s="2872"/>
      <c r="R14" s="2873" t="s">
        <v>183</v>
      </c>
      <c r="S14" s="2872"/>
      <c r="T14" s="2872"/>
      <c r="U14" s="2872"/>
      <c r="V14" s="2872"/>
      <c r="W14" s="2872"/>
      <c r="X14" s="2872"/>
      <c r="Y14" s="311" t="s">
        <v>95</v>
      </c>
      <c r="Z14" s="2866"/>
      <c r="AA14" s="2867"/>
      <c r="AB14" s="2868"/>
      <c r="AC14" s="7"/>
      <c r="AD14" s="7"/>
    </row>
    <row r="15" spans="1:53" ht="20.25" customHeight="1">
      <c r="A15" s="7"/>
      <c r="B15" s="2858" t="s">
        <v>164</v>
      </c>
      <c r="C15" s="2858"/>
      <c r="D15" s="2858"/>
      <c r="E15" s="2858"/>
      <c r="F15" s="2858"/>
      <c r="G15" s="2858"/>
      <c r="H15" s="2858"/>
      <c r="I15" s="2858"/>
      <c r="J15" s="2858"/>
      <c r="K15" s="2858"/>
      <c r="L15" s="2858"/>
      <c r="M15" s="2858"/>
      <c r="N15" s="2858"/>
      <c r="O15" s="2858"/>
      <c r="P15" s="2858"/>
      <c r="Q15" s="2858"/>
      <c r="R15" s="2858"/>
      <c r="S15" s="2858"/>
      <c r="T15" s="2858"/>
      <c r="U15" s="2858"/>
      <c r="V15" s="2858"/>
      <c r="W15" s="2858"/>
      <c r="X15" s="2858"/>
      <c r="Y15" s="2858"/>
      <c r="Z15" s="2858"/>
      <c r="AA15" s="2858"/>
      <c r="AB15" s="2858"/>
      <c r="AC15" s="7"/>
      <c r="AD15" s="7"/>
      <c r="AG15" s="317"/>
    </row>
    <row r="16" spans="1:53" ht="40.5" customHeight="1">
      <c r="A16" s="7"/>
      <c r="B16" s="2859" t="s">
        <v>336</v>
      </c>
      <c r="C16" s="2859"/>
      <c r="D16" s="2859"/>
      <c r="E16" s="2859"/>
      <c r="F16" s="2859"/>
      <c r="G16" s="2859"/>
      <c r="H16" s="2859"/>
      <c r="I16" s="2859"/>
      <c r="J16" s="2859"/>
      <c r="K16" s="2859"/>
      <c r="L16" s="2859"/>
      <c r="M16" s="2859"/>
      <c r="N16" s="2859"/>
      <c r="O16" s="2859"/>
      <c r="P16" s="2859"/>
      <c r="Q16" s="2859"/>
      <c r="R16" s="2859"/>
      <c r="S16" s="2859"/>
      <c r="T16" s="2859"/>
      <c r="U16" s="2859"/>
      <c r="V16" s="2859"/>
      <c r="W16" s="2859"/>
      <c r="X16" s="2859"/>
      <c r="Y16" s="2859"/>
      <c r="Z16" s="2859"/>
      <c r="AA16" s="2859"/>
      <c r="AB16" s="2859"/>
      <c r="AC16" s="7"/>
      <c r="AD16" s="7"/>
    </row>
    <row r="17" spans="1:30" ht="20.25" customHeight="1">
      <c r="A17" s="7"/>
      <c r="B17" s="2858" t="s">
        <v>274</v>
      </c>
      <c r="C17" s="2858"/>
      <c r="D17" s="2858"/>
      <c r="E17" s="2858"/>
      <c r="F17" s="2858"/>
      <c r="G17" s="2858"/>
      <c r="H17" s="2858"/>
      <c r="I17" s="2858"/>
      <c r="J17" s="2858"/>
      <c r="K17" s="2858"/>
      <c r="L17" s="2858"/>
      <c r="M17" s="2858"/>
      <c r="N17" s="2858"/>
      <c r="O17" s="2858"/>
      <c r="P17" s="2858"/>
      <c r="Q17" s="2858"/>
      <c r="R17" s="2858"/>
      <c r="S17" s="2858"/>
      <c r="T17" s="2858"/>
      <c r="U17" s="2858"/>
      <c r="V17" s="2858"/>
      <c r="W17" s="2858"/>
      <c r="X17" s="2858"/>
      <c r="Y17" s="2858"/>
      <c r="Z17" s="2858"/>
      <c r="AA17" s="2858"/>
      <c r="AB17" s="2858"/>
      <c r="AC17" s="7"/>
      <c r="AD17" s="7"/>
    </row>
    <row r="18" spans="1:30" ht="40.5" customHeight="1">
      <c r="A18" s="7"/>
      <c r="B18" s="2859" t="s">
        <v>336</v>
      </c>
      <c r="C18" s="2859"/>
      <c r="D18" s="2859"/>
      <c r="E18" s="2859"/>
      <c r="F18" s="2859"/>
      <c r="G18" s="2859"/>
      <c r="H18" s="2859"/>
      <c r="I18" s="2859"/>
      <c r="J18" s="2859"/>
      <c r="K18" s="2859"/>
      <c r="L18" s="2859"/>
      <c r="M18" s="2859"/>
      <c r="N18" s="2859"/>
      <c r="O18" s="2859"/>
      <c r="P18" s="2859"/>
      <c r="Q18" s="2859"/>
      <c r="R18" s="2859"/>
      <c r="S18" s="2859"/>
      <c r="T18" s="2859"/>
      <c r="U18" s="2859"/>
      <c r="V18" s="2859"/>
      <c r="W18" s="2859"/>
      <c r="X18" s="2859"/>
      <c r="Y18" s="2859"/>
      <c r="Z18" s="2859"/>
      <c r="AA18" s="2859"/>
      <c r="AB18" s="2859"/>
      <c r="AC18" s="7"/>
      <c r="AD18" s="7"/>
    </row>
    <row r="19" spans="1:30" ht="6.75" customHeight="1">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c r="AD19" s="7"/>
    </row>
    <row r="20" spans="1:30" ht="20.25" customHeight="1">
      <c r="A20" s="7"/>
      <c r="B20" s="2858" t="s">
        <v>165</v>
      </c>
      <c r="C20" s="2858"/>
      <c r="D20" s="2858"/>
      <c r="E20" s="2858"/>
      <c r="F20" s="2858"/>
      <c r="G20" s="2858"/>
      <c r="H20" s="2858"/>
      <c r="I20" s="2858"/>
      <c r="J20" s="2860" t="s">
        <v>333</v>
      </c>
      <c r="K20" s="2861"/>
      <c r="L20" s="2861"/>
      <c r="M20" s="2861"/>
      <c r="N20" s="2861"/>
      <c r="O20" s="2861"/>
      <c r="P20" s="2861"/>
      <c r="Q20" s="2861"/>
      <c r="R20" s="2861"/>
      <c r="S20" s="2861"/>
      <c r="T20" s="2861"/>
      <c r="U20" s="2861"/>
      <c r="V20" s="2862" t="s">
        <v>332</v>
      </c>
      <c r="W20" s="2862"/>
      <c r="X20" s="2862"/>
      <c r="Y20" s="2862"/>
      <c r="Z20" s="2863" t="s">
        <v>341</v>
      </c>
      <c r="AA20" s="2864"/>
      <c r="AB20" s="2865"/>
      <c r="AC20" s="7"/>
      <c r="AD20" s="7"/>
    </row>
    <row r="21" spans="1:30" ht="22.5" customHeight="1">
      <c r="A21" s="7"/>
      <c r="B21" s="2869" t="s">
        <v>813</v>
      </c>
      <c r="C21" s="2870"/>
      <c r="D21" s="312" t="s">
        <v>31</v>
      </c>
      <c r="E21" s="124" t="s">
        <v>191</v>
      </c>
      <c r="F21" s="312" t="s">
        <v>31</v>
      </c>
      <c r="G21" s="124" t="s">
        <v>192</v>
      </c>
      <c r="H21" s="312" t="s">
        <v>31</v>
      </c>
      <c r="I21" s="125" t="s">
        <v>199</v>
      </c>
      <c r="J21" s="2871" t="s">
        <v>339</v>
      </c>
      <c r="K21" s="2872"/>
      <c r="L21" s="2872"/>
      <c r="M21" s="2872"/>
      <c r="N21" s="2872"/>
      <c r="O21" s="2872"/>
      <c r="P21" s="2872"/>
      <c r="Q21" s="2872"/>
      <c r="R21" s="2873" t="s">
        <v>183</v>
      </c>
      <c r="S21" s="2872"/>
      <c r="T21" s="2872"/>
      <c r="U21" s="2872"/>
      <c r="V21" s="2872"/>
      <c r="W21" s="2872"/>
      <c r="X21" s="2872"/>
      <c r="Y21" s="311" t="s">
        <v>95</v>
      </c>
      <c r="Z21" s="2866"/>
      <c r="AA21" s="2867"/>
      <c r="AB21" s="2868"/>
      <c r="AC21" s="7"/>
      <c r="AD21" s="7"/>
    </row>
    <row r="22" spans="1:30" ht="20.25" customHeight="1">
      <c r="A22" s="7"/>
      <c r="B22" s="2858" t="s">
        <v>164</v>
      </c>
      <c r="C22" s="2858"/>
      <c r="D22" s="2858"/>
      <c r="E22" s="2858"/>
      <c r="F22" s="2858"/>
      <c r="G22" s="2858"/>
      <c r="H22" s="2858"/>
      <c r="I22" s="2858"/>
      <c r="J22" s="2858"/>
      <c r="K22" s="2858"/>
      <c r="L22" s="2858"/>
      <c r="M22" s="2858"/>
      <c r="N22" s="2858"/>
      <c r="O22" s="2858"/>
      <c r="P22" s="2858"/>
      <c r="Q22" s="2858"/>
      <c r="R22" s="2858"/>
      <c r="S22" s="2858"/>
      <c r="T22" s="2858"/>
      <c r="U22" s="2858"/>
      <c r="V22" s="2858"/>
      <c r="W22" s="2858"/>
      <c r="X22" s="2858"/>
      <c r="Y22" s="2858"/>
      <c r="Z22" s="2858"/>
      <c r="AA22" s="2858"/>
      <c r="AB22" s="2858"/>
      <c r="AC22" s="7"/>
      <c r="AD22" s="7"/>
    </row>
    <row r="23" spans="1:30" ht="40.5" customHeight="1">
      <c r="A23" s="7"/>
      <c r="B23" s="2859" t="s">
        <v>336</v>
      </c>
      <c r="C23" s="2859"/>
      <c r="D23" s="2859"/>
      <c r="E23" s="2859"/>
      <c r="F23" s="2859"/>
      <c r="G23" s="2859"/>
      <c r="H23" s="2859"/>
      <c r="I23" s="2859"/>
      <c r="J23" s="2859"/>
      <c r="K23" s="2859"/>
      <c r="L23" s="2859"/>
      <c r="M23" s="2859"/>
      <c r="N23" s="2859"/>
      <c r="O23" s="2859"/>
      <c r="P23" s="2859"/>
      <c r="Q23" s="2859"/>
      <c r="R23" s="2859"/>
      <c r="S23" s="2859"/>
      <c r="T23" s="2859"/>
      <c r="U23" s="2859"/>
      <c r="V23" s="2859"/>
      <c r="W23" s="2859"/>
      <c r="X23" s="2859"/>
      <c r="Y23" s="2859"/>
      <c r="Z23" s="2859"/>
      <c r="AA23" s="2859"/>
      <c r="AB23" s="2859"/>
      <c r="AC23" s="7"/>
      <c r="AD23" s="7"/>
    </row>
    <row r="24" spans="1:30" ht="20.25" customHeight="1">
      <c r="A24" s="7"/>
      <c r="B24" s="2858" t="s">
        <v>274</v>
      </c>
      <c r="C24" s="2858"/>
      <c r="D24" s="2858"/>
      <c r="E24" s="2858"/>
      <c r="F24" s="2858"/>
      <c r="G24" s="2858"/>
      <c r="H24" s="2858"/>
      <c r="I24" s="2858"/>
      <c r="J24" s="2858"/>
      <c r="K24" s="2858"/>
      <c r="L24" s="2858"/>
      <c r="M24" s="2858"/>
      <c r="N24" s="2858"/>
      <c r="O24" s="2858"/>
      <c r="P24" s="2858"/>
      <c r="Q24" s="2858"/>
      <c r="R24" s="2858"/>
      <c r="S24" s="2858"/>
      <c r="T24" s="2858"/>
      <c r="U24" s="2858"/>
      <c r="V24" s="2858"/>
      <c r="W24" s="2858"/>
      <c r="X24" s="2858"/>
      <c r="Y24" s="2858"/>
      <c r="Z24" s="2858"/>
      <c r="AA24" s="2858"/>
      <c r="AB24" s="2858"/>
      <c r="AC24" s="7"/>
      <c r="AD24" s="7"/>
    </row>
    <row r="25" spans="1:30" ht="40.5" customHeight="1">
      <c r="A25" s="7"/>
      <c r="B25" s="2859" t="s">
        <v>336</v>
      </c>
      <c r="C25" s="2859"/>
      <c r="D25" s="2859"/>
      <c r="E25" s="2859"/>
      <c r="F25" s="2859"/>
      <c r="G25" s="2859"/>
      <c r="H25" s="2859"/>
      <c r="I25" s="2859"/>
      <c r="J25" s="2859"/>
      <c r="K25" s="2859"/>
      <c r="L25" s="2859"/>
      <c r="M25" s="2859"/>
      <c r="N25" s="2859"/>
      <c r="O25" s="2859"/>
      <c r="P25" s="2859"/>
      <c r="Q25" s="2859"/>
      <c r="R25" s="2859"/>
      <c r="S25" s="2859"/>
      <c r="T25" s="2859"/>
      <c r="U25" s="2859"/>
      <c r="V25" s="2859"/>
      <c r="W25" s="2859"/>
      <c r="X25" s="2859"/>
      <c r="Y25" s="2859"/>
      <c r="Z25" s="2859"/>
      <c r="AA25" s="2859"/>
      <c r="AB25" s="2859"/>
      <c r="AC25" s="7"/>
      <c r="AD25" s="7"/>
    </row>
    <row r="26" spans="1:30" ht="6.75" customHeight="1">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c r="AD26" s="7"/>
    </row>
    <row r="27" spans="1:30" ht="20.25" customHeight="1">
      <c r="A27" s="7"/>
      <c r="B27" s="2858" t="s">
        <v>165</v>
      </c>
      <c r="C27" s="2858"/>
      <c r="D27" s="2858"/>
      <c r="E27" s="2858"/>
      <c r="F27" s="2858"/>
      <c r="G27" s="2858"/>
      <c r="H27" s="2858"/>
      <c r="I27" s="2858"/>
      <c r="J27" s="2860" t="s">
        <v>333</v>
      </c>
      <c r="K27" s="2861"/>
      <c r="L27" s="2861"/>
      <c r="M27" s="2861"/>
      <c r="N27" s="2861"/>
      <c r="O27" s="2861"/>
      <c r="P27" s="2861"/>
      <c r="Q27" s="2861"/>
      <c r="R27" s="2861"/>
      <c r="S27" s="2861"/>
      <c r="T27" s="2861"/>
      <c r="U27" s="2861"/>
      <c r="V27" s="2862" t="s">
        <v>332</v>
      </c>
      <c r="W27" s="2862"/>
      <c r="X27" s="2862"/>
      <c r="Y27" s="2862"/>
      <c r="Z27" s="2863" t="s">
        <v>334</v>
      </c>
      <c r="AA27" s="2864"/>
      <c r="AB27" s="2865"/>
      <c r="AC27" s="7"/>
      <c r="AD27" s="7"/>
    </row>
    <row r="28" spans="1:30" ht="22.5" customHeight="1">
      <c r="A28" s="7"/>
      <c r="B28" s="2878" t="s">
        <v>983</v>
      </c>
      <c r="C28" s="2879"/>
      <c r="D28" s="312" t="s">
        <v>31</v>
      </c>
      <c r="E28" s="124" t="s">
        <v>191</v>
      </c>
      <c r="F28" s="312" t="s">
        <v>31</v>
      </c>
      <c r="G28" s="124" t="s">
        <v>192</v>
      </c>
      <c r="H28" s="312" t="s">
        <v>31</v>
      </c>
      <c r="I28" s="125" t="s">
        <v>199</v>
      </c>
      <c r="J28" s="2871" t="s">
        <v>338</v>
      </c>
      <c r="K28" s="2872"/>
      <c r="L28" s="2872"/>
      <c r="M28" s="2872"/>
      <c r="N28" s="2872"/>
      <c r="O28" s="2872"/>
      <c r="P28" s="2872"/>
      <c r="Q28" s="2872"/>
      <c r="R28" s="2873" t="s">
        <v>183</v>
      </c>
      <c r="S28" s="2872"/>
      <c r="T28" s="2872"/>
      <c r="U28" s="2872"/>
      <c r="V28" s="2872"/>
      <c r="W28" s="2872"/>
      <c r="X28" s="2872"/>
      <c r="Y28" s="311" t="s">
        <v>95</v>
      </c>
      <c r="Z28" s="2866"/>
      <c r="AA28" s="2867"/>
      <c r="AB28" s="2868"/>
      <c r="AC28" s="7"/>
      <c r="AD28" s="7"/>
    </row>
    <row r="29" spans="1:30" ht="20.25" customHeight="1">
      <c r="A29" s="7"/>
      <c r="B29" s="2858" t="s">
        <v>164</v>
      </c>
      <c r="C29" s="2858"/>
      <c r="D29" s="2858"/>
      <c r="E29" s="2858"/>
      <c r="F29" s="2858"/>
      <c r="G29" s="2858"/>
      <c r="H29" s="2858"/>
      <c r="I29" s="2858"/>
      <c r="J29" s="2858"/>
      <c r="K29" s="2858"/>
      <c r="L29" s="2858"/>
      <c r="M29" s="2858"/>
      <c r="N29" s="2858"/>
      <c r="O29" s="2858"/>
      <c r="P29" s="2858"/>
      <c r="Q29" s="2858"/>
      <c r="R29" s="2858"/>
      <c r="S29" s="2858"/>
      <c r="T29" s="2858"/>
      <c r="U29" s="2858"/>
      <c r="V29" s="2858"/>
      <c r="W29" s="2858"/>
      <c r="X29" s="2858"/>
      <c r="Y29" s="2858"/>
      <c r="Z29" s="2858"/>
      <c r="AA29" s="2858"/>
      <c r="AB29" s="2858"/>
      <c r="AC29" s="7"/>
      <c r="AD29" s="7"/>
    </row>
    <row r="30" spans="1:30" ht="40.5" customHeight="1">
      <c r="A30" s="7"/>
      <c r="B30" s="2859" t="s">
        <v>336</v>
      </c>
      <c r="C30" s="2859"/>
      <c r="D30" s="2859"/>
      <c r="E30" s="2859"/>
      <c r="F30" s="2859"/>
      <c r="G30" s="2859"/>
      <c r="H30" s="2859"/>
      <c r="I30" s="2859"/>
      <c r="J30" s="2859"/>
      <c r="K30" s="2859"/>
      <c r="L30" s="2859"/>
      <c r="M30" s="2859"/>
      <c r="N30" s="2859"/>
      <c r="O30" s="2859"/>
      <c r="P30" s="2859"/>
      <c r="Q30" s="2859"/>
      <c r="R30" s="2859"/>
      <c r="S30" s="2859"/>
      <c r="T30" s="2859"/>
      <c r="U30" s="2859"/>
      <c r="V30" s="2859"/>
      <c r="W30" s="2859"/>
      <c r="X30" s="2859"/>
      <c r="Y30" s="2859"/>
      <c r="Z30" s="2859"/>
      <c r="AA30" s="2859"/>
      <c r="AB30" s="2859"/>
      <c r="AC30" s="7"/>
      <c r="AD30" s="7"/>
    </row>
    <row r="31" spans="1:30" ht="20.25" customHeight="1">
      <c r="A31" s="7"/>
      <c r="B31" s="2858" t="s">
        <v>274</v>
      </c>
      <c r="C31" s="2858"/>
      <c r="D31" s="2858"/>
      <c r="E31" s="2858"/>
      <c r="F31" s="2858"/>
      <c r="G31" s="2858"/>
      <c r="H31" s="2858"/>
      <c r="I31" s="2858"/>
      <c r="J31" s="2858"/>
      <c r="K31" s="2858"/>
      <c r="L31" s="2858"/>
      <c r="M31" s="2858"/>
      <c r="N31" s="2858"/>
      <c r="O31" s="2858"/>
      <c r="P31" s="2858"/>
      <c r="Q31" s="2858"/>
      <c r="R31" s="2858"/>
      <c r="S31" s="2858"/>
      <c r="T31" s="2858"/>
      <c r="U31" s="2858"/>
      <c r="V31" s="2858"/>
      <c r="W31" s="2858"/>
      <c r="X31" s="2858"/>
      <c r="Y31" s="2858"/>
      <c r="Z31" s="2858"/>
      <c r="AA31" s="2858"/>
      <c r="AB31" s="2858"/>
      <c r="AC31" s="7"/>
      <c r="AD31" s="7"/>
    </row>
    <row r="32" spans="1:30" ht="40.5" customHeight="1">
      <c r="A32" s="7"/>
      <c r="B32" s="2859" t="s">
        <v>336</v>
      </c>
      <c r="C32" s="2859"/>
      <c r="D32" s="2859"/>
      <c r="E32" s="2859"/>
      <c r="F32" s="2859"/>
      <c r="G32" s="2859"/>
      <c r="H32" s="2859"/>
      <c r="I32" s="2859"/>
      <c r="J32" s="2859"/>
      <c r="K32" s="2859"/>
      <c r="L32" s="2859"/>
      <c r="M32" s="2859"/>
      <c r="N32" s="2859"/>
      <c r="O32" s="2859"/>
      <c r="P32" s="2859"/>
      <c r="Q32" s="2859"/>
      <c r="R32" s="2859"/>
      <c r="S32" s="2859"/>
      <c r="T32" s="2859"/>
      <c r="U32" s="2859"/>
      <c r="V32" s="2859"/>
      <c r="W32" s="2859"/>
      <c r="X32" s="2859"/>
      <c r="Y32" s="2859"/>
      <c r="Z32" s="2859"/>
      <c r="AA32" s="2859"/>
      <c r="AB32" s="2859"/>
      <c r="AC32" s="7"/>
      <c r="AD32" s="7"/>
    </row>
    <row r="33" spans="1:30" ht="20.25" customHeight="1">
      <c r="A33" s="9"/>
      <c r="B33" s="128" t="s">
        <v>69</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c r="AD33" s="7"/>
    </row>
    <row r="34" spans="1:30" ht="20.25" customHeight="1">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30" ht="20.2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30" ht="20.25" customHeight="1">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30">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30">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30">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30">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30">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30">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30" ht="14.25" customHeight="1">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30" ht="14.25" customHeight="1">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30" ht="14.25" customHeight="1">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30">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30">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30">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customSheetViews>
    <customSheetView guid="{5720E392-AF30-4D2D-8276-53ACEA327B8C}" showPageBreaks="1" printArea="1" view="pageBreakPreview">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47">
    <mergeCell ref="B4:AB5"/>
    <mergeCell ref="B2:AB2"/>
    <mergeCell ref="B6:I6"/>
    <mergeCell ref="B9:AB9"/>
    <mergeCell ref="B10:AB10"/>
    <mergeCell ref="R7:X7"/>
    <mergeCell ref="Z6:AB7"/>
    <mergeCell ref="V6:Y6"/>
    <mergeCell ref="J6:U6"/>
    <mergeCell ref="J7:Q7"/>
    <mergeCell ref="B30:AB30"/>
    <mergeCell ref="B31:AB31"/>
    <mergeCell ref="B32:AB32"/>
    <mergeCell ref="B28:C28"/>
    <mergeCell ref="B29:AB29"/>
    <mergeCell ref="B15:AB15"/>
    <mergeCell ref="J20:U20"/>
    <mergeCell ref="B11:AB11"/>
    <mergeCell ref="B13:I13"/>
    <mergeCell ref="B7:C7"/>
    <mergeCell ref="B8:AB8"/>
    <mergeCell ref="V20:Y20"/>
    <mergeCell ref="Z20:AB21"/>
    <mergeCell ref="J21:Q21"/>
    <mergeCell ref="B16:AB16"/>
    <mergeCell ref="B17:AB17"/>
    <mergeCell ref="B18:AB18"/>
    <mergeCell ref="B20:I20"/>
    <mergeCell ref="R21:X21"/>
    <mergeCell ref="B14:C14"/>
    <mergeCell ref="R14:X14"/>
    <mergeCell ref="AE10:BA11"/>
    <mergeCell ref="V27:Y27"/>
    <mergeCell ref="Z27:AB28"/>
    <mergeCell ref="J28:Q28"/>
    <mergeCell ref="R28:X28"/>
    <mergeCell ref="B23:AB23"/>
    <mergeCell ref="B24:AB24"/>
    <mergeCell ref="B25:AB25"/>
    <mergeCell ref="B27:I27"/>
    <mergeCell ref="J27:U27"/>
    <mergeCell ref="B21:C21"/>
    <mergeCell ref="B22:AB22"/>
    <mergeCell ref="J13:U13"/>
    <mergeCell ref="V13:Y13"/>
    <mergeCell ref="Z13:AB14"/>
    <mergeCell ref="J14:Q14"/>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5"/>
  </sheetPr>
  <dimension ref="B1:G20"/>
  <sheetViews>
    <sheetView view="pageBreakPreview" zoomScale="75" zoomScaleNormal="100" zoomScaleSheetLayoutView="75" workbookViewId="0">
      <selection activeCell="B1" sqref="B1"/>
    </sheetView>
  </sheetViews>
  <sheetFormatPr defaultRowHeight="18.7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c r="B1" s="346"/>
      <c r="G1" s="361" t="s">
        <v>429</v>
      </c>
    </row>
    <row r="2" spans="2:7" s="193" customFormat="1" ht="25.5" customHeight="1">
      <c r="B2" s="2880" t="s">
        <v>167</v>
      </c>
      <c r="C2" s="2880"/>
      <c r="D2" s="2880"/>
      <c r="E2" s="2880"/>
      <c r="F2" s="2880"/>
      <c r="G2" s="2880"/>
    </row>
    <row r="3" spans="2:7" s="193" customFormat="1" ht="6.75" customHeight="1">
      <c r="C3" s="194"/>
      <c r="D3" s="194"/>
      <c r="E3" s="194"/>
      <c r="F3" s="194"/>
      <c r="G3" s="194"/>
    </row>
    <row r="4" spans="2:7" s="193" customFormat="1" ht="32.25" customHeight="1">
      <c r="C4" s="194"/>
      <c r="D4" s="194"/>
      <c r="E4" s="194"/>
      <c r="F4" s="194"/>
      <c r="G4" s="194"/>
    </row>
    <row r="5" spans="2:7" s="193" customFormat="1" ht="20.25" customHeight="1">
      <c r="B5" s="195"/>
      <c r="G5" s="341" t="s">
        <v>343</v>
      </c>
    </row>
    <row r="6" spans="2:7" s="193" customFormat="1" ht="105" customHeight="1">
      <c r="C6" s="2881" t="s">
        <v>964</v>
      </c>
      <c r="D6" s="2881"/>
      <c r="E6" s="2881"/>
      <c r="F6" s="2881"/>
      <c r="G6" s="2881"/>
    </row>
    <row r="7" spans="2:7" s="193" customFormat="1" ht="27" customHeight="1">
      <c r="C7" s="313" t="s">
        <v>168</v>
      </c>
      <c r="D7" s="314" t="s">
        <v>169</v>
      </c>
      <c r="E7" s="315" t="s">
        <v>170</v>
      </c>
      <c r="F7" s="351" t="s">
        <v>171</v>
      </c>
      <c r="G7" s="316" t="s">
        <v>431</v>
      </c>
    </row>
    <row r="8" spans="2:7" s="193" customFormat="1" ht="71.25" customHeight="1">
      <c r="C8" s="362"/>
      <c r="D8" s="363"/>
      <c r="E8" s="364"/>
      <c r="F8" s="364"/>
      <c r="G8" s="365"/>
    </row>
    <row r="9" spans="2:7" s="193" customFormat="1" ht="71.25" customHeight="1">
      <c r="C9" s="362"/>
      <c r="D9" s="364"/>
      <c r="E9" s="364"/>
      <c r="F9" s="364"/>
      <c r="G9" s="365"/>
    </row>
    <row r="10" spans="2:7" s="193" customFormat="1" ht="71.25" customHeight="1">
      <c r="C10" s="362"/>
      <c r="D10" s="364"/>
      <c r="E10" s="364"/>
      <c r="F10" s="364"/>
      <c r="G10" s="365"/>
    </row>
    <row r="11" spans="2:7" s="193" customFormat="1" ht="71.25" customHeight="1">
      <c r="C11" s="362"/>
      <c r="D11" s="364"/>
      <c r="E11" s="364"/>
      <c r="F11" s="364"/>
      <c r="G11" s="365"/>
    </row>
    <row r="12" spans="2:7" s="193" customFormat="1" ht="71.25" customHeight="1">
      <c r="C12" s="362"/>
      <c r="D12" s="364"/>
      <c r="E12" s="364"/>
      <c r="F12" s="364"/>
      <c r="G12" s="365"/>
    </row>
    <row r="13" spans="2:7" s="193" customFormat="1" ht="71.25" customHeight="1">
      <c r="C13" s="362"/>
      <c r="D13" s="364"/>
      <c r="E13" s="364"/>
      <c r="F13" s="364"/>
      <c r="G13" s="365"/>
    </row>
    <row r="14" spans="2:7" s="193" customFormat="1" ht="71.25" customHeight="1">
      <c r="C14" s="362"/>
      <c r="D14" s="364"/>
      <c r="E14" s="364"/>
      <c r="F14" s="364"/>
      <c r="G14" s="365"/>
    </row>
    <row r="15" spans="2:7" s="193" customFormat="1" ht="71.25" customHeight="1">
      <c r="C15" s="362"/>
      <c r="D15" s="364"/>
      <c r="E15" s="364"/>
      <c r="F15" s="364"/>
      <c r="G15" s="365"/>
    </row>
    <row r="16" spans="2:7" ht="71.25" customHeight="1">
      <c r="B16" s="197"/>
      <c r="C16" s="362"/>
      <c r="D16" s="364"/>
      <c r="E16" s="364"/>
      <c r="F16" s="364"/>
      <c r="G16" s="365"/>
    </row>
    <row r="17" spans="3:7" ht="71.25" customHeight="1">
      <c r="C17" s="362"/>
      <c r="D17" s="364"/>
      <c r="E17" s="364"/>
      <c r="F17" s="364"/>
      <c r="G17" s="365"/>
    </row>
    <row r="18" spans="3:7" ht="20.25" customHeight="1">
      <c r="C18" s="198" t="s">
        <v>71</v>
      </c>
      <c r="D18" s="196"/>
      <c r="E18" s="196"/>
      <c r="F18" s="196"/>
      <c r="G18" s="196"/>
    </row>
    <row r="19" spans="3:7" ht="20.25" customHeight="1"/>
    <row r="20" spans="3:7" ht="20.25" customHeight="1"/>
  </sheetData>
  <customSheetViews>
    <customSheetView guid="{5720E392-AF30-4D2D-8276-53ACEA327B8C}" scale="75" showPageBreaks="1" printArea="1" view="pageBreakPreview">
      <selection activeCell="B1" sqref="B1"/>
      <pageMargins left="0.39370078740157483" right="0" top="0.39370078740157483" bottom="0.39370078740157483" header="0" footer="0"/>
      <printOptions horizontalCentered="1" verticalCentered="1"/>
      <pageSetup paperSize="9" scale="61" orientation="portrait" r:id="rId1"/>
      <headerFooter alignWithMargins="0"/>
    </customSheetView>
  </customSheetViews>
  <mergeCells count="2">
    <mergeCell ref="B2:G2"/>
    <mergeCell ref="C6:G6"/>
  </mergeCells>
  <phoneticPr fontId="3"/>
  <printOptions horizontalCentered="1" verticalCentered="1"/>
  <pageMargins left="0.39370078740157483" right="0" top="0.39370078740157483" bottom="0.39370078740157483" header="0" footer="0"/>
  <pageSetup paperSize="9" scale="61"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B1:G20"/>
  <sheetViews>
    <sheetView view="pageBreakPreview" zoomScale="75" zoomScaleNormal="100" zoomScaleSheetLayoutView="75" workbookViewId="0"/>
  </sheetViews>
  <sheetFormatPr defaultRowHeight="18.7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c r="B1" s="346"/>
      <c r="G1" s="361" t="s">
        <v>429</v>
      </c>
    </row>
    <row r="2" spans="2:7" s="193" customFormat="1" ht="25.5" customHeight="1">
      <c r="B2" s="2880" t="s">
        <v>167</v>
      </c>
      <c r="C2" s="2880"/>
      <c r="D2" s="2880"/>
      <c r="E2" s="2880"/>
      <c r="F2" s="2880"/>
      <c r="G2" s="2880"/>
    </row>
    <row r="3" spans="2:7" s="193" customFormat="1" ht="6.75" customHeight="1">
      <c r="C3" s="194"/>
      <c r="D3" s="194"/>
      <c r="E3" s="194"/>
      <c r="F3" s="194"/>
      <c r="G3" s="194"/>
    </row>
    <row r="4" spans="2:7" s="193" customFormat="1" ht="32.25" customHeight="1">
      <c r="C4" s="194"/>
      <c r="D4" s="194"/>
      <c r="E4" s="194"/>
      <c r="F4" s="194"/>
      <c r="G4" s="194"/>
    </row>
    <row r="5" spans="2:7" s="193" customFormat="1" ht="20.25" customHeight="1">
      <c r="B5" s="195"/>
      <c r="C5" s="194"/>
      <c r="D5" s="194"/>
      <c r="E5" s="194"/>
      <c r="F5" s="194"/>
      <c r="G5" s="493" t="s">
        <v>343</v>
      </c>
    </row>
    <row r="6" spans="2:7" s="193" customFormat="1" ht="121.5" customHeight="1">
      <c r="C6" s="2881" t="s">
        <v>964</v>
      </c>
      <c r="D6" s="2881"/>
      <c r="E6" s="2881"/>
      <c r="F6" s="2881"/>
      <c r="G6" s="2881"/>
    </row>
    <row r="7" spans="2:7" s="193" customFormat="1" ht="27" customHeight="1">
      <c r="C7" s="313" t="s">
        <v>168</v>
      </c>
      <c r="D7" s="314" t="s">
        <v>169</v>
      </c>
      <c r="E7" s="315" t="s">
        <v>170</v>
      </c>
      <c r="F7" s="351" t="s">
        <v>171</v>
      </c>
      <c r="G7" s="316" t="s">
        <v>431</v>
      </c>
    </row>
    <row r="8" spans="2:7" s="193" customFormat="1" ht="71.25" customHeight="1">
      <c r="C8" s="352" t="s">
        <v>344</v>
      </c>
      <c r="D8" s="353" t="s">
        <v>305</v>
      </c>
      <c r="E8" s="354" t="s">
        <v>836</v>
      </c>
      <c r="F8" s="354" t="s">
        <v>837</v>
      </c>
      <c r="G8" s="355" t="s">
        <v>838</v>
      </c>
    </row>
    <row r="9" spans="2:7" s="193" customFormat="1" ht="71.25" customHeight="1">
      <c r="C9" s="352" t="s">
        <v>345</v>
      </c>
      <c r="D9" s="354" t="s">
        <v>305</v>
      </c>
      <c r="E9" s="354" t="s">
        <v>346</v>
      </c>
      <c r="F9" s="354" t="s">
        <v>837</v>
      </c>
      <c r="G9" s="355" t="s">
        <v>432</v>
      </c>
    </row>
    <row r="10" spans="2:7" s="193" customFormat="1" ht="71.25" customHeight="1">
      <c r="C10" s="352" t="s">
        <v>368</v>
      </c>
      <c r="D10" s="354" t="s">
        <v>305</v>
      </c>
      <c r="E10" s="354" t="s">
        <v>839</v>
      </c>
      <c r="F10" s="354" t="s">
        <v>837</v>
      </c>
      <c r="G10" s="355" t="s">
        <v>437</v>
      </c>
    </row>
    <row r="11" spans="2:7" s="193" customFormat="1" ht="71.25" customHeight="1">
      <c r="C11" s="352" t="s">
        <v>440</v>
      </c>
      <c r="D11" s="354" t="s">
        <v>305</v>
      </c>
      <c r="E11" s="354" t="s">
        <v>839</v>
      </c>
      <c r="F11" s="354" t="s">
        <v>837</v>
      </c>
      <c r="G11" s="355" t="s">
        <v>452</v>
      </c>
    </row>
    <row r="12" spans="2:7" s="193" customFormat="1" ht="71.25" customHeight="1">
      <c r="C12" s="352" t="s">
        <v>384</v>
      </c>
      <c r="D12" s="354" t="s">
        <v>305</v>
      </c>
      <c r="E12" s="354" t="s">
        <v>435</v>
      </c>
      <c r="F12" s="354" t="s">
        <v>840</v>
      </c>
      <c r="G12" s="355" t="s">
        <v>434</v>
      </c>
    </row>
    <row r="13" spans="2:7" s="193" customFormat="1" ht="71.25" customHeight="1">
      <c r="C13" s="352" t="s">
        <v>441</v>
      </c>
      <c r="D13" s="354" t="s">
        <v>305</v>
      </c>
      <c r="E13" s="354" t="s">
        <v>346</v>
      </c>
      <c r="F13" s="354" t="s">
        <v>841</v>
      </c>
      <c r="G13" s="356"/>
    </row>
    <row r="14" spans="2:7" s="193" customFormat="1" ht="71.25" customHeight="1">
      <c r="C14" s="352" t="s">
        <v>385</v>
      </c>
      <c r="D14" s="354" t="s">
        <v>305</v>
      </c>
      <c r="E14" s="354" t="s">
        <v>346</v>
      </c>
      <c r="F14" s="354" t="s">
        <v>837</v>
      </c>
      <c r="G14" s="355" t="s">
        <v>452</v>
      </c>
    </row>
    <row r="15" spans="2:7" s="193" customFormat="1" ht="71.25" customHeight="1">
      <c r="C15" s="352" t="s">
        <v>386</v>
      </c>
      <c r="D15" s="354" t="s">
        <v>305</v>
      </c>
      <c r="E15" s="354" t="s">
        <v>839</v>
      </c>
      <c r="F15" s="354" t="s">
        <v>842</v>
      </c>
      <c r="G15" s="355" t="s">
        <v>843</v>
      </c>
    </row>
    <row r="16" spans="2:7" ht="71.25" customHeight="1">
      <c r="B16" s="197"/>
      <c r="C16" s="352" t="s">
        <v>387</v>
      </c>
      <c r="D16" s="354" t="s">
        <v>305</v>
      </c>
      <c r="E16" s="354" t="s">
        <v>346</v>
      </c>
      <c r="F16" s="354" t="s">
        <v>844</v>
      </c>
      <c r="G16" s="355" t="s">
        <v>433</v>
      </c>
    </row>
    <row r="17" spans="3:7" ht="86.25">
      <c r="C17" s="352" t="s">
        <v>388</v>
      </c>
      <c r="D17" s="354" t="s">
        <v>305</v>
      </c>
      <c r="E17" s="354" t="s">
        <v>346</v>
      </c>
      <c r="F17" s="354" t="s">
        <v>845</v>
      </c>
      <c r="G17" s="355" t="s">
        <v>436</v>
      </c>
    </row>
    <row r="18" spans="3:7" ht="20.25" customHeight="1">
      <c r="C18" s="198" t="s">
        <v>71</v>
      </c>
      <c r="D18" s="196"/>
      <c r="E18" s="196"/>
      <c r="F18" s="196"/>
      <c r="G18" s="196"/>
    </row>
    <row r="19" spans="3:7" ht="20.25" customHeight="1"/>
    <row r="20" spans="3:7" ht="20.25" customHeight="1"/>
  </sheetData>
  <customSheetViews>
    <customSheetView guid="{5720E392-AF30-4D2D-8276-53ACEA327B8C}" scale="75" showPageBreaks="1" printArea="1" view="pageBreakPreview">
      <pageMargins left="0.39370078740157483" right="0" top="0.39370078740157483" bottom="0.39370078740157483" header="0" footer="0"/>
      <printOptions horizontalCentered="1" verticalCentered="1"/>
      <pageSetup paperSize="9" scale="61" orientation="portrait" r:id="rId1"/>
      <headerFooter alignWithMargins="0"/>
    </customSheetView>
  </customSheetViews>
  <mergeCells count="2">
    <mergeCell ref="B2:G2"/>
    <mergeCell ref="C6:G6"/>
  </mergeCells>
  <phoneticPr fontId="3"/>
  <printOptions horizontalCentered="1" verticalCentered="1"/>
  <pageMargins left="0.39370078740157483" right="0" top="0.39370078740157483" bottom="0.39370078740157483" header="0" footer="0"/>
  <pageSetup paperSize="9" scale="61" orientation="portrait"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41"/>
  <sheetViews>
    <sheetView view="pageBreakPreview" zoomScaleNormal="85" zoomScaleSheetLayoutView="100" workbookViewId="0"/>
  </sheetViews>
  <sheetFormatPr defaultRowHeight="13.5"/>
  <cols>
    <col min="1" max="1" width="12.5" customWidth="1"/>
    <col min="2" max="3" width="37" customWidth="1"/>
  </cols>
  <sheetData>
    <row r="1" spans="1:3">
      <c r="C1" s="832" t="s">
        <v>917</v>
      </c>
    </row>
    <row r="2" spans="1:3">
      <c r="A2" s="2886" t="s">
        <v>918</v>
      </c>
      <c r="B2" s="2886"/>
      <c r="C2" s="2886"/>
    </row>
    <row r="4" spans="1:3" s="513" customFormat="1" ht="19.5" customHeight="1">
      <c r="A4" s="513" t="s">
        <v>1115</v>
      </c>
    </row>
    <row r="5" spans="1:3" s="635" customFormat="1" ht="19.5" customHeight="1">
      <c r="A5" s="635" t="s">
        <v>1141</v>
      </c>
    </row>
    <row r="6" spans="1:3" s="635" customFormat="1" ht="26.25" customHeight="1">
      <c r="A6" s="849" t="s">
        <v>919</v>
      </c>
      <c r="B6" s="850" t="s">
        <v>951</v>
      </c>
      <c r="C6" s="850" t="s">
        <v>920</v>
      </c>
    </row>
    <row r="7" spans="1:3" s="635" customFormat="1" ht="30" customHeight="1">
      <c r="A7" s="851" t="s">
        <v>1142</v>
      </c>
      <c r="B7" s="856"/>
      <c r="C7" s="852"/>
    </row>
    <row r="8" spans="1:3" s="635" customFormat="1" ht="30" customHeight="1">
      <c r="A8" s="851" t="s">
        <v>1113</v>
      </c>
      <c r="B8" s="856"/>
      <c r="C8" s="852"/>
    </row>
    <row r="9" spans="1:3" s="635" customFormat="1" ht="42.75" customHeight="1">
      <c r="A9" s="851" t="s">
        <v>1144</v>
      </c>
      <c r="B9" s="852"/>
      <c r="C9" s="852"/>
    </row>
    <row r="10" spans="1:3" s="635" customFormat="1" ht="30" customHeight="1">
      <c r="A10" s="851" t="s">
        <v>1143</v>
      </c>
      <c r="B10" s="852"/>
      <c r="C10" s="852"/>
    </row>
    <row r="11" spans="1:3" s="1" customFormat="1" ht="30" customHeight="1">
      <c r="A11" s="851" t="s">
        <v>972</v>
      </c>
      <c r="B11" s="853"/>
      <c r="C11" s="853"/>
    </row>
    <row r="12" spans="1:3" s="1" customFormat="1" ht="30" customHeight="1">
      <c r="A12" s="851" t="s">
        <v>973</v>
      </c>
      <c r="B12" s="853"/>
      <c r="C12" s="853"/>
    </row>
    <row r="13" spans="1:3" s="883" customFormat="1" ht="18.75" customHeight="1">
      <c r="A13" s="854" t="s">
        <v>1114</v>
      </c>
    </row>
    <row r="14" spans="1:3" s="1" customFormat="1" ht="36.75" customHeight="1">
      <c r="A14" s="2882" t="s">
        <v>974</v>
      </c>
      <c r="B14" s="2882"/>
      <c r="C14" s="2882"/>
    </row>
    <row r="15" spans="1:3" s="858" customFormat="1" ht="18.75" customHeight="1">
      <c r="A15" s="857" t="s">
        <v>980</v>
      </c>
      <c r="B15" s="882"/>
      <c r="C15" s="882"/>
    </row>
    <row r="16" spans="1:3" s="1" customFormat="1" ht="12" customHeight="1">
      <c r="A16" s="855" t="s">
        <v>39</v>
      </c>
    </row>
    <row r="17" spans="1:3" s="1" customFormat="1">
      <c r="A17" s="1" t="s">
        <v>955</v>
      </c>
    </row>
    <row r="18" spans="1:3" s="1" customFormat="1" ht="80.099999999999994" customHeight="1">
      <c r="A18" s="851" t="s">
        <v>953</v>
      </c>
      <c r="B18" s="2887" t="s">
        <v>1116</v>
      </c>
      <c r="C18" s="2887"/>
    </row>
    <row r="19" spans="1:3" s="972" customFormat="1" ht="80.099999999999994" customHeight="1">
      <c r="A19" s="851" t="s">
        <v>1145</v>
      </c>
      <c r="B19" s="2887" t="s">
        <v>1116</v>
      </c>
      <c r="C19" s="2887"/>
    </row>
    <row r="20" spans="1:3" s="1" customFormat="1" ht="80.099999999999994" customHeight="1">
      <c r="A20" s="851" t="s">
        <v>1144</v>
      </c>
      <c r="B20" s="2887" t="s">
        <v>1116</v>
      </c>
      <c r="C20" s="2887"/>
    </row>
    <row r="21" spans="1:3" s="1" customFormat="1" ht="80.099999999999994" customHeight="1">
      <c r="A21" s="851" t="s">
        <v>954</v>
      </c>
      <c r="B21" s="2887" t="s">
        <v>1116</v>
      </c>
      <c r="C21" s="2887"/>
    </row>
    <row r="22" spans="1:3" s="1" customFormat="1" ht="80.099999999999994" customHeight="1">
      <c r="A22" s="851" t="s">
        <v>972</v>
      </c>
      <c r="B22" s="2887" t="s">
        <v>1116</v>
      </c>
      <c r="C22" s="2887"/>
    </row>
    <row r="23" spans="1:3" s="1" customFormat="1" ht="80.099999999999994" customHeight="1">
      <c r="A23" s="851" t="s">
        <v>973</v>
      </c>
      <c r="B23" s="2887" t="s">
        <v>1116</v>
      </c>
      <c r="C23" s="2887"/>
    </row>
    <row r="24" spans="1:3" s="1" customFormat="1"/>
    <row r="25" spans="1:3" s="1" customFormat="1" ht="30.75" customHeight="1">
      <c r="A25" s="2888" t="s">
        <v>1117</v>
      </c>
      <c r="B25" s="2888"/>
      <c r="C25" s="2888"/>
    </row>
    <row r="26" spans="1:3" ht="90.75" customHeight="1">
      <c r="A26" s="2883"/>
      <c r="B26" s="2884"/>
      <c r="C26" s="2885"/>
    </row>
    <row r="28" spans="1:3">
      <c r="A28" t="s">
        <v>924</v>
      </c>
    </row>
    <row r="29" spans="1:3" s="1" customFormat="1">
      <c r="A29" s="1" t="s">
        <v>925</v>
      </c>
    </row>
    <row r="30" spans="1:3" ht="94.5" customHeight="1">
      <c r="A30" s="2883"/>
      <c r="B30" s="2884"/>
      <c r="C30" s="2885"/>
    </row>
    <row r="32" spans="1:3" s="1" customFormat="1">
      <c r="A32" s="1" t="s">
        <v>926</v>
      </c>
    </row>
    <row r="33" spans="1:4" ht="94.5" customHeight="1">
      <c r="A33" s="2883"/>
      <c r="B33" s="2884"/>
      <c r="C33" s="2885"/>
    </row>
    <row r="35" spans="1:4">
      <c r="A35" s="1" t="s">
        <v>927</v>
      </c>
    </row>
    <row r="36" spans="1:4" ht="94.5" customHeight="1">
      <c r="A36" s="2883"/>
      <c r="B36" s="2884"/>
      <c r="C36" s="2885"/>
    </row>
    <row r="38" spans="1:4" s="1" customFormat="1">
      <c r="A38" s="1" t="s">
        <v>928</v>
      </c>
    </row>
    <row r="39" spans="1:4" ht="94.5" customHeight="1">
      <c r="A39" s="2883"/>
      <c r="B39" s="2884"/>
      <c r="C39" s="2885"/>
    </row>
    <row r="41" spans="1:4" ht="39" customHeight="1">
      <c r="A41" s="2889" t="s">
        <v>929</v>
      </c>
      <c r="B41" s="2889"/>
      <c r="C41" s="2889"/>
      <c r="D41" s="833"/>
    </row>
  </sheetData>
  <customSheetViews>
    <customSheetView guid="{5720E392-AF30-4D2D-8276-53ACEA327B8C}" showPageBreaks="1" printArea="1" view="pageBreakPreview">
      <rowBreaks count="1" manualBreakCount="1">
        <brk id="23" max="2" man="1"/>
      </rowBreaks>
      <pageMargins left="0.39370078740157483" right="0" top="0.39370078740157483" bottom="0.39370078740157483" header="0" footer="0"/>
      <printOptions horizontalCentered="1" verticalCentered="1"/>
      <pageSetup paperSize="9" scale="98" orientation="portrait" r:id="rId1"/>
      <headerFooter alignWithMargins="0"/>
    </customSheetView>
  </customSheetViews>
  <mergeCells count="15">
    <mergeCell ref="A39:C39"/>
    <mergeCell ref="A41:C41"/>
    <mergeCell ref="B21:C21"/>
    <mergeCell ref="B22:C22"/>
    <mergeCell ref="A26:C26"/>
    <mergeCell ref="A14:C14"/>
    <mergeCell ref="A30:C30"/>
    <mergeCell ref="A33:C33"/>
    <mergeCell ref="A36:C36"/>
    <mergeCell ref="A2:C2"/>
    <mergeCell ref="B18:C18"/>
    <mergeCell ref="B20:C20"/>
    <mergeCell ref="B23:C23"/>
    <mergeCell ref="A25:C25"/>
    <mergeCell ref="B19:C19"/>
  </mergeCells>
  <phoneticPr fontId="3"/>
  <printOptions horizontalCentered="1" verticalCentered="1"/>
  <pageMargins left="0.39370078740157483" right="0" top="0.39370078740157483" bottom="0.39370078740157483" header="0" footer="0"/>
  <pageSetup paperSize="9" scale="98" orientation="portrait" r:id="rId2"/>
  <headerFooter alignWithMargins="0"/>
  <rowBreaks count="1" manualBreakCount="1">
    <brk id="23"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41"/>
  <sheetViews>
    <sheetView view="pageBreakPreview" zoomScaleNormal="70" zoomScaleSheetLayoutView="100" workbookViewId="0"/>
  </sheetViews>
  <sheetFormatPr defaultRowHeight="13.5"/>
  <cols>
    <col min="1" max="1" width="12.5" customWidth="1"/>
    <col min="2" max="3" width="37" customWidth="1"/>
  </cols>
  <sheetData>
    <row r="1" spans="1:3">
      <c r="C1" s="832" t="s">
        <v>917</v>
      </c>
    </row>
    <row r="2" spans="1:3">
      <c r="A2" s="2886" t="s">
        <v>918</v>
      </c>
      <c r="B2" s="2886"/>
      <c r="C2" s="2886"/>
    </row>
    <row r="4" spans="1:3" ht="19.5" customHeight="1">
      <c r="A4" t="s">
        <v>978</v>
      </c>
    </row>
    <row r="5" spans="1:3" s="635" customFormat="1" ht="19.5" customHeight="1">
      <c r="A5" s="635" t="s">
        <v>1141</v>
      </c>
    </row>
    <row r="6" spans="1:3" s="1" customFormat="1" ht="26.25" customHeight="1">
      <c r="A6" s="849" t="s">
        <v>919</v>
      </c>
      <c r="B6" s="850" t="s">
        <v>951</v>
      </c>
      <c r="C6" s="850" t="s">
        <v>920</v>
      </c>
    </row>
    <row r="7" spans="1:3" s="1" customFormat="1" ht="31.5" customHeight="1">
      <c r="A7" s="851" t="s">
        <v>953</v>
      </c>
      <c r="B7" s="970" t="s">
        <v>952</v>
      </c>
      <c r="C7" s="971" t="s">
        <v>921</v>
      </c>
    </row>
    <row r="8" spans="1:3" s="635" customFormat="1" ht="30" customHeight="1">
      <c r="A8" s="851" t="s">
        <v>1113</v>
      </c>
      <c r="B8" s="971" t="s">
        <v>952</v>
      </c>
      <c r="C8" s="971" t="s">
        <v>921</v>
      </c>
    </row>
    <row r="9" spans="1:3" s="1" customFormat="1" ht="42.75" customHeight="1">
      <c r="A9" s="851" t="s">
        <v>1146</v>
      </c>
      <c r="B9" s="971" t="s">
        <v>922</v>
      </c>
      <c r="C9" s="971" t="s">
        <v>921</v>
      </c>
    </row>
    <row r="10" spans="1:3" s="1" customFormat="1" ht="31.5" customHeight="1">
      <c r="A10" s="851" t="s">
        <v>954</v>
      </c>
      <c r="B10" s="971" t="s">
        <v>923</v>
      </c>
      <c r="C10" s="971" t="s">
        <v>923</v>
      </c>
    </row>
    <row r="11" spans="1:3" s="1" customFormat="1" ht="30" customHeight="1">
      <c r="A11" s="851" t="s">
        <v>972</v>
      </c>
      <c r="B11" s="971" t="s">
        <v>952</v>
      </c>
      <c r="C11" s="971" t="s">
        <v>952</v>
      </c>
    </row>
    <row r="12" spans="1:3" s="1" customFormat="1" ht="30" customHeight="1">
      <c r="A12" s="851" t="s">
        <v>973</v>
      </c>
      <c r="B12" s="971" t="s">
        <v>952</v>
      </c>
      <c r="C12" s="971" t="s">
        <v>952</v>
      </c>
    </row>
    <row r="13" spans="1:3" s="1" customFormat="1" ht="18.75" customHeight="1">
      <c r="A13" s="1083" t="s">
        <v>1114</v>
      </c>
      <c r="B13" s="1084"/>
      <c r="C13" s="1084"/>
    </row>
    <row r="14" spans="1:3" s="883" customFormat="1" ht="34.5" customHeight="1">
      <c r="A14" s="2890" t="s">
        <v>974</v>
      </c>
      <c r="B14" s="2890"/>
      <c r="C14" s="2890"/>
    </row>
    <row r="15" spans="1:3" s="1" customFormat="1" ht="18.75" customHeight="1">
      <c r="A15" s="1083" t="s">
        <v>980</v>
      </c>
      <c r="B15" s="1084"/>
      <c r="C15" s="1084"/>
    </row>
    <row r="16" spans="1:3" s="1" customFormat="1" ht="12" customHeight="1">
      <c r="A16" s="864"/>
    </row>
    <row r="17" spans="1:3" s="1" customFormat="1">
      <c r="A17" s="1" t="s">
        <v>955</v>
      </c>
    </row>
    <row r="18" spans="1:3" s="1" customFormat="1" ht="80.099999999999994" customHeight="1">
      <c r="A18" s="851" t="s">
        <v>953</v>
      </c>
      <c r="B18" s="2887" t="s">
        <v>1116</v>
      </c>
      <c r="C18" s="2887"/>
    </row>
    <row r="19" spans="1:3" s="973" customFormat="1" ht="80.099999999999994" customHeight="1">
      <c r="A19" s="851" t="s">
        <v>1113</v>
      </c>
      <c r="B19" s="2891" t="s">
        <v>1116</v>
      </c>
      <c r="C19" s="2891"/>
    </row>
    <row r="20" spans="1:3" s="1" customFormat="1" ht="80.099999999999994" customHeight="1">
      <c r="A20" s="851" t="s">
        <v>1146</v>
      </c>
      <c r="B20" s="2887" t="s">
        <v>1116</v>
      </c>
      <c r="C20" s="2887"/>
    </row>
    <row r="21" spans="1:3" s="1" customFormat="1" ht="80.099999999999994" customHeight="1">
      <c r="A21" s="851" t="s">
        <v>954</v>
      </c>
      <c r="B21" s="2887" t="s">
        <v>1116</v>
      </c>
      <c r="C21" s="2887"/>
    </row>
    <row r="22" spans="1:3" s="1" customFormat="1" ht="80.099999999999994" customHeight="1">
      <c r="A22" s="851" t="s">
        <v>972</v>
      </c>
      <c r="B22" s="2887" t="s">
        <v>1116</v>
      </c>
      <c r="C22" s="2887"/>
    </row>
    <row r="23" spans="1:3" s="1" customFormat="1" ht="80.099999999999994" customHeight="1">
      <c r="A23" s="851" t="s">
        <v>973</v>
      </c>
      <c r="B23" s="2887" t="s">
        <v>1116</v>
      </c>
      <c r="C23" s="2887"/>
    </row>
    <row r="24" spans="1:3" s="1" customFormat="1"/>
    <row r="25" spans="1:3" s="1" customFormat="1" ht="35.25" customHeight="1">
      <c r="A25" s="2888" t="s">
        <v>1117</v>
      </c>
      <c r="B25" s="2888"/>
      <c r="C25" s="2888"/>
    </row>
    <row r="26" spans="1:3" ht="89.25" customHeight="1">
      <c r="A26" s="2883"/>
      <c r="B26" s="2884"/>
      <c r="C26" s="2885"/>
    </row>
    <row r="28" spans="1:3">
      <c r="A28" t="s">
        <v>924</v>
      </c>
    </row>
    <row r="29" spans="1:3" s="1" customFormat="1">
      <c r="A29" s="1" t="s">
        <v>925</v>
      </c>
    </row>
    <row r="30" spans="1:3" ht="94.5" customHeight="1">
      <c r="A30" s="2883"/>
      <c r="B30" s="2884"/>
      <c r="C30" s="2885"/>
    </row>
    <row r="32" spans="1:3" s="1" customFormat="1">
      <c r="A32" s="1" t="s">
        <v>926</v>
      </c>
    </row>
    <row r="33" spans="1:4" ht="94.5" customHeight="1">
      <c r="A33" s="2883"/>
      <c r="B33" s="2884"/>
      <c r="C33" s="2885"/>
    </row>
    <row r="35" spans="1:4">
      <c r="A35" s="1" t="s">
        <v>927</v>
      </c>
    </row>
    <row r="36" spans="1:4" ht="94.5" customHeight="1">
      <c r="A36" s="2883"/>
      <c r="B36" s="2884"/>
      <c r="C36" s="2885"/>
    </row>
    <row r="38" spans="1:4" s="1" customFormat="1">
      <c r="A38" s="1" t="s">
        <v>928</v>
      </c>
    </row>
    <row r="39" spans="1:4" ht="94.5" customHeight="1">
      <c r="A39" s="2883"/>
      <c r="B39" s="2884"/>
      <c r="C39" s="2885"/>
    </row>
    <row r="41" spans="1:4" ht="39" customHeight="1">
      <c r="A41" s="2889" t="s">
        <v>929</v>
      </c>
      <c r="B41" s="2889"/>
      <c r="C41" s="2889"/>
      <c r="D41" s="833"/>
    </row>
  </sheetData>
  <customSheetViews>
    <customSheetView guid="{5720E392-AF30-4D2D-8276-53ACEA327B8C}" showPageBreaks="1" printArea="1" view="pageBreakPreview">
      <rowBreaks count="1" manualBreakCount="1">
        <brk id="23" max="2" man="1"/>
      </rowBreaks>
      <pageMargins left="0.39370078740157483" right="0" top="0.39370078740157483" bottom="0.39370078740157483" header="0" footer="0"/>
      <printOptions horizontalCentered="1" verticalCentered="1"/>
      <pageSetup paperSize="9" scale="98" fitToHeight="0" orientation="portrait" r:id="rId1"/>
      <headerFooter alignWithMargins="0"/>
    </customSheetView>
  </customSheetViews>
  <mergeCells count="15">
    <mergeCell ref="A41:C41"/>
    <mergeCell ref="A26:C26"/>
    <mergeCell ref="A30:C30"/>
    <mergeCell ref="A33:C33"/>
    <mergeCell ref="A36:C36"/>
    <mergeCell ref="A39:C39"/>
    <mergeCell ref="A2:C2"/>
    <mergeCell ref="A25:C25"/>
    <mergeCell ref="B18:C18"/>
    <mergeCell ref="B20:C20"/>
    <mergeCell ref="B21:C21"/>
    <mergeCell ref="B22:C22"/>
    <mergeCell ref="B23:C23"/>
    <mergeCell ref="A14:C14"/>
    <mergeCell ref="B19:C19"/>
  </mergeCells>
  <phoneticPr fontId="3"/>
  <printOptions horizontalCentered="1" verticalCentered="1"/>
  <pageMargins left="0.39370078740157483" right="0" top="0.39370078740157483" bottom="0.39370078740157483" header="0" footer="0"/>
  <pageSetup paperSize="9" scale="98" fitToHeight="0" orientation="portrait" r:id="rId2"/>
  <headerFooter alignWithMargins="0"/>
  <rowBreaks count="1" manualBreakCount="1">
    <brk id="23" max="2" man="1"/>
  </row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37"/>
  <sheetViews>
    <sheetView view="pageBreakPreview" zoomScale="85" zoomScaleNormal="85" zoomScaleSheetLayoutView="85" workbookViewId="0"/>
  </sheetViews>
  <sheetFormatPr defaultRowHeight="13.5"/>
  <cols>
    <col min="1" max="1" width="83.875" customWidth="1"/>
  </cols>
  <sheetData>
    <row r="1" spans="1:1" ht="9.75" customHeight="1"/>
    <row r="2" spans="1:1">
      <c r="A2" t="s">
        <v>930</v>
      </c>
    </row>
    <row r="3" spans="1:1">
      <c r="A3" s="422"/>
    </row>
    <row r="4" spans="1:1" ht="129.75" customHeight="1">
      <c r="A4" s="859" t="s">
        <v>1044</v>
      </c>
    </row>
    <row r="5" spans="1:1" ht="12" customHeight="1">
      <c r="A5" s="884"/>
    </row>
    <row r="6" spans="1:1" ht="123" customHeight="1">
      <c r="A6" s="886" t="s">
        <v>1043</v>
      </c>
    </row>
    <row r="7" spans="1:1" s="495" customFormat="1" ht="42" customHeight="1">
      <c r="A7" s="884"/>
    </row>
    <row r="8" spans="1:1" ht="409.5" customHeight="1">
      <c r="A8" s="885"/>
    </row>
    <row r="9" spans="1:1" ht="271.5" customHeight="1">
      <c r="A9" s="859" t="s">
        <v>1045</v>
      </c>
    </row>
    <row r="10" spans="1:1" ht="15" customHeight="1">
      <c r="A10" s="834"/>
    </row>
    <row r="11" spans="1:1" ht="18" customHeight="1">
      <c r="A11" t="s">
        <v>931</v>
      </c>
    </row>
    <row r="28" s="495" customFormat="1"/>
    <row r="29" s="495" customFormat="1"/>
    <row r="30" s="495" customFormat="1"/>
    <row r="37" spans="1:1" ht="234" customHeight="1">
      <c r="A37" s="887" t="s">
        <v>975</v>
      </c>
    </row>
  </sheetData>
  <customSheetViews>
    <customSheetView guid="{5720E392-AF30-4D2D-8276-53ACEA327B8C}" scale="85" showPageBreaks="1" printArea="1" view="pageBreakPreview">
      <pageMargins left="0.39370078740157483" right="0" top="0.39370078740157483" bottom="0.39370078740157483" header="0" footer="0"/>
      <printOptions horizontalCentered="1" verticalCentered="1"/>
      <pageSetup paperSize="9" fitToHeight="2" orientation="portrait" r:id="rId1"/>
      <headerFooter alignWithMargins="0"/>
    </customSheetView>
  </customSheetViews>
  <phoneticPr fontId="3"/>
  <printOptions horizontalCentered="1" verticalCentered="1"/>
  <pageMargins left="0.39370078740157483" right="0" top="0.39370078740157483" bottom="0.39370078740157483" header="0" footer="0"/>
  <pageSetup paperSize="9" fitToHeight="2" orientation="portrait" r:id="rId2"/>
  <headerFooter alignWithMargins="0"/>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C30"/>
  <sheetViews>
    <sheetView view="pageBreakPreview" zoomScale="85" zoomScaleNormal="85" zoomScaleSheetLayoutView="85" workbookViewId="0"/>
  </sheetViews>
  <sheetFormatPr defaultRowHeight="13.5"/>
  <cols>
    <col min="1" max="1" width="4.25" style="495" customWidth="1"/>
    <col min="2" max="2" width="100.5" style="495" customWidth="1"/>
    <col min="3" max="16384" width="9" style="495"/>
  </cols>
  <sheetData>
    <row r="1" spans="1:2" ht="9.75" customHeight="1"/>
    <row r="2" spans="1:2" ht="45.75" customHeight="1"/>
    <row r="3" spans="1:2" ht="48.75" customHeight="1">
      <c r="A3" s="2894" t="s">
        <v>997</v>
      </c>
      <c r="B3" s="2894"/>
    </row>
    <row r="4" spans="1:2" ht="7.5" customHeight="1">
      <c r="A4" s="885"/>
    </row>
    <row r="5" spans="1:2" ht="35.25" customHeight="1">
      <c r="A5" s="2894" t="s">
        <v>1101</v>
      </c>
      <c r="B5" s="2894"/>
    </row>
    <row r="6" spans="1:2" ht="7.5" customHeight="1">
      <c r="A6" s="885"/>
    </row>
    <row r="7" spans="1:2" s="513" customFormat="1" ht="18" customHeight="1">
      <c r="A7" s="2895" t="s">
        <v>996</v>
      </c>
      <c r="B7" s="2895"/>
    </row>
    <row r="8" spans="1:2" s="513" customFormat="1" ht="18" customHeight="1">
      <c r="A8" s="944" t="s">
        <v>993</v>
      </c>
      <c r="B8" s="959" t="s">
        <v>1098</v>
      </c>
    </row>
    <row r="9" spans="1:2" s="513" customFormat="1">
      <c r="A9" s="944"/>
      <c r="B9" s="945" t="s">
        <v>1095</v>
      </c>
    </row>
    <row r="10" spans="1:2" s="513" customFormat="1">
      <c r="A10" s="944"/>
      <c r="B10" s="958" t="s">
        <v>1094</v>
      </c>
    </row>
    <row r="11" spans="1:2" s="513" customFormat="1" ht="8.25" customHeight="1">
      <c r="A11" s="2895"/>
      <c r="B11" s="2895"/>
    </row>
    <row r="12" spans="1:2" s="961" customFormat="1" ht="18.75" customHeight="1">
      <c r="A12" s="963" t="s">
        <v>994</v>
      </c>
      <c r="B12" s="962" t="s">
        <v>1099</v>
      </c>
    </row>
    <row r="13" spans="1:2" s="513" customFormat="1" ht="46.5" customHeight="1">
      <c r="A13" s="944"/>
      <c r="B13" s="945" t="s">
        <v>1093</v>
      </c>
    </row>
    <row r="14" spans="1:2" s="513" customFormat="1" ht="8.25" customHeight="1">
      <c r="A14" s="2895"/>
      <c r="B14" s="2895"/>
    </row>
    <row r="15" spans="1:2" s="513" customFormat="1" ht="19.5" customHeight="1">
      <c r="A15" s="944" t="s">
        <v>995</v>
      </c>
      <c r="B15" s="945" t="s">
        <v>1100</v>
      </c>
    </row>
    <row r="16" spans="1:2" s="513" customFormat="1" ht="8.25" customHeight="1">
      <c r="A16" s="2895"/>
      <c r="B16" s="2895"/>
    </row>
    <row r="17" spans="1:3" s="513" customFormat="1" ht="18" customHeight="1">
      <c r="A17" s="2895"/>
      <c r="B17" s="2895"/>
    </row>
    <row r="18" spans="1:3" ht="18" customHeight="1">
      <c r="A18" s="2896"/>
      <c r="B18" s="2896"/>
    </row>
    <row r="19" spans="1:3" ht="129.75" customHeight="1">
      <c r="A19" s="2892"/>
      <c r="B19" s="2893"/>
      <c r="C19" s="957"/>
    </row>
    <row r="20" spans="1:3" ht="363.75" customHeight="1">
      <c r="A20" s="884"/>
      <c r="B20" s="884"/>
    </row>
    <row r="21" spans="1:3" ht="18" customHeight="1">
      <c r="A21" s="422"/>
      <c r="B21" s="422"/>
    </row>
    <row r="22" spans="1:3">
      <c r="A22" s="422"/>
      <c r="B22" s="422"/>
    </row>
    <row r="23" spans="1:3">
      <c r="A23" s="422"/>
      <c r="B23" s="422"/>
    </row>
    <row r="24" spans="1:3">
      <c r="A24" s="422"/>
      <c r="B24" s="422"/>
    </row>
    <row r="25" spans="1:3">
      <c r="A25" s="422"/>
      <c r="B25" s="422"/>
    </row>
    <row r="26" spans="1:3">
      <c r="A26" s="422"/>
      <c r="B26" s="422"/>
    </row>
    <row r="27" spans="1:3">
      <c r="A27" s="422"/>
      <c r="B27" s="422"/>
    </row>
    <row r="30" spans="1:3">
      <c r="A30" s="887"/>
    </row>
  </sheetData>
  <customSheetViews>
    <customSheetView guid="{5720E392-AF30-4D2D-8276-53ACEA327B8C}" scale="85" showPageBreaks="1" fitToPage="1" printArea="1" view="pageBreakPreview">
      <pageMargins left="0.39370078740157483" right="0" top="0.39370078740157483" bottom="0.39370078740157483" header="0" footer="0"/>
      <printOptions horizontalCentered="1" verticalCentered="1"/>
      <pageSetup paperSize="9" scale="95" orientation="portrait" r:id="rId1"/>
      <headerFooter alignWithMargins="0"/>
    </customSheetView>
  </customSheetViews>
  <mergeCells count="9">
    <mergeCell ref="A19:B19"/>
    <mergeCell ref="A3:B3"/>
    <mergeCell ref="A5:B5"/>
    <mergeCell ref="A7:B7"/>
    <mergeCell ref="A16:B16"/>
    <mergeCell ref="A17:B17"/>
    <mergeCell ref="A18:B18"/>
    <mergeCell ref="A11:B11"/>
    <mergeCell ref="A14:B14"/>
  </mergeCells>
  <phoneticPr fontId="3"/>
  <hyperlinks>
    <hyperlink ref="B10" r:id="rId2" display=" https://www.city.yokohama.lg.jp/kurashi/bousai-kyukyu-bohan/bousai-saigai/map/sinsuiHM.html"/>
  </hyperlinks>
  <printOptions horizontalCentered="1" verticalCentered="1"/>
  <pageMargins left="0.39370078740157483" right="0" top="0.39370078740157483" bottom="0.39370078740157483" header="0" footer="0"/>
  <pageSetup paperSize="9" scale="95" orientation="portrait" r:id="rId3"/>
  <headerFooter alignWithMargins="0"/>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9"/>
  <sheetViews>
    <sheetView view="pageBreakPreview" zoomScale="75" zoomScaleNormal="100" zoomScaleSheetLayoutView="75" workbookViewId="0"/>
  </sheetViews>
  <sheetFormatPr defaultRowHeight="14.2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c r="B1" s="263"/>
      <c r="C1" s="263"/>
      <c r="G1" s="366"/>
      <c r="H1" s="366"/>
      <c r="K1" s="427" t="s">
        <v>342</v>
      </c>
    </row>
    <row r="2" spans="2:20" s="7" customFormat="1" ht="20.25" customHeight="1">
      <c r="B2" s="1844" t="s">
        <v>738</v>
      </c>
      <c r="C2" s="1844"/>
      <c r="D2" s="1844"/>
      <c r="E2" s="1844"/>
      <c r="F2" s="1844"/>
      <c r="G2" s="1844"/>
      <c r="H2" s="1844"/>
      <c r="I2" s="1844"/>
      <c r="J2" s="1844"/>
      <c r="K2" s="1844"/>
    </row>
    <row r="3" spans="2:20" s="7" customFormat="1" ht="20.25" customHeight="1">
      <c r="B3" s="136"/>
      <c r="C3" s="136"/>
    </row>
    <row r="4" spans="2:20" s="7" customFormat="1" ht="63.75" customHeight="1">
      <c r="B4" s="2912" t="s">
        <v>1090</v>
      </c>
      <c r="C4" s="2912"/>
      <c r="D4" s="2912"/>
      <c r="E4" s="2912"/>
      <c r="F4" s="2912"/>
      <c r="G4" s="2912"/>
      <c r="H4" s="2912"/>
      <c r="I4" s="2912"/>
      <c r="J4" s="2912"/>
      <c r="K4" s="2912"/>
    </row>
    <row r="5" spans="2:20" s="7" customFormat="1">
      <c r="D5" s="174"/>
      <c r="E5" s="174"/>
      <c r="F5" s="174"/>
      <c r="G5" s="174"/>
      <c r="H5" s="174"/>
    </row>
    <row r="6" spans="2:20" s="7" customFormat="1" ht="17.25">
      <c r="B6" s="2903" t="s">
        <v>703</v>
      </c>
      <c r="C6" s="2903"/>
      <c r="D6" s="2903"/>
      <c r="E6" s="2903"/>
      <c r="F6" s="2903"/>
      <c r="G6" s="11"/>
      <c r="H6" s="11"/>
      <c r="I6" s="5"/>
      <c r="J6" s="5"/>
      <c r="K6" s="5"/>
    </row>
    <row r="7" spans="2:20" s="7" customFormat="1">
      <c r="B7" s="2913" t="s">
        <v>970</v>
      </c>
      <c r="C7" s="2913"/>
      <c r="D7" s="2913"/>
      <c r="E7" s="2913"/>
      <c r="F7" s="2913"/>
      <c r="G7" s="2913"/>
      <c r="H7" s="2913"/>
      <c r="I7" s="2913"/>
      <c r="J7" s="2913"/>
      <c r="K7" s="2913"/>
    </row>
    <row r="8" spans="2:20" s="7" customFormat="1">
      <c r="B8" s="947"/>
      <c r="C8" s="947"/>
      <c r="D8" s="947"/>
      <c r="E8" s="947"/>
      <c r="F8" s="947"/>
      <c r="G8" s="947"/>
      <c r="H8" s="947"/>
      <c r="I8" s="947"/>
      <c r="J8" s="947"/>
      <c r="K8" s="947"/>
    </row>
    <row r="9" spans="2:20" s="7" customFormat="1">
      <c r="B9" s="419"/>
      <c r="C9" s="419"/>
      <c r="D9" s="419"/>
      <c r="E9" s="419"/>
      <c r="F9" s="419"/>
      <c r="G9" s="419"/>
      <c r="H9" s="419"/>
      <c r="I9" s="419"/>
      <c r="J9" s="419"/>
      <c r="K9" s="419"/>
    </row>
    <row r="10" spans="2:20" s="7" customFormat="1" ht="59.25" customHeight="1">
      <c r="B10" s="425"/>
      <c r="C10" s="441" t="s">
        <v>728</v>
      </c>
      <c r="D10" s="441" t="s">
        <v>729</v>
      </c>
      <c r="E10" s="442" t="s">
        <v>1088</v>
      </c>
      <c r="F10" s="418"/>
      <c r="G10" s="946"/>
      <c r="H10" s="949"/>
      <c r="I10" s="949"/>
      <c r="J10" s="418"/>
      <c r="K10" s="418"/>
    </row>
    <row r="11" spans="2:20" s="7" customFormat="1" ht="24.75" customHeight="1">
      <c r="B11" s="423" t="s">
        <v>726</v>
      </c>
      <c r="C11" s="1092">
        <f>SUM(D11:E11)</f>
        <v>0</v>
      </c>
      <c r="D11" s="1089"/>
      <c r="E11" s="1090"/>
      <c r="F11" s="417"/>
      <c r="G11" s="417"/>
      <c r="H11" s="416"/>
      <c r="I11" s="417"/>
      <c r="J11" s="416"/>
      <c r="K11" s="417"/>
    </row>
    <row r="12" spans="2:20" s="7" customFormat="1" ht="24.75" customHeight="1">
      <c r="B12" s="423" t="s">
        <v>727</v>
      </c>
      <c r="C12" s="1092">
        <f t="shared" ref="C12:C14" si="0">SUM(D12:E12)</f>
        <v>0</v>
      </c>
      <c r="D12" s="1089"/>
      <c r="E12" s="1090"/>
      <c r="F12" s="417"/>
      <c r="G12" s="417"/>
      <c r="H12" s="416"/>
      <c r="I12" s="417"/>
      <c r="J12" s="416"/>
      <c r="K12" s="417"/>
    </row>
    <row r="13" spans="2:20" s="7" customFormat="1" ht="24.75" customHeight="1">
      <c r="B13" s="423" t="s">
        <v>724</v>
      </c>
      <c r="C13" s="1092">
        <f t="shared" si="0"/>
        <v>0</v>
      </c>
      <c r="D13" s="1089"/>
      <c r="E13" s="1090"/>
      <c r="F13" s="417"/>
      <c r="G13" s="417"/>
      <c r="H13" s="416"/>
      <c r="I13" s="417"/>
      <c r="J13" s="416"/>
      <c r="K13" s="417"/>
    </row>
    <row r="14" spans="2:20" s="7" customFormat="1" ht="24.75" customHeight="1">
      <c r="B14" s="423" t="s">
        <v>725</v>
      </c>
      <c r="C14" s="1092">
        <f t="shared" si="0"/>
        <v>0</v>
      </c>
      <c r="D14" s="1089"/>
      <c r="E14" s="1090"/>
      <c r="F14" s="417"/>
      <c r="G14" s="417"/>
      <c r="H14" s="416"/>
      <c r="I14" s="417"/>
      <c r="J14" s="416"/>
      <c r="K14" s="417"/>
    </row>
    <row r="15" spans="2:20" s="7" customFormat="1" ht="24.75" customHeight="1">
      <c r="B15" s="423" t="s">
        <v>1089</v>
      </c>
      <c r="C15" s="1092">
        <f>SUM(C11:C14)</f>
        <v>0</v>
      </c>
      <c r="D15" s="1092">
        <f t="shared" ref="D15:E15" si="1">SUM(D11:D14)</f>
        <v>0</v>
      </c>
      <c r="E15" s="1093">
        <f t="shared" si="1"/>
        <v>0</v>
      </c>
      <c r="F15" s="417"/>
      <c r="G15" s="417"/>
      <c r="H15" s="416"/>
      <c r="I15" s="417"/>
      <c r="J15" s="416"/>
      <c r="K15" s="417"/>
    </row>
    <row r="16" spans="2:20" s="7" customFormat="1">
      <c r="D16" s="415"/>
      <c r="E16" s="1091"/>
      <c r="F16" s="417"/>
      <c r="G16" s="416"/>
      <c r="H16" s="417"/>
      <c r="I16" s="417"/>
      <c r="J16" s="417"/>
      <c r="N16" s="415"/>
      <c r="O16" s="416"/>
      <c r="P16" s="417"/>
      <c r="Q16" s="416"/>
      <c r="R16" s="417"/>
      <c r="S16" s="416"/>
      <c r="T16" s="417"/>
    </row>
    <row r="17" spans="2:11" s="7" customFormat="1" ht="44.25" customHeight="1">
      <c r="B17" s="2911" t="s">
        <v>711</v>
      </c>
      <c r="C17" s="2911"/>
      <c r="D17" s="2911"/>
      <c r="E17" s="2911"/>
      <c r="F17" s="2911"/>
      <c r="G17" s="2911"/>
      <c r="H17" s="2911"/>
      <c r="I17" s="2911"/>
      <c r="J17" s="2911"/>
      <c r="K17" s="2911"/>
    </row>
    <row r="18" spans="2:11" s="7" customFormat="1" ht="172.5" customHeight="1">
      <c r="B18" s="2900"/>
      <c r="C18" s="2901"/>
      <c r="D18" s="2901"/>
      <c r="E18" s="2901"/>
      <c r="F18" s="2901"/>
      <c r="G18" s="2901"/>
      <c r="H18" s="2901"/>
      <c r="I18" s="2901"/>
      <c r="J18" s="2901"/>
      <c r="K18" s="2902"/>
    </row>
    <row r="19" spans="2:11" s="7" customFormat="1" ht="27" customHeight="1">
      <c r="D19" s="414"/>
      <c r="E19" s="414"/>
      <c r="F19" s="414"/>
      <c r="G19" s="414"/>
      <c r="H19" s="414"/>
      <c r="I19" s="414"/>
      <c r="J19" s="414"/>
      <c r="K19" s="414"/>
    </row>
    <row r="20" spans="2:11" s="7" customFormat="1" ht="30" customHeight="1">
      <c r="B20" s="2903" t="s">
        <v>712</v>
      </c>
      <c r="C20" s="2903"/>
      <c r="D20" s="2903"/>
      <c r="E20" s="2903"/>
      <c r="F20" s="2903"/>
      <c r="G20" s="2903"/>
      <c r="H20" s="2903"/>
      <c r="I20" s="2903"/>
      <c r="J20" s="414"/>
      <c r="K20" s="414"/>
    </row>
    <row r="21" spans="2:11" s="7" customFormat="1" ht="30" customHeight="1">
      <c r="B21" s="1848" t="s">
        <v>713</v>
      </c>
      <c r="C21" s="1848"/>
      <c r="D21" s="1848"/>
      <c r="E21" s="1848"/>
      <c r="F21" s="1848"/>
      <c r="G21" s="1848"/>
      <c r="H21" s="1848"/>
      <c r="I21" s="1848"/>
      <c r="J21" s="1848"/>
      <c r="K21" s="1848"/>
    </row>
    <row r="22" spans="2:11" s="7" customFormat="1" ht="172.5" customHeight="1">
      <c r="B22" s="2900"/>
      <c r="C22" s="2901"/>
      <c r="D22" s="2901"/>
      <c r="E22" s="2901"/>
      <c r="F22" s="2901"/>
      <c r="G22" s="2901"/>
      <c r="H22" s="2901"/>
      <c r="I22" s="2901"/>
      <c r="J22" s="2901"/>
      <c r="K22" s="2902"/>
    </row>
    <row r="23" spans="2:11" s="7" customFormat="1" ht="41.25" customHeight="1">
      <c r="B23" s="2904" t="s">
        <v>714</v>
      </c>
      <c r="C23" s="2904"/>
      <c r="D23" s="2904"/>
      <c r="E23" s="2904"/>
      <c r="F23" s="2904"/>
      <c r="G23" s="2904"/>
      <c r="H23" s="2904"/>
      <c r="I23" s="2904"/>
      <c r="J23" s="2904"/>
      <c r="K23" s="2904"/>
    </row>
    <row r="24" spans="2:11" s="7" customFormat="1" ht="172.5" customHeight="1">
      <c r="B24" s="2900"/>
      <c r="C24" s="2901"/>
      <c r="D24" s="2901"/>
      <c r="E24" s="2901"/>
      <c r="F24" s="2901"/>
      <c r="G24" s="2901"/>
      <c r="H24" s="2901"/>
      <c r="I24" s="2901"/>
      <c r="J24" s="2901"/>
      <c r="K24" s="2902"/>
    </row>
    <row r="25" spans="2:11" s="7" customFormat="1" ht="33" customHeight="1">
      <c r="B25" s="420"/>
      <c r="C25" s="420"/>
      <c r="D25" s="420"/>
      <c r="E25" s="420"/>
      <c r="F25" s="420"/>
      <c r="G25" s="420"/>
      <c r="H25" s="420"/>
      <c r="I25" s="420"/>
      <c r="J25" s="420"/>
      <c r="K25" s="420"/>
    </row>
    <row r="26" spans="2:11" s="7" customFormat="1" ht="37.5" customHeight="1">
      <c r="B26" s="1848" t="s">
        <v>971</v>
      </c>
      <c r="C26" s="1848"/>
      <c r="D26" s="1848"/>
      <c r="E26" s="1848"/>
      <c r="F26" s="1848"/>
      <c r="G26" s="1848"/>
      <c r="H26" s="414"/>
      <c r="I26" s="414"/>
      <c r="J26" s="414"/>
      <c r="K26" s="414"/>
    </row>
    <row r="27" spans="2:11" s="7" customFormat="1" ht="23.25" customHeight="1">
      <c r="B27" s="2905"/>
      <c r="C27" s="2907" t="s">
        <v>730</v>
      </c>
      <c r="D27" s="2908"/>
      <c r="E27" s="2908"/>
      <c r="F27" s="2909" t="s">
        <v>731</v>
      </c>
      <c r="G27" s="2909"/>
      <c r="H27" s="2909"/>
      <c r="I27" s="414"/>
      <c r="J27" s="414"/>
      <c r="K27" s="414"/>
    </row>
    <row r="28" spans="2:11" s="7" customFormat="1">
      <c r="B28" s="2906"/>
      <c r="C28" s="443" t="s">
        <v>717</v>
      </c>
      <c r="D28" s="443" t="s">
        <v>718</v>
      </c>
      <c r="E28" s="443" t="s">
        <v>719</v>
      </c>
      <c r="F28" s="444" t="s">
        <v>717</v>
      </c>
      <c r="G28" s="444" t="s">
        <v>718</v>
      </c>
      <c r="H28" s="444" t="s">
        <v>719</v>
      </c>
      <c r="I28" s="414"/>
      <c r="J28" s="414"/>
      <c r="K28" s="414"/>
    </row>
    <row r="29" spans="2:11" s="7" customFormat="1" ht="18.95" customHeight="1">
      <c r="B29" s="445" t="s">
        <v>148</v>
      </c>
      <c r="C29" s="430"/>
      <c r="D29" s="430"/>
      <c r="E29" s="431"/>
      <c r="F29" s="432"/>
      <c r="G29" s="432"/>
      <c r="H29" s="432"/>
      <c r="I29" s="414"/>
      <c r="J29" s="414"/>
      <c r="K29" s="414"/>
    </row>
    <row r="30" spans="2:11" s="7" customFormat="1" ht="36.75" customHeight="1">
      <c r="B30" s="446" t="s">
        <v>741</v>
      </c>
      <c r="C30" s="430"/>
      <c r="D30" s="430"/>
      <c r="E30" s="431"/>
      <c r="F30" s="432"/>
      <c r="G30" s="432"/>
      <c r="H30" s="432"/>
      <c r="I30" s="414"/>
      <c r="J30" s="414"/>
      <c r="K30" s="414"/>
    </row>
    <row r="31" spans="2:11" s="7" customFormat="1" ht="18.95" customHeight="1">
      <c r="B31" s="447" t="s">
        <v>739</v>
      </c>
      <c r="C31" s="430"/>
      <c r="D31" s="430"/>
      <c r="E31" s="431"/>
      <c r="F31" s="432"/>
      <c r="G31" s="432"/>
      <c r="H31" s="432"/>
      <c r="I31" s="414"/>
      <c r="J31" s="414"/>
      <c r="K31" s="414"/>
    </row>
    <row r="32" spans="2:11" s="7" customFormat="1" ht="18.95" customHeight="1">
      <c r="B32" s="447" t="s">
        <v>715</v>
      </c>
      <c r="C32" s="430"/>
      <c r="D32" s="430"/>
      <c r="E32" s="431"/>
      <c r="F32" s="432"/>
      <c r="G32" s="432"/>
      <c r="H32" s="432"/>
      <c r="I32" s="414"/>
      <c r="J32" s="414"/>
      <c r="K32" s="414"/>
    </row>
    <row r="33" spans="2:11" ht="18.95" customHeight="1">
      <c r="B33" s="447" t="s">
        <v>740</v>
      </c>
      <c r="C33" s="430"/>
      <c r="D33" s="430"/>
      <c r="E33" s="431"/>
      <c r="F33" s="432"/>
      <c r="G33" s="432"/>
      <c r="H33" s="432"/>
      <c r="I33" s="209"/>
      <c r="J33" s="209"/>
      <c r="K33" s="209"/>
    </row>
    <row r="34" spans="2:11" ht="18.95" customHeight="1">
      <c r="B34" s="447" t="s">
        <v>716</v>
      </c>
      <c r="C34" s="430"/>
      <c r="D34" s="430"/>
      <c r="E34" s="431"/>
      <c r="F34" s="432"/>
      <c r="G34" s="432"/>
      <c r="H34" s="432"/>
      <c r="I34" s="161"/>
      <c r="J34" s="161"/>
      <c r="K34" s="414"/>
    </row>
    <row r="35" spans="2:11" ht="18.95" customHeight="1">
      <c r="B35" s="447" t="s">
        <v>716</v>
      </c>
      <c r="C35" s="430"/>
      <c r="D35" s="430"/>
      <c r="E35" s="431"/>
      <c r="F35" s="432"/>
      <c r="G35" s="432"/>
      <c r="H35" s="432"/>
    </row>
    <row r="36" spans="2:11" ht="18.95" customHeight="1">
      <c r="B36" s="447" t="s">
        <v>716</v>
      </c>
      <c r="C36" s="430"/>
      <c r="D36" s="430"/>
      <c r="E36" s="431"/>
      <c r="F36" s="432"/>
      <c r="G36" s="432"/>
      <c r="H36" s="432"/>
    </row>
    <row r="37" spans="2:11" ht="18.95" customHeight="1">
      <c r="B37" s="447" t="s">
        <v>716</v>
      </c>
      <c r="C37" s="1085"/>
      <c r="D37" s="1085"/>
      <c r="E37" s="1086"/>
      <c r="F37" s="1087"/>
      <c r="G37" s="1087"/>
      <c r="H37" s="1087"/>
    </row>
    <row r="38" spans="2:11" s="950" customFormat="1" ht="18.95" customHeight="1">
      <c r="B38" s="1080" t="s">
        <v>1089</v>
      </c>
      <c r="C38" s="1095">
        <f>SUM(C29:C37)</f>
        <v>0</v>
      </c>
      <c r="D38" s="1095">
        <f t="shared" ref="D38:H38" si="2">SUM(D29:D37)</f>
        <v>0</v>
      </c>
      <c r="E38" s="1095">
        <f t="shared" si="2"/>
        <v>0</v>
      </c>
      <c r="F38" s="1095">
        <f t="shared" si="2"/>
        <v>0</v>
      </c>
      <c r="G38" s="1095">
        <f t="shared" si="2"/>
        <v>0</v>
      </c>
      <c r="H38" s="1096">
        <f t="shared" si="2"/>
        <v>0</v>
      </c>
      <c r="I38" s="9"/>
    </row>
    <row r="39" spans="2:11" ht="20.25" customHeight="1">
      <c r="B39" s="1088"/>
      <c r="C39" s="1088"/>
      <c r="D39" s="1088"/>
      <c r="E39" s="1088"/>
      <c r="F39" s="1088"/>
      <c r="G39" s="1088"/>
      <c r="H39" s="517"/>
      <c r="I39" s="517"/>
    </row>
    <row r="40" spans="2:11" ht="42" customHeight="1">
      <c r="B40" s="424"/>
      <c r="C40" s="448" t="s">
        <v>732</v>
      </c>
      <c r="D40" s="449" t="s">
        <v>733</v>
      </c>
      <c r="E40" s="426"/>
      <c r="F40" s="422"/>
      <c r="G40" s="422"/>
      <c r="H40" s="422"/>
    </row>
    <row r="41" spans="2:11" ht="25.5" customHeight="1">
      <c r="B41" s="447" t="s">
        <v>721</v>
      </c>
      <c r="C41" s="430"/>
      <c r="D41" s="433"/>
      <c r="E41" s="422"/>
      <c r="F41" s="422"/>
      <c r="G41" s="422"/>
      <c r="H41" s="422"/>
    </row>
    <row r="42" spans="2:11" ht="25.5" customHeight="1">
      <c r="B42" s="447" t="s">
        <v>722</v>
      </c>
      <c r="C42" s="430"/>
      <c r="D42" s="433"/>
      <c r="E42" s="422"/>
      <c r="F42" s="422"/>
      <c r="G42" s="422"/>
      <c r="H42" s="422"/>
    </row>
    <row r="43" spans="2:11" ht="25.5" customHeight="1">
      <c r="B43" s="447" t="s">
        <v>742</v>
      </c>
      <c r="C43" s="430"/>
      <c r="D43" s="433"/>
      <c r="E43" s="422"/>
      <c r="F43" s="414"/>
    </row>
    <row r="44" spans="2:11" ht="39" customHeight="1">
      <c r="B44" s="2910" t="s">
        <v>720</v>
      </c>
      <c r="C44" s="2910"/>
      <c r="D44" s="2910"/>
      <c r="E44" s="2910"/>
      <c r="F44" s="2910"/>
      <c r="G44" s="2910"/>
      <c r="H44" s="414"/>
    </row>
    <row r="45" spans="2:11" ht="172.5" customHeight="1">
      <c r="B45" s="2897"/>
      <c r="C45" s="2898"/>
      <c r="D45" s="2898"/>
      <c r="E45" s="2898"/>
      <c r="F45" s="2898"/>
      <c r="G45" s="2898"/>
      <c r="H45" s="2898"/>
      <c r="I45" s="2898"/>
      <c r="J45" s="2898"/>
      <c r="K45" s="2899"/>
    </row>
    <row r="46" spans="2:11">
      <c r="B46" s="414"/>
      <c r="C46" s="414"/>
      <c r="D46" s="414"/>
      <c r="E46" s="414"/>
      <c r="F46" s="414"/>
      <c r="G46" s="414"/>
      <c r="H46" s="414"/>
    </row>
    <row r="47" spans="2:11">
      <c r="B47" s="414"/>
      <c r="C47" s="414"/>
      <c r="D47" s="414"/>
      <c r="E47" s="414"/>
      <c r="F47" s="414"/>
      <c r="G47" s="414"/>
      <c r="H47" s="414"/>
    </row>
    <row r="48" spans="2:11">
      <c r="B48" s="161" t="s">
        <v>71</v>
      </c>
      <c r="C48" s="161"/>
      <c r="D48" s="161"/>
      <c r="E48" s="161"/>
      <c r="F48" s="161"/>
      <c r="G48" s="161"/>
      <c r="H48" s="161"/>
    </row>
    <row r="49" spans="4:4">
      <c r="D49" s="181"/>
    </row>
  </sheetData>
  <customSheetViews>
    <customSheetView guid="{5720E392-AF30-4D2D-8276-53ACEA327B8C}" scale="75" showPageBreaks="1" printArea="1" view="pageBreakPreview">
      <rowBreaks count="1" manualBreakCount="1">
        <brk id="25" max="10" man="1"/>
      </rowBreaks>
      <pageMargins left="0.39370078740157483" right="0" top="0.39370078740157483" bottom="0.39370078740157483" header="0" footer="0"/>
      <printOptions horizontalCentered="1" verticalCentered="1"/>
      <pageSetup paperSize="9" scale="74" fitToHeight="0" orientation="portrait" r:id="rId1"/>
      <headerFooter alignWithMargins="0"/>
    </customSheetView>
  </customSheetViews>
  <mergeCells count="17">
    <mergeCell ref="B17:K17"/>
    <mergeCell ref="B2:K2"/>
    <mergeCell ref="B4:K4"/>
    <mergeCell ref="B6:F6"/>
    <mergeCell ref="B7:K7"/>
    <mergeCell ref="B45:K45"/>
    <mergeCell ref="B18:K18"/>
    <mergeCell ref="B20:I20"/>
    <mergeCell ref="B21:K21"/>
    <mergeCell ref="B22:K22"/>
    <mergeCell ref="B23:K23"/>
    <mergeCell ref="B24:K24"/>
    <mergeCell ref="B26:G26"/>
    <mergeCell ref="B27:B28"/>
    <mergeCell ref="C27:E27"/>
    <mergeCell ref="F27:H27"/>
    <mergeCell ref="B44:G44"/>
  </mergeCells>
  <phoneticPr fontId="3"/>
  <printOptions horizontalCentered="1" verticalCentered="1"/>
  <pageMargins left="0.39370078740157483" right="0" top="0.39370078740157483" bottom="0.39370078740157483" header="0" footer="0"/>
  <pageSetup paperSize="9" scale="74" fitToHeight="0" orientation="portrait" r:id="rId2"/>
  <headerFooter alignWithMargins="0"/>
  <rowBreaks count="1" manualBreakCount="1">
    <brk id="25" max="10"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9"/>
  <sheetViews>
    <sheetView view="pageBreakPreview" zoomScale="75" zoomScaleNormal="100" zoomScaleSheetLayoutView="75" workbookViewId="0">
      <selection activeCell="H3" sqref="H3"/>
    </sheetView>
  </sheetViews>
  <sheetFormatPr defaultRowHeight="14.2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c r="B1" s="263"/>
      <c r="C1" s="263"/>
      <c r="G1" s="366"/>
      <c r="H1" s="366"/>
      <c r="K1" s="427" t="s">
        <v>342</v>
      </c>
    </row>
    <row r="2" spans="2:20" s="7" customFormat="1" ht="20.25" customHeight="1">
      <c r="B2" s="1844" t="s">
        <v>738</v>
      </c>
      <c r="C2" s="1844"/>
      <c r="D2" s="1844"/>
      <c r="E2" s="1844"/>
      <c r="F2" s="1844"/>
      <c r="G2" s="1844"/>
      <c r="H2" s="1844"/>
      <c r="I2" s="1844"/>
      <c r="J2" s="1844"/>
      <c r="K2" s="1844"/>
    </row>
    <row r="3" spans="2:20" s="7" customFormat="1" ht="20.25" customHeight="1">
      <c r="B3" s="136"/>
      <c r="C3" s="136"/>
    </row>
    <row r="4" spans="2:20" s="7" customFormat="1" ht="63.75" customHeight="1">
      <c r="B4" s="2912" t="s">
        <v>1090</v>
      </c>
      <c r="C4" s="2912"/>
      <c r="D4" s="2912"/>
      <c r="E4" s="2912"/>
      <c r="F4" s="2912"/>
      <c r="G4" s="2912"/>
      <c r="H4" s="2912"/>
      <c r="I4" s="2912"/>
      <c r="J4" s="2912"/>
      <c r="K4" s="2912"/>
    </row>
    <row r="5" spans="2:20" s="7" customFormat="1">
      <c r="D5" s="174"/>
      <c r="E5" s="174"/>
      <c r="F5" s="174"/>
      <c r="G5" s="174"/>
      <c r="H5" s="174"/>
    </row>
    <row r="6" spans="2:20" s="7" customFormat="1" ht="17.25">
      <c r="B6" s="2903" t="s">
        <v>703</v>
      </c>
      <c r="C6" s="2903"/>
      <c r="D6" s="2903"/>
      <c r="E6" s="2903"/>
      <c r="F6" s="2903"/>
      <c r="G6" s="11"/>
      <c r="H6" s="11"/>
      <c r="I6" s="5"/>
      <c r="J6" s="5"/>
      <c r="K6" s="5"/>
    </row>
    <row r="7" spans="2:20" s="7" customFormat="1">
      <c r="B7" s="2913" t="s">
        <v>970</v>
      </c>
      <c r="C7" s="2913"/>
      <c r="D7" s="2913"/>
      <c r="E7" s="2913"/>
      <c r="F7" s="2913"/>
      <c r="G7" s="2913"/>
      <c r="H7" s="2913"/>
      <c r="I7" s="2913"/>
      <c r="J7" s="2913"/>
      <c r="K7" s="2913"/>
    </row>
    <row r="8" spans="2:20" s="7" customFormat="1">
      <c r="B8" s="947"/>
      <c r="C8" s="947"/>
      <c r="D8" s="947"/>
      <c r="E8" s="947"/>
      <c r="F8" s="947"/>
      <c r="G8" s="947"/>
      <c r="H8" s="947"/>
      <c r="I8" s="947"/>
      <c r="J8" s="947"/>
      <c r="K8" s="947"/>
    </row>
    <row r="9" spans="2:20" s="7" customFormat="1">
      <c r="B9" s="955" t="s">
        <v>1091</v>
      </c>
      <c r="C9" s="419"/>
      <c r="D9" s="419"/>
      <c r="E9" s="419"/>
      <c r="F9" s="419"/>
      <c r="G9" s="955" t="s">
        <v>1092</v>
      </c>
      <c r="H9" s="419"/>
      <c r="I9" s="419"/>
      <c r="J9" s="419"/>
      <c r="K9" s="419"/>
    </row>
    <row r="10" spans="2:20" s="7" customFormat="1" ht="59.25" customHeight="1">
      <c r="B10" s="425"/>
      <c r="C10" s="441" t="s">
        <v>728</v>
      </c>
      <c r="D10" s="441" t="s">
        <v>729</v>
      </c>
      <c r="E10" s="442" t="s">
        <v>1088</v>
      </c>
      <c r="F10" s="418"/>
      <c r="G10" s="2918"/>
      <c r="H10" s="2919"/>
      <c r="I10" s="951" t="s">
        <v>728</v>
      </c>
      <c r="J10" s="951" t="s">
        <v>729</v>
      </c>
      <c r="K10" s="952" t="s">
        <v>1088</v>
      </c>
      <c r="L10" s="946"/>
      <c r="M10" s="2917"/>
      <c r="N10" s="2917"/>
      <c r="O10" s="2914"/>
      <c r="P10" s="2914"/>
    </row>
    <row r="11" spans="2:20" s="7" customFormat="1" ht="24.75" customHeight="1">
      <c r="B11" s="423" t="s">
        <v>726</v>
      </c>
      <c r="C11" s="1092">
        <f>SUM(D11:E11)</f>
        <v>0</v>
      </c>
      <c r="D11" s="428"/>
      <c r="E11" s="429"/>
      <c r="F11" s="417"/>
      <c r="G11" s="2915" t="s">
        <v>726</v>
      </c>
      <c r="H11" s="2916"/>
      <c r="I11" s="1092">
        <f>SUM(J11:K11)</f>
        <v>0</v>
      </c>
      <c r="J11" s="953"/>
      <c r="K11" s="954"/>
      <c r="L11" s="417"/>
      <c r="M11" s="416"/>
      <c r="N11" s="417"/>
      <c r="O11" s="416"/>
      <c r="P11" s="417"/>
    </row>
    <row r="12" spans="2:20" s="7" customFormat="1" ht="24.75" customHeight="1">
      <c r="B12" s="423" t="s">
        <v>727</v>
      </c>
      <c r="C12" s="1092">
        <f t="shared" ref="C12:C14" si="0">SUM(D12:E12)</f>
        <v>0</v>
      </c>
      <c r="D12" s="428"/>
      <c r="E12" s="429"/>
      <c r="F12" s="417"/>
      <c r="G12" s="2915" t="s">
        <v>727</v>
      </c>
      <c r="H12" s="2916"/>
      <c r="I12" s="1092">
        <f t="shared" ref="I12:I14" si="1">SUM(J12:K12)</f>
        <v>0</v>
      </c>
      <c r="J12" s="953"/>
      <c r="K12" s="954"/>
      <c r="L12" s="417"/>
      <c r="M12" s="416"/>
      <c r="N12" s="417"/>
      <c r="O12" s="416"/>
      <c r="P12" s="417"/>
    </row>
    <row r="13" spans="2:20" s="7" customFormat="1" ht="24.75" customHeight="1">
      <c r="B13" s="423" t="s">
        <v>724</v>
      </c>
      <c r="C13" s="1092">
        <f t="shared" si="0"/>
        <v>0</v>
      </c>
      <c r="D13" s="428"/>
      <c r="E13" s="429"/>
      <c r="F13" s="417"/>
      <c r="G13" s="2915" t="s">
        <v>724</v>
      </c>
      <c r="H13" s="2916"/>
      <c r="I13" s="1092">
        <f t="shared" si="1"/>
        <v>0</v>
      </c>
      <c r="J13" s="953"/>
      <c r="K13" s="954"/>
      <c r="L13" s="417"/>
      <c r="M13" s="416"/>
      <c r="N13" s="417"/>
      <c r="O13" s="416"/>
      <c r="P13" s="417"/>
    </row>
    <row r="14" spans="2:20" s="7" customFormat="1" ht="24.75" customHeight="1">
      <c r="B14" s="423" t="s">
        <v>725</v>
      </c>
      <c r="C14" s="1092">
        <f t="shared" si="0"/>
        <v>0</v>
      </c>
      <c r="D14" s="428"/>
      <c r="E14" s="429"/>
      <c r="F14" s="417"/>
      <c r="G14" s="2915" t="s">
        <v>725</v>
      </c>
      <c r="H14" s="2916"/>
      <c r="I14" s="1092">
        <f t="shared" si="1"/>
        <v>0</v>
      </c>
      <c r="J14" s="953"/>
      <c r="K14" s="954"/>
      <c r="L14" s="417"/>
      <c r="M14" s="416"/>
      <c r="N14" s="417"/>
      <c r="O14" s="416"/>
      <c r="P14" s="417"/>
    </row>
    <row r="15" spans="2:20" s="7" customFormat="1" ht="24.75" customHeight="1">
      <c r="B15" s="423" t="s">
        <v>1089</v>
      </c>
      <c r="C15" s="1092">
        <f>SUM(C11:C14)</f>
        <v>0</v>
      </c>
      <c r="D15" s="1092">
        <f t="shared" ref="D15:E15" si="2">SUM(D11:D14)</f>
        <v>0</v>
      </c>
      <c r="E15" s="1093">
        <f t="shared" si="2"/>
        <v>0</v>
      </c>
      <c r="F15" s="417"/>
      <c r="G15" s="2915" t="s">
        <v>1089</v>
      </c>
      <c r="H15" s="2916"/>
      <c r="I15" s="1092">
        <f>SUM(I11:I14)</f>
        <v>0</v>
      </c>
      <c r="J15" s="1092">
        <f t="shared" ref="J15:K15" si="3">SUM(J11:J14)</f>
        <v>0</v>
      </c>
      <c r="K15" s="1093">
        <f t="shared" si="3"/>
        <v>0</v>
      </c>
      <c r="L15" s="417"/>
      <c r="M15" s="416"/>
      <c r="N15" s="417"/>
      <c r="O15" s="416"/>
      <c r="P15" s="417"/>
    </row>
    <row r="16" spans="2:20" s="7" customFormat="1">
      <c r="D16" s="415"/>
      <c r="E16" s="416"/>
      <c r="F16" s="417"/>
      <c r="G16" s="416"/>
      <c r="H16" s="417"/>
      <c r="I16" s="417"/>
      <c r="J16" s="417"/>
      <c r="N16" s="415"/>
      <c r="O16" s="416"/>
      <c r="P16" s="417"/>
      <c r="Q16" s="416"/>
      <c r="R16" s="417"/>
      <c r="S16" s="416"/>
      <c r="T16" s="417"/>
    </row>
    <row r="17" spans="2:11" s="7" customFormat="1" ht="44.25" customHeight="1">
      <c r="B17" s="2911" t="s">
        <v>711</v>
      </c>
      <c r="C17" s="2911"/>
      <c r="D17" s="2911"/>
      <c r="E17" s="2911"/>
      <c r="F17" s="2911"/>
      <c r="G17" s="2911"/>
      <c r="H17" s="2911"/>
      <c r="I17" s="2911"/>
      <c r="J17" s="2911"/>
      <c r="K17" s="2911"/>
    </row>
    <row r="18" spans="2:11" s="7" customFormat="1" ht="172.5" customHeight="1">
      <c r="B18" s="2900"/>
      <c r="C18" s="2901"/>
      <c r="D18" s="2901"/>
      <c r="E18" s="2901"/>
      <c r="F18" s="2901"/>
      <c r="G18" s="2901"/>
      <c r="H18" s="2901"/>
      <c r="I18" s="2901"/>
      <c r="J18" s="2901"/>
      <c r="K18" s="2902"/>
    </row>
    <row r="19" spans="2:11" s="7" customFormat="1" ht="27" customHeight="1">
      <c r="D19" s="414"/>
      <c r="E19" s="414"/>
      <c r="F19" s="414"/>
      <c r="G19" s="414"/>
      <c r="H19" s="414"/>
      <c r="I19" s="414"/>
      <c r="J19" s="414"/>
      <c r="K19" s="414"/>
    </row>
    <row r="20" spans="2:11" s="7" customFormat="1" ht="30" customHeight="1">
      <c r="B20" s="2903" t="s">
        <v>712</v>
      </c>
      <c r="C20" s="2903"/>
      <c r="D20" s="2903"/>
      <c r="E20" s="2903"/>
      <c r="F20" s="2903"/>
      <c r="G20" s="2903"/>
      <c r="H20" s="2903"/>
      <c r="I20" s="2903"/>
      <c r="J20" s="414"/>
      <c r="K20" s="414"/>
    </row>
    <row r="21" spans="2:11" s="7" customFormat="1" ht="30" customHeight="1">
      <c r="B21" s="1848" t="s">
        <v>713</v>
      </c>
      <c r="C21" s="1848"/>
      <c r="D21" s="1848"/>
      <c r="E21" s="1848"/>
      <c r="F21" s="1848"/>
      <c r="G21" s="1848"/>
      <c r="H21" s="1848"/>
      <c r="I21" s="1848"/>
      <c r="J21" s="1848"/>
      <c r="K21" s="1848"/>
    </row>
    <row r="22" spans="2:11" s="7" customFormat="1" ht="172.5" customHeight="1">
      <c r="B22" s="2900"/>
      <c r="C22" s="2901"/>
      <c r="D22" s="2901"/>
      <c r="E22" s="2901"/>
      <c r="F22" s="2901"/>
      <c r="G22" s="2901"/>
      <c r="H22" s="2901"/>
      <c r="I22" s="2901"/>
      <c r="J22" s="2901"/>
      <c r="K22" s="2902"/>
    </row>
    <row r="23" spans="2:11" s="7" customFormat="1" ht="41.25" customHeight="1">
      <c r="B23" s="2904" t="s">
        <v>714</v>
      </c>
      <c r="C23" s="2904"/>
      <c r="D23" s="2904"/>
      <c r="E23" s="2904"/>
      <c r="F23" s="2904"/>
      <c r="G23" s="2904"/>
      <c r="H23" s="2904"/>
      <c r="I23" s="2904"/>
      <c r="J23" s="2904"/>
      <c r="K23" s="2904"/>
    </row>
    <row r="24" spans="2:11" s="7" customFormat="1" ht="172.5" customHeight="1">
      <c r="B24" s="2900"/>
      <c r="C24" s="2901"/>
      <c r="D24" s="2901"/>
      <c r="E24" s="2901"/>
      <c r="F24" s="2901"/>
      <c r="G24" s="2901"/>
      <c r="H24" s="2901"/>
      <c r="I24" s="2901"/>
      <c r="J24" s="2901"/>
      <c r="K24" s="2902"/>
    </row>
    <row r="25" spans="2:11" s="7" customFormat="1" ht="33" customHeight="1">
      <c r="B25" s="420"/>
      <c r="C25" s="420"/>
      <c r="D25" s="420"/>
      <c r="E25" s="420"/>
      <c r="F25" s="420"/>
      <c r="G25" s="420"/>
      <c r="H25" s="420"/>
      <c r="I25" s="420"/>
      <c r="J25" s="420"/>
      <c r="K25" s="420"/>
    </row>
    <row r="26" spans="2:11" s="7" customFormat="1" ht="37.5" customHeight="1">
      <c r="B26" s="1848" t="s">
        <v>971</v>
      </c>
      <c r="C26" s="1848"/>
      <c r="D26" s="1848"/>
      <c r="E26" s="1848"/>
      <c r="F26" s="1848"/>
      <c r="G26" s="1848"/>
      <c r="H26" s="414"/>
      <c r="I26" s="414"/>
      <c r="J26" s="414"/>
      <c r="K26" s="414"/>
    </row>
    <row r="27" spans="2:11" s="7" customFormat="1" ht="23.25" customHeight="1">
      <c r="B27" s="2905"/>
      <c r="C27" s="2907" t="s">
        <v>730</v>
      </c>
      <c r="D27" s="2908"/>
      <c r="E27" s="2908"/>
      <c r="F27" s="2909" t="s">
        <v>731</v>
      </c>
      <c r="G27" s="2909"/>
      <c r="H27" s="2909"/>
      <c r="I27" s="414"/>
      <c r="J27" s="414"/>
      <c r="K27" s="414"/>
    </row>
    <row r="28" spans="2:11" s="7" customFormat="1">
      <c r="B28" s="2906"/>
      <c r="C28" s="443" t="s">
        <v>717</v>
      </c>
      <c r="D28" s="443" t="s">
        <v>718</v>
      </c>
      <c r="E28" s="443" t="s">
        <v>719</v>
      </c>
      <c r="F28" s="444" t="s">
        <v>717</v>
      </c>
      <c r="G28" s="444" t="s">
        <v>718</v>
      </c>
      <c r="H28" s="444" t="s">
        <v>719</v>
      </c>
      <c r="I28" s="414"/>
      <c r="J28" s="414"/>
      <c r="K28" s="414"/>
    </row>
    <row r="29" spans="2:11" s="7" customFormat="1" ht="18.95" customHeight="1">
      <c r="B29" s="445" t="s">
        <v>148</v>
      </c>
      <c r="C29" s="430"/>
      <c r="D29" s="430"/>
      <c r="E29" s="431"/>
      <c r="F29" s="432"/>
      <c r="G29" s="432"/>
      <c r="H29" s="432"/>
      <c r="I29" s="414"/>
      <c r="J29" s="414"/>
      <c r="K29" s="414"/>
    </row>
    <row r="30" spans="2:11" s="7" customFormat="1" ht="36.75" customHeight="1">
      <c r="B30" s="446" t="s">
        <v>741</v>
      </c>
      <c r="C30" s="430"/>
      <c r="D30" s="430"/>
      <c r="E30" s="431"/>
      <c r="F30" s="432"/>
      <c r="G30" s="432"/>
      <c r="H30" s="432"/>
      <c r="I30" s="414"/>
      <c r="J30" s="414"/>
      <c r="K30" s="414"/>
    </row>
    <row r="31" spans="2:11" s="7" customFormat="1" ht="18.95" customHeight="1">
      <c r="B31" s="447" t="s">
        <v>739</v>
      </c>
      <c r="C31" s="430"/>
      <c r="D31" s="430"/>
      <c r="E31" s="431"/>
      <c r="F31" s="432"/>
      <c r="G31" s="432"/>
      <c r="H31" s="432"/>
      <c r="I31" s="414"/>
      <c r="J31" s="414"/>
      <c r="K31" s="414"/>
    </row>
    <row r="32" spans="2:11" s="7" customFormat="1" ht="18.95" customHeight="1">
      <c r="B32" s="447" t="s">
        <v>715</v>
      </c>
      <c r="C32" s="430"/>
      <c r="D32" s="430"/>
      <c r="E32" s="431"/>
      <c r="F32" s="432"/>
      <c r="G32" s="432"/>
      <c r="H32" s="432"/>
      <c r="I32" s="414"/>
      <c r="J32" s="414"/>
      <c r="K32" s="414"/>
    </row>
    <row r="33" spans="2:11" ht="18.95" customHeight="1">
      <c r="B33" s="447" t="s">
        <v>740</v>
      </c>
      <c r="C33" s="430"/>
      <c r="D33" s="430"/>
      <c r="E33" s="431"/>
      <c r="F33" s="432"/>
      <c r="G33" s="432"/>
      <c r="H33" s="432"/>
      <c r="I33" s="209"/>
      <c r="J33" s="209"/>
      <c r="K33" s="209"/>
    </row>
    <row r="34" spans="2:11" ht="18.95" customHeight="1">
      <c r="B34" s="447" t="s">
        <v>716</v>
      </c>
      <c r="C34" s="430"/>
      <c r="D34" s="430"/>
      <c r="E34" s="431"/>
      <c r="F34" s="432"/>
      <c r="G34" s="432"/>
      <c r="H34" s="432"/>
      <c r="I34" s="161"/>
      <c r="J34" s="161"/>
      <c r="K34" s="414"/>
    </row>
    <row r="35" spans="2:11" ht="18.95" customHeight="1">
      <c r="B35" s="447" t="s">
        <v>716</v>
      </c>
      <c r="C35" s="430"/>
      <c r="D35" s="430"/>
      <c r="E35" s="431"/>
      <c r="F35" s="432"/>
      <c r="G35" s="432"/>
      <c r="H35" s="432"/>
    </row>
    <row r="36" spans="2:11" ht="18.95" customHeight="1">
      <c r="B36" s="447" t="s">
        <v>716</v>
      </c>
      <c r="C36" s="430"/>
      <c r="D36" s="430"/>
      <c r="E36" s="431"/>
      <c r="F36" s="432"/>
      <c r="G36" s="432"/>
      <c r="H36" s="432"/>
    </row>
    <row r="37" spans="2:11" ht="18.95" customHeight="1">
      <c r="B37" s="447" t="s">
        <v>716</v>
      </c>
      <c r="C37" s="430"/>
      <c r="D37" s="430"/>
      <c r="E37" s="431"/>
      <c r="F37" s="432"/>
      <c r="G37" s="432"/>
      <c r="H37" s="432"/>
    </row>
    <row r="38" spans="2:11" ht="18.95" customHeight="1">
      <c r="B38" s="948" t="s">
        <v>1089</v>
      </c>
      <c r="C38" s="1079">
        <f>SUM(C29:C37)</f>
        <v>0</v>
      </c>
      <c r="D38" s="1079">
        <f t="shared" ref="D38:H38" si="4">SUM(D29:D37)</f>
        <v>0</v>
      </c>
      <c r="E38" s="1079">
        <f t="shared" si="4"/>
        <v>0</v>
      </c>
      <c r="F38" s="1079">
        <f t="shared" si="4"/>
        <v>0</v>
      </c>
      <c r="G38" s="1079">
        <f t="shared" si="4"/>
        <v>0</v>
      </c>
      <c r="H38" s="1094">
        <f t="shared" si="4"/>
        <v>0</v>
      </c>
    </row>
    <row r="39" spans="2:11" ht="20.25" customHeight="1">
      <c r="B39" s="421"/>
      <c r="C39" s="421"/>
      <c r="D39" s="421"/>
      <c r="E39" s="421"/>
      <c r="F39" s="421"/>
      <c r="G39" s="421"/>
      <c r="H39" s="422"/>
      <c r="I39" s="422"/>
    </row>
    <row r="40" spans="2:11" ht="42" customHeight="1">
      <c r="B40" s="424"/>
      <c r="C40" s="448" t="s">
        <v>732</v>
      </c>
      <c r="D40" s="449" t="s">
        <v>733</v>
      </c>
      <c r="E40" s="426"/>
      <c r="F40" s="422"/>
      <c r="G40" s="422"/>
      <c r="H40" s="422"/>
    </row>
    <row r="41" spans="2:11" ht="25.5" customHeight="1">
      <c r="B41" s="447" t="s">
        <v>721</v>
      </c>
      <c r="C41" s="430"/>
      <c r="D41" s="433"/>
      <c r="E41" s="422"/>
      <c r="F41" s="422"/>
      <c r="G41" s="422"/>
      <c r="H41" s="422"/>
    </row>
    <row r="42" spans="2:11" ht="25.5" customHeight="1">
      <c r="B42" s="447" t="s">
        <v>722</v>
      </c>
      <c r="C42" s="430"/>
      <c r="D42" s="433"/>
      <c r="E42" s="422"/>
      <c r="F42" s="422"/>
      <c r="G42" s="422"/>
      <c r="H42" s="422"/>
    </row>
    <row r="43" spans="2:11" ht="25.5" customHeight="1">
      <c r="B43" s="447" t="s">
        <v>742</v>
      </c>
      <c r="C43" s="430"/>
      <c r="D43" s="433"/>
      <c r="E43" s="422"/>
      <c r="F43" s="414"/>
    </row>
    <row r="44" spans="2:11" ht="39" customHeight="1">
      <c r="B44" s="2910" t="s">
        <v>720</v>
      </c>
      <c r="C44" s="2910"/>
      <c r="D44" s="2910"/>
      <c r="E44" s="2910"/>
      <c r="F44" s="2910"/>
      <c r="G44" s="2910"/>
      <c r="H44" s="414"/>
    </row>
    <row r="45" spans="2:11" ht="172.5" customHeight="1">
      <c r="B45" s="2897"/>
      <c r="C45" s="2898"/>
      <c r="D45" s="2898"/>
      <c r="E45" s="2898"/>
      <c r="F45" s="2898"/>
      <c r="G45" s="2898"/>
      <c r="H45" s="2898"/>
      <c r="I45" s="2898"/>
      <c r="J45" s="2898"/>
      <c r="K45" s="2899"/>
    </row>
    <row r="46" spans="2:11">
      <c r="B46" s="414"/>
      <c r="C46" s="414"/>
      <c r="D46" s="414"/>
      <c r="E46" s="414"/>
      <c r="F46" s="414"/>
      <c r="G46" s="414"/>
      <c r="H46" s="414"/>
    </row>
    <row r="47" spans="2:11">
      <c r="B47" s="414"/>
      <c r="C47" s="414"/>
      <c r="D47" s="414"/>
      <c r="E47" s="414"/>
      <c r="F47" s="414"/>
      <c r="G47" s="414"/>
      <c r="H47" s="414"/>
    </row>
    <row r="48" spans="2:11">
      <c r="B48" s="161" t="s">
        <v>71</v>
      </c>
      <c r="C48" s="161"/>
      <c r="D48" s="161"/>
      <c r="E48" s="161"/>
      <c r="F48" s="161"/>
      <c r="G48" s="161"/>
      <c r="H48" s="161"/>
    </row>
    <row r="49" spans="4:4">
      <c r="D49" s="181"/>
    </row>
  </sheetData>
  <customSheetViews>
    <customSheetView guid="{5720E392-AF30-4D2D-8276-53ACEA327B8C}" scale="75" showPageBreaks="1" printArea="1" view="pageBreakPreview">
      <selection activeCell="H3" sqref="H3"/>
      <rowBreaks count="1" manualBreakCount="1">
        <brk id="25" max="10" man="1"/>
      </rowBreaks>
      <pageMargins left="0.39370078740157483" right="0" top="0.39370078740157483" bottom="0.39370078740157483" header="0" footer="0"/>
      <printOptions horizontalCentered="1" verticalCentered="1"/>
      <pageSetup paperSize="9" scale="74" fitToHeight="0" orientation="portrait" r:id="rId1"/>
      <headerFooter alignWithMargins="0"/>
    </customSheetView>
  </customSheetViews>
  <mergeCells count="25">
    <mergeCell ref="B17:K17"/>
    <mergeCell ref="G14:H14"/>
    <mergeCell ref="B2:K2"/>
    <mergeCell ref="B4:K4"/>
    <mergeCell ref="B6:F6"/>
    <mergeCell ref="B7:K7"/>
    <mergeCell ref="G10:H10"/>
    <mergeCell ref="O10:P10"/>
    <mergeCell ref="G11:H11"/>
    <mergeCell ref="G12:H12"/>
    <mergeCell ref="G13:H13"/>
    <mergeCell ref="G15:H15"/>
    <mergeCell ref="M10:N10"/>
    <mergeCell ref="B45:K45"/>
    <mergeCell ref="B18:K18"/>
    <mergeCell ref="B20:I20"/>
    <mergeCell ref="B21:K21"/>
    <mergeCell ref="B22:K22"/>
    <mergeCell ref="B23:K23"/>
    <mergeCell ref="B24:K24"/>
    <mergeCell ref="B26:G26"/>
    <mergeCell ref="B27:B28"/>
    <mergeCell ref="C27:E27"/>
    <mergeCell ref="F27:H27"/>
    <mergeCell ref="B44:G44"/>
  </mergeCells>
  <phoneticPr fontId="3"/>
  <printOptions horizontalCentered="1" verticalCentered="1"/>
  <pageMargins left="0.39370078740157483" right="0" top="0.39370078740157483" bottom="0.39370078740157483" header="0" footer="0"/>
  <pageSetup paperSize="9" scale="74" fitToHeight="0" orientation="portrait" r:id="rId2"/>
  <headerFooter alignWithMargins="0"/>
  <rowBreaks count="1" manualBreakCount="1">
    <brk id="25" max="10" man="1"/>
  </rowBreaks>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BE78"/>
  <sheetViews>
    <sheetView view="pageBreakPreview" zoomScale="85" zoomScaleNormal="100" zoomScaleSheetLayoutView="85" workbookViewId="0"/>
  </sheetViews>
  <sheetFormatPr defaultColWidth="3" defaultRowHeight="13.5" customHeight="1"/>
  <cols>
    <col min="1" max="1" width="3.375" style="51" customWidth="1"/>
    <col min="2" max="29" width="3.375" style="138" customWidth="1"/>
    <col min="30" max="35" width="3.375" style="139" customWidth="1"/>
    <col min="36" max="16384" width="3" style="139"/>
  </cols>
  <sheetData>
    <row r="1" spans="1:57" s="9" customFormat="1" ht="20.25" customHeight="1">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419</v>
      </c>
      <c r="AD1" s="11"/>
      <c r="AE1" s="11"/>
      <c r="AF1" s="11"/>
      <c r="AG1" s="11"/>
      <c r="AH1" s="11"/>
      <c r="AI1" s="11"/>
    </row>
    <row r="2" spans="1:57" ht="20.25" customHeight="1">
      <c r="A2" s="11"/>
      <c r="B2" s="1850" t="s">
        <v>79</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c r="A4" s="11"/>
      <c r="B4" s="5"/>
      <c r="C4" s="5"/>
      <c r="D4" s="5"/>
      <c r="E4" s="5"/>
      <c r="F4" s="5"/>
      <c r="G4" s="5"/>
      <c r="H4" s="5"/>
      <c r="I4" s="5"/>
      <c r="J4" s="5"/>
      <c r="K4" s="5"/>
      <c r="L4" s="5"/>
      <c r="M4" s="5"/>
      <c r="N4" s="5"/>
      <c r="O4" s="5"/>
      <c r="P4" s="5"/>
      <c r="Q4" s="5"/>
      <c r="R4" s="5"/>
      <c r="S4" s="2920" t="s">
        <v>825</v>
      </c>
      <c r="T4" s="2920"/>
      <c r="U4" s="2921"/>
      <c r="V4" s="2921"/>
      <c r="W4" s="140" t="s">
        <v>191</v>
      </c>
      <c r="X4" s="2921"/>
      <c r="Y4" s="2921"/>
      <c r="Z4" s="140" t="s">
        <v>172</v>
      </c>
      <c r="AA4" s="2921"/>
      <c r="AB4" s="2921"/>
      <c r="AC4" s="140" t="s">
        <v>173</v>
      </c>
      <c r="AD4" s="11"/>
      <c r="AE4" s="11"/>
      <c r="AF4" s="11"/>
      <c r="AG4" s="11"/>
      <c r="AH4" s="11"/>
      <c r="AI4" s="11"/>
    </row>
    <row r="5" spans="1:57" s="9" customFormat="1" ht="20.25" customHeight="1">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c r="A7" s="11"/>
      <c r="B7" s="5"/>
      <c r="C7" s="11"/>
      <c r="D7" s="11"/>
      <c r="E7" s="11"/>
      <c r="F7" s="11"/>
      <c r="G7" s="11"/>
      <c r="H7" s="11"/>
      <c r="I7" s="11"/>
      <c r="J7" s="5"/>
      <c r="K7" s="5"/>
      <c r="L7" s="5"/>
      <c r="M7" s="5"/>
      <c r="N7" s="5"/>
      <c r="O7" s="11"/>
      <c r="P7" s="5" t="s">
        <v>390</v>
      </c>
      <c r="Q7" s="11"/>
      <c r="R7" s="5"/>
      <c r="S7" s="5"/>
      <c r="T7" s="5"/>
      <c r="U7" s="5"/>
      <c r="V7" s="5"/>
      <c r="W7" s="5"/>
      <c r="X7" s="5"/>
      <c r="Y7" s="11"/>
      <c r="Z7" s="11"/>
      <c r="AA7" s="11"/>
      <c r="AB7" s="11"/>
      <c r="AC7" s="11"/>
      <c r="AD7" s="11"/>
      <c r="AE7" s="11"/>
      <c r="AF7" s="11"/>
      <c r="AG7" s="11"/>
      <c r="AH7" s="11"/>
      <c r="AI7" s="11"/>
    </row>
    <row r="8" spans="1:57" s="9" customFormat="1" ht="20.25" customHeight="1">
      <c r="A8" s="11"/>
      <c r="B8" s="5"/>
      <c r="C8" s="11"/>
      <c r="D8" s="11"/>
      <c r="E8" s="11"/>
      <c r="F8" s="11"/>
      <c r="G8" s="11"/>
      <c r="H8" s="11"/>
      <c r="I8" s="11"/>
      <c r="J8" s="5"/>
      <c r="K8" s="5"/>
      <c r="L8" s="5"/>
      <c r="M8" s="5"/>
      <c r="N8" s="5"/>
      <c r="O8" s="5"/>
      <c r="P8" s="5"/>
      <c r="Q8" s="5"/>
      <c r="R8" s="2922"/>
      <c r="S8" s="2922"/>
      <c r="T8" s="141" t="s">
        <v>391</v>
      </c>
      <c r="U8" s="2922"/>
      <c r="V8" s="2922"/>
      <c r="W8" s="5"/>
      <c r="X8" s="5"/>
      <c r="Y8" s="11"/>
      <c r="Z8" s="11"/>
      <c r="AA8" s="11"/>
      <c r="AB8" s="11"/>
      <c r="AC8" s="11"/>
      <c r="AD8" s="11"/>
      <c r="AE8" s="11"/>
      <c r="AF8" s="11"/>
      <c r="AG8" s="11"/>
      <c r="AH8" s="11"/>
      <c r="AI8" s="11"/>
    </row>
    <row r="9" spans="1:57" s="9" customFormat="1" ht="20.25" customHeight="1">
      <c r="A9" s="11"/>
      <c r="B9" s="5"/>
      <c r="C9" s="11"/>
      <c r="D9" s="11"/>
      <c r="E9" s="11"/>
      <c r="F9" s="11"/>
      <c r="G9" s="11"/>
      <c r="H9" s="11"/>
      <c r="I9" s="11"/>
      <c r="J9" s="5"/>
      <c r="K9" s="5"/>
      <c r="L9" s="5"/>
      <c r="M9" s="5"/>
      <c r="N9" s="5"/>
      <c r="O9" s="5" t="s">
        <v>169</v>
      </c>
      <c r="P9" s="5"/>
      <c r="Q9" s="5"/>
      <c r="R9" s="2923"/>
      <c r="S9" s="2923"/>
      <c r="T9" s="2923"/>
      <c r="U9" s="2923"/>
      <c r="V9" s="2923"/>
      <c r="W9" s="2923"/>
      <c r="X9" s="2923"/>
      <c r="Y9" s="2923"/>
      <c r="Z9" s="2923"/>
      <c r="AA9" s="2923"/>
      <c r="AB9" s="2923"/>
      <c r="AC9" s="2923"/>
      <c r="AD9" s="11"/>
      <c r="AE9" s="11"/>
      <c r="AF9" s="11"/>
      <c r="AG9" s="11"/>
      <c r="AH9" s="11"/>
      <c r="AI9" s="11"/>
    </row>
    <row r="10" spans="1:57" s="9" customFormat="1" ht="20.25" customHeight="1">
      <c r="A10" s="11"/>
      <c r="B10" s="11"/>
      <c r="C10" s="11"/>
      <c r="D10" s="11"/>
      <c r="E10" s="11"/>
      <c r="F10" s="11"/>
      <c r="G10" s="11"/>
      <c r="H10" s="11"/>
      <c r="I10" s="11"/>
      <c r="J10" s="5"/>
      <c r="K10" s="5"/>
      <c r="L10" s="5"/>
      <c r="M10" s="5"/>
      <c r="N10" s="5"/>
      <c r="O10" s="5" t="s">
        <v>194</v>
      </c>
      <c r="P10" s="11"/>
      <c r="Q10" s="11"/>
      <c r="R10" s="2924"/>
      <c r="S10" s="2924"/>
      <c r="T10" s="2924"/>
      <c r="U10" s="2924"/>
      <c r="V10" s="2924"/>
      <c r="W10" s="2924"/>
      <c r="X10" s="2924"/>
      <c r="Y10" s="2924"/>
      <c r="Z10" s="2924"/>
      <c r="AA10" s="2924"/>
      <c r="AB10" s="2924"/>
      <c r="AC10" s="2924"/>
      <c r="AD10" s="11"/>
      <c r="AE10" s="11"/>
      <c r="AF10" s="11"/>
      <c r="AG10" s="11"/>
      <c r="AH10" s="11"/>
      <c r="AI10" s="11"/>
    </row>
    <row r="11" spans="1:57" s="9" customFormat="1" ht="20.25" customHeight="1">
      <c r="A11" s="11"/>
      <c r="B11" s="11"/>
      <c r="C11" s="11"/>
      <c r="D11" s="11"/>
      <c r="E11" s="11"/>
      <c r="F11" s="11"/>
      <c r="G11" s="11"/>
      <c r="H11" s="11"/>
      <c r="I11" s="11"/>
      <c r="J11" s="5"/>
      <c r="K11" s="5"/>
      <c r="L11" s="5"/>
      <c r="M11" s="5"/>
      <c r="N11" s="5"/>
      <c r="O11" s="5" t="s">
        <v>176</v>
      </c>
      <c r="P11" s="11"/>
      <c r="Q11" s="11"/>
      <c r="R11" s="11"/>
      <c r="S11" s="11"/>
      <c r="T11" s="2924"/>
      <c r="U11" s="2924"/>
      <c r="V11" s="2924"/>
      <c r="W11" s="2924"/>
      <c r="X11" s="2924"/>
      <c r="Y11" s="2924"/>
      <c r="Z11" s="2924"/>
      <c r="AA11" s="2924"/>
      <c r="AB11" s="2924"/>
      <c r="AC11" s="2924"/>
      <c r="AD11" s="11"/>
      <c r="AE11" s="11"/>
      <c r="AF11" s="11"/>
      <c r="AG11" s="11"/>
      <c r="AH11" s="11"/>
      <c r="AI11" s="11"/>
    </row>
    <row r="12" spans="1:57" s="9" customFormat="1" ht="20.25" customHeight="1">
      <c r="A12" s="11"/>
      <c r="B12" s="11"/>
      <c r="C12" s="11"/>
      <c r="D12" s="11"/>
      <c r="E12" s="11"/>
      <c r="F12" s="11"/>
      <c r="G12" s="11"/>
      <c r="H12" s="11"/>
      <c r="I12" s="11"/>
      <c r="J12" s="5"/>
      <c r="K12" s="5"/>
      <c r="L12" s="5"/>
      <c r="M12" s="5"/>
      <c r="N12" s="5"/>
      <c r="O12" s="5"/>
      <c r="P12" s="11"/>
      <c r="Q12" s="11"/>
      <c r="R12" s="11"/>
      <c r="S12" s="11"/>
      <c r="T12" s="2924"/>
      <c r="U12" s="2924"/>
      <c r="V12" s="2924"/>
      <c r="W12" s="2924"/>
      <c r="X12" s="2924"/>
      <c r="Y12" s="2924"/>
      <c r="Z12" s="2924"/>
      <c r="AA12" s="2924"/>
      <c r="AB12" s="2924"/>
      <c r="AC12" s="142" t="s">
        <v>392</v>
      </c>
      <c r="AD12" s="11"/>
      <c r="AE12" s="11"/>
      <c r="AF12" s="11"/>
      <c r="AG12" s="11"/>
      <c r="AH12" s="11"/>
      <c r="AI12" s="11"/>
    </row>
    <row r="13" spans="1:57" s="9" customFormat="1" ht="6.75" customHeight="1">
      <c r="A13" s="11"/>
      <c r="B13" s="11"/>
      <c r="C13" s="11"/>
      <c r="D13" s="11"/>
      <c r="E13" s="11"/>
      <c r="F13" s="11"/>
      <c r="G13" s="11"/>
      <c r="H13" s="11"/>
      <c r="I13" s="11"/>
      <c r="J13" s="5"/>
      <c r="K13" s="5"/>
      <c r="L13" s="5"/>
      <c r="M13" s="5"/>
      <c r="N13" s="5"/>
      <c r="O13" s="5"/>
      <c r="P13" s="11"/>
      <c r="Q13" s="11"/>
      <c r="R13" s="11"/>
      <c r="S13" s="11"/>
      <c r="T13" s="143"/>
      <c r="U13" s="143"/>
      <c r="V13" s="143"/>
      <c r="W13" s="143"/>
      <c r="X13" s="143"/>
      <c r="Y13" s="143"/>
      <c r="Z13" s="143"/>
      <c r="AA13" s="143"/>
      <c r="AB13" s="143"/>
      <c r="AC13" s="143"/>
      <c r="AD13" s="11"/>
      <c r="AE13" s="11"/>
      <c r="AF13" s="11"/>
      <c r="AG13" s="11"/>
      <c r="AH13" s="11"/>
      <c r="AI13" s="11"/>
    </row>
    <row r="14" spans="1:57" ht="63.75" customHeight="1">
      <c r="A14" s="11"/>
      <c r="B14" s="2925" t="s">
        <v>681</v>
      </c>
      <c r="C14" s="2925"/>
      <c r="D14" s="2925"/>
      <c r="E14" s="2925"/>
      <c r="F14" s="2925"/>
      <c r="G14" s="2925"/>
      <c r="H14" s="2925"/>
      <c r="I14" s="2925"/>
      <c r="J14" s="2925"/>
      <c r="K14" s="2925"/>
      <c r="L14" s="2925"/>
      <c r="M14" s="2925"/>
      <c r="N14" s="2925"/>
      <c r="O14" s="2925"/>
      <c r="P14" s="2925"/>
      <c r="Q14" s="2925"/>
      <c r="R14" s="2925"/>
      <c r="S14" s="2925"/>
      <c r="T14" s="2925"/>
      <c r="U14" s="2925"/>
      <c r="V14" s="2925"/>
      <c r="W14" s="2925"/>
      <c r="X14" s="2925"/>
      <c r="Y14" s="2925"/>
      <c r="Z14" s="2925"/>
      <c r="AA14" s="2925"/>
      <c r="AB14" s="2925"/>
      <c r="AC14" s="2925"/>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21" customHeight="1">
      <c r="A15" s="1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4"/>
      <c r="AE15" s="144"/>
      <c r="AF15" s="144"/>
      <c r="AG15" s="144"/>
      <c r="AH15" s="144"/>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s="895" customFormat="1" ht="20.25" customHeight="1">
      <c r="A16" s="891"/>
      <c r="B16" s="2926" t="s">
        <v>291</v>
      </c>
      <c r="C16" s="2926"/>
      <c r="D16" s="2926"/>
      <c r="E16" s="2926"/>
      <c r="F16" s="2926"/>
      <c r="G16" s="2926"/>
      <c r="H16" s="2926"/>
      <c r="I16" s="2926"/>
      <c r="J16" s="2926"/>
      <c r="K16" s="2926"/>
      <c r="L16" s="2926"/>
      <c r="M16" s="2926"/>
      <c r="N16" s="2926"/>
      <c r="O16" s="2926"/>
      <c r="P16" s="2926"/>
      <c r="Q16" s="2926"/>
      <c r="R16" s="2926"/>
      <c r="S16" s="2926"/>
      <c r="T16" s="2926"/>
      <c r="U16" s="2926"/>
      <c r="V16" s="2926"/>
      <c r="W16" s="2926"/>
      <c r="X16" s="2926"/>
      <c r="Y16" s="2926"/>
      <c r="Z16" s="2926"/>
      <c r="AA16" s="2926"/>
      <c r="AB16" s="2926"/>
      <c r="AC16" s="2926"/>
      <c r="AD16" s="892"/>
      <c r="AE16" s="892"/>
      <c r="AF16" s="892"/>
      <c r="AG16" s="892"/>
      <c r="AH16" s="892"/>
      <c r="AI16" s="893"/>
      <c r="AJ16" s="894"/>
      <c r="AK16" s="894"/>
      <c r="AL16" s="894"/>
      <c r="AM16" s="894"/>
      <c r="AN16" s="894"/>
      <c r="AO16" s="894"/>
      <c r="AP16" s="894"/>
      <c r="AQ16" s="894"/>
      <c r="AR16" s="894"/>
      <c r="AS16" s="894"/>
      <c r="AT16" s="894"/>
      <c r="AU16" s="894"/>
      <c r="AV16" s="894"/>
      <c r="AW16" s="894"/>
      <c r="AX16" s="894"/>
      <c r="AY16" s="894"/>
      <c r="AZ16" s="894"/>
      <c r="BA16" s="894"/>
      <c r="BB16" s="894"/>
      <c r="BC16" s="894"/>
      <c r="BD16" s="894"/>
      <c r="BE16" s="894"/>
    </row>
    <row r="17" spans="1:57" s="895" customFormat="1" ht="30" customHeight="1">
      <c r="A17" s="891"/>
      <c r="B17" s="2927" t="s">
        <v>393</v>
      </c>
      <c r="C17" s="2927"/>
      <c r="D17" s="2927"/>
      <c r="E17" s="2927"/>
      <c r="F17" s="2927"/>
      <c r="G17" s="2927"/>
      <c r="H17" s="2927"/>
      <c r="I17" s="2927"/>
      <c r="J17" s="2927"/>
      <c r="K17" s="2927"/>
      <c r="L17" s="2927"/>
      <c r="M17" s="2927"/>
      <c r="N17" s="2927"/>
      <c r="O17" s="2927"/>
      <c r="P17" s="2927"/>
      <c r="Q17" s="2927"/>
      <c r="R17" s="2927"/>
      <c r="S17" s="2927"/>
      <c r="T17" s="2927"/>
      <c r="U17" s="2927"/>
      <c r="V17" s="2927"/>
      <c r="W17" s="2927"/>
      <c r="X17" s="2927"/>
      <c r="Y17" s="2927"/>
      <c r="Z17" s="2927"/>
      <c r="AA17" s="2927"/>
      <c r="AB17" s="2927"/>
      <c r="AC17" s="2927"/>
      <c r="AD17" s="896"/>
      <c r="AE17" s="896"/>
      <c r="AF17" s="896"/>
      <c r="AG17" s="896"/>
      <c r="AH17" s="896"/>
      <c r="AI17" s="893"/>
      <c r="AJ17" s="894"/>
      <c r="AK17" s="894"/>
      <c r="AL17" s="894"/>
      <c r="AM17" s="894"/>
      <c r="AN17" s="894"/>
      <c r="AO17" s="894"/>
      <c r="AP17" s="894"/>
      <c r="AQ17" s="894"/>
      <c r="AR17" s="894"/>
      <c r="AS17" s="894"/>
      <c r="AT17" s="894"/>
      <c r="AU17" s="894"/>
      <c r="AV17" s="894"/>
      <c r="AW17" s="894"/>
      <c r="AX17" s="894"/>
      <c r="AY17" s="894"/>
      <c r="AZ17" s="894"/>
      <c r="BA17" s="894"/>
      <c r="BB17" s="894"/>
      <c r="BC17" s="894"/>
      <c r="BD17" s="894"/>
      <c r="BE17" s="894"/>
    </row>
    <row r="18" spans="1:57" s="895" customFormat="1" ht="30" customHeight="1">
      <c r="A18" s="891"/>
      <c r="B18" s="2927" t="s">
        <v>394</v>
      </c>
      <c r="C18" s="2927"/>
      <c r="D18" s="2927"/>
      <c r="E18" s="2927"/>
      <c r="F18" s="2927"/>
      <c r="G18" s="2927"/>
      <c r="H18" s="2927"/>
      <c r="I18" s="2927"/>
      <c r="J18" s="2927"/>
      <c r="K18" s="2927"/>
      <c r="L18" s="2927"/>
      <c r="M18" s="2927"/>
      <c r="N18" s="2927"/>
      <c r="O18" s="2927"/>
      <c r="P18" s="2927"/>
      <c r="Q18" s="2927"/>
      <c r="R18" s="2927"/>
      <c r="S18" s="2927"/>
      <c r="T18" s="2927"/>
      <c r="U18" s="2927"/>
      <c r="V18" s="2927"/>
      <c r="W18" s="2927"/>
      <c r="X18" s="2927"/>
      <c r="Y18" s="2927"/>
      <c r="Z18" s="2927"/>
      <c r="AA18" s="2927"/>
      <c r="AB18" s="2927"/>
      <c r="AC18" s="2927"/>
      <c r="AD18" s="896"/>
      <c r="AE18" s="896"/>
      <c r="AF18" s="896"/>
      <c r="AG18" s="896"/>
      <c r="AH18" s="896"/>
      <c r="AI18" s="893"/>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row>
    <row r="19" spans="1:57" s="895" customFormat="1" ht="30" customHeight="1">
      <c r="A19" s="891"/>
      <c r="B19" s="2927" t="s">
        <v>395</v>
      </c>
      <c r="C19" s="2927"/>
      <c r="D19" s="2927"/>
      <c r="E19" s="2927"/>
      <c r="F19" s="2927"/>
      <c r="G19" s="2927"/>
      <c r="H19" s="2927"/>
      <c r="I19" s="2927"/>
      <c r="J19" s="2927"/>
      <c r="K19" s="2927"/>
      <c r="L19" s="2927"/>
      <c r="M19" s="2927"/>
      <c r="N19" s="2927"/>
      <c r="O19" s="2927"/>
      <c r="P19" s="2927"/>
      <c r="Q19" s="2927"/>
      <c r="R19" s="2927"/>
      <c r="S19" s="2927"/>
      <c r="T19" s="2927"/>
      <c r="U19" s="2927"/>
      <c r="V19" s="2927"/>
      <c r="W19" s="2927"/>
      <c r="X19" s="2927"/>
      <c r="Y19" s="2927"/>
      <c r="Z19" s="2927"/>
      <c r="AA19" s="2927"/>
      <c r="AB19" s="2927"/>
      <c r="AC19" s="2927"/>
      <c r="AD19" s="896"/>
      <c r="AE19" s="896"/>
      <c r="AF19" s="896"/>
      <c r="AG19" s="896"/>
      <c r="AH19" s="896"/>
      <c r="AI19" s="893"/>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row>
    <row r="20" spans="1:57" s="895" customFormat="1" ht="40.5" customHeight="1">
      <c r="A20" s="891"/>
      <c r="B20" s="2927" t="s">
        <v>396</v>
      </c>
      <c r="C20" s="2927"/>
      <c r="D20" s="2927"/>
      <c r="E20" s="2927"/>
      <c r="F20" s="2927"/>
      <c r="G20" s="2927"/>
      <c r="H20" s="2927"/>
      <c r="I20" s="2927"/>
      <c r="J20" s="2927"/>
      <c r="K20" s="2927"/>
      <c r="L20" s="2927"/>
      <c r="M20" s="2927"/>
      <c r="N20" s="2927"/>
      <c r="O20" s="2927"/>
      <c r="P20" s="2927"/>
      <c r="Q20" s="2927"/>
      <c r="R20" s="2927"/>
      <c r="S20" s="2927"/>
      <c r="T20" s="2927"/>
      <c r="U20" s="2927"/>
      <c r="V20" s="2927"/>
      <c r="W20" s="2927"/>
      <c r="X20" s="2927"/>
      <c r="Y20" s="2927"/>
      <c r="Z20" s="2927"/>
      <c r="AA20" s="2927"/>
      <c r="AB20" s="2927"/>
      <c r="AC20" s="2927"/>
      <c r="AD20" s="896"/>
      <c r="AE20" s="896"/>
      <c r="AF20" s="896"/>
      <c r="AG20" s="896"/>
      <c r="AH20" s="896"/>
      <c r="AI20" s="893"/>
      <c r="AJ20" s="894"/>
      <c r="AK20" s="894"/>
      <c r="AL20" s="894"/>
      <c r="AM20" s="894"/>
      <c r="AN20" s="894"/>
      <c r="AO20" s="894"/>
      <c r="AP20" s="894"/>
      <c r="AQ20" s="894"/>
      <c r="AR20" s="894"/>
      <c r="AS20" s="894"/>
      <c r="AT20" s="894"/>
      <c r="AU20" s="894"/>
      <c r="AV20" s="894"/>
      <c r="AW20" s="894"/>
      <c r="AX20" s="894"/>
      <c r="AY20" s="894"/>
      <c r="AZ20" s="894"/>
      <c r="BA20" s="894"/>
      <c r="BB20" s="894"/>
      <c r="BC20" s="894"/>
      <c r="BD20" s="894"/>
      <c r="BE20" s="894"/>
    </row>
    <row r="21" spans="1:57" s="895" customFormat="1" ht="181.5" customHeight="1">
      <c r="A21" s="891"/>
      <c r="B21" s="2927" t="s">
        <v>444</v>
      </c>
      <c r="C21" s="2927"/>
      <c r="D21" s="2927"/>
      <c r="E21" s="2927"/>
      <c r="F21" s="2927"/>
      <c r="G21" s="2927"/>
      <c r="H21" s="2927"/>
      <c r="I21" s="2927"/>
      <c r="J21" s="2927"/>
      <c r="K21" s="2927"/>
      <c r="L21" s="2927"/>
      <c r="M21" s="2927"/>
      <c r="N21" s="2927"/>
      <c r="O21" s="2927"/>
      <c r="P21" s="2927"/>
      <c r="Q21" s="2927"/>
      <c r="R21" s="2927"/>
      <c r="S21" s="2927"/>
      <c r="T21" s="2927"/>
      <c r="U21" s="2927"/>
      <c r="V21" s="2927"/>
      <c r="W21" s="2927"/>
      <c r="X21" s="2927"/>
      <c r="Y21" s="2927"/>
      <c r="Z21" s="2927"/>
      <c r="AA21" s="2927"/>
      <c r="AB21" s="2927"/>
      <c r="AC21" s="2927"/>
      <c r="AD21" s="896"/>
      <c r="AE21" s="896"/>
      <c r="AF21" s="896"/>
      <c r="AG21" s="896"/>
      <c r="AH21" s="896"/>
      <c r="AI21" s="893"/>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row>
    <row r="22" spans="1:57" s="895" customFormat="1" ht="182.25" customHeight="1">
      <c r="A22" s="891"/>
      <c r="B22" s="2927" t="s">
        <v>447</v>
      </c>
      <c r="C22" s="2927"/>
      <c r="D22" s="2927"/>
      <c r="E22" s="2927"/>
      <c r="F22" s="2927"/>
      <c r="G22" s="2927"/>
      <c r="H22" s="2927"/>
      <c r="I22" s="2927"/>
      <c r="J22" s="2927"/>
      <c r="K22" s="2927"/>
      <c r="L22" s="2927"/>
      <c r="M22" s="2927"/>
      <c r="N22" s="2927"/>
      <c r="O22" s="2927"/>
      <c r="P22" s="2927"/>
      <c r="Q22" s="2927"/>
      <c r="R22" s="2927"/>
      <c r="S22" s="2927"/>
      <c r="T22" s="2927"/>
      <c r="U22" s="2927"/>
      <c r="V22" s="2927"/>
      <c r="W22" s="2927"/>
      <c r="X22" s="2927"/>
      <c r="Y22" s="2927"/>
      <c r="Z22" s="2927"/>
      <c r="AA22" s="2927"/>
      <c r="AB22" s="2927"/>
      <c r="AC22" s="2927"/>
      <c r="AD22" s="896"/>
      <c r="AE22" s="896"/>
      <c r="AF22" s="896"/>
      <c r="AG22" s="896"/>
      <c r="AH22" s="896"/>
      <c r="AI22" s="893"/>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row>
    <row r="23" spans="1:57" s="895" customFormat="1" ht="103.5" customHeight="1">
      <c r="A23" s="891"/>
      <c r="B23" s="2927" t="s">
        <v>446</v>
      </c>
      <c r="C23" s="2927"/>
      <c r="D23" s="2927"/>
      <c r="E23" s="2927"/>
      <c r="F23" s="2927"/>
      <c r="G23" s="2927"/>
      <c r="H23" s="2927"/>
      <c r="I23" s="2927"/>
      <c r="J23" s="2927"/>
      <c r="K23" s="2927"/>
      <c r="L23" s="2927"/>
      <c r="M23" s="2927"/>
      <c r="N23" s="2927"/>
      <c r="O23" s="2927"/>
      <c r="P23" s="2927"/>
      <c r="Q23" s="2927"/>
      <c r="R23" s="2927"/>
      <c r="S23" s="2927"/>
      <c r="T23" s="2927"/>
      <c r="U23" s="2927"/>
      <c r="V23" s="2927"/>
      <c r="W23" s="2927"/>
      <c r="X23" s="2927"/>
      <c r="Y23" s="2927"/>
      <c r="Z23" s="2927"/>
      <c r="AA23" s="2927"/>
      <c r="AB23" s="2927"/>
      <c r="AC23" s="2927"/>
      <c r="AD23" s="896"/>
      <c r="AE23" s="896"/>
      <c r="AF23" s="896"/>
      <c r="AG23" s="896"/>
      <c r="AH23" s="896"/>
      <c r="AI23" s="893"/>
      <c r="AJ23" s="894"/>
      <c r="AK23" s="894"/>
      <c r="AL23" s="894"/>
      <c r="AM23" s="894"/>
      <c r="AN23" s="894"/>
      <c r="AO23" s="894"/>
      <c r="AP23" s="894"/>
      <c r="AQ23" s="894"/>
      <c r="AR23" s="894"/>
      <c r="AS23" s="894"/>
      <c r="AT23" s="894"/>
      <c r="AU23" s="894"/>
      <c r="AV23" s="894"/>
      <c r="AW23" s="894"/>
      <c r="AX23" s="894"/>
      <c r="AY23" s="894"/>
      <c r="AZ23" s="894"/>
      <c r="BA23" s="894"/>
      <c r="BB23" s="894"/>
      <c r="BC23" s="894"/>
      <c r="BD23" s="894"/>
      <c r="BE23" s="894"/>
    </row>
    <row r="24" spans="1:57" s="895" customFormat="1" ht="79.5" customHeight="1">
      <c r="A24" s="891"/>
      <c r="B24" s="2927" t="s">
        <v>445</v>
      </c>
      <c r="C24" s="2927"/>
      <c r="D24" s="2927"/>
      <c r="E24" s="2927"/>
      <c r="F24" s="2927"/>
      <c r="G24" s="2927"/>
      <c r="H24" s="2927"/>
      <c r="I24" s="2927"/>
      <c r="J24" s="2927"/>
      <c r="K24" s="2927"/>
      <c r="L24" s="2927"/>
      <c r="M24" s="2927"/>
      <c r="N24" s="2927"/>
      <c r="O24" s="2927"/>
      <c r="P24" s="2927"/>
      <c r="Q24" s="2927"/>
      <c r="R24" s="2927"/>
      <c r="S24" s="2927"/>
      <c r="T24" s="2927"/>
      <c r="U24" s="2927"/>
      <c r="V24" s="2927"/>
      <c r="W24" s="2927"/>
      <c r="X24" s="2927"/>
      <c r="Y24" s="2927"/>
      <c r="Z24" s="2927"/>
      <c r="AA24" s="2927"/>
      <c r="AB24" s="2927"/>
      <c r="AC24" s="2927"/>
      <c r="AD24" s="896"/>
      <c r="AE24" s="896"/>
      <c r="AF24" s="896"/>
      <c r="AG24" s="896"/>
      <c r="AH24" s="896"/>
      <c r="AI24" s="893"/>
      <c r="AJ24" s="894"/>
      <c r="AK24" s="894"/>
      <c r="AL24" s="894"/>
      <c r="AM24" s="894"/>
      <c r="AN24" s="894"/>
      <c r="AO24" s="894"/>
      <c r="AP24" s="894"/>
      <c r="AQ24" s="894"/>
      <c r="AR24" s="894"/>
      <c r="AS24" s="894"/>
      <c r="AT24" s="894"/>
      <c r="AU24" s="894"/>
      <c r="AV24" s="894"/>
      <c r="AW24" s="894"/>
      <c r="AX24" s="894"/>
      <c r="AY24" s="894"/>
      <c r="AZ24" s="894"/>
      <c r="BA24" s="894"/>
      <c r="BB24" s="894"/>
      <c r="BC24" s="894"/>
      <c r="BD24" s="894"/>
      <c r="BE24" s="894"/>
    </row>
    <row r="25" spans="1:57" s="895" customFormat="1" ht="90.75" customHeight="1">
      <c r="A25" s="891"/>
      <c r="B25" s="2927" t="s">
        <v>397</v>
      </c>
      <c r="C25" s="2927"/>
      <c r="D25" s="2927"/>
      <c r="E25" s="2927"/>
      <c r="F25" s="2927"/>
      <c r="G25" s="2927"/>
      <c r="H25" s="2927"/>
      <c r="I25" s="2927"/>
      <c r="J25" s="2927"/>
      <c r="K25" s="2927"/>
      <c r="L25" s="2927"/>
      <c r="M25" s="2927"/>
      <c r="N25" s="2927"/>
      <c r="O25" s="2927"/>
      <c r="P25" s="2927"/>
      <c r="Q25" s="2927"/>
      <c r="R25" s="2927"/>
      <c r="S25" s="2927"/>
      <c r="T25" s="2927"/>
      <c r="U25" s="2927"/>
      <c r="V25" s="2927"/>
      <c r="W25" s="2927"/>
      <c r="X25" s="2927"/>
      <c r="Y25" s="2927"/>
      <c r="Z25" s="2927"/>
      <c r="AA25" s="2927"/>
      <c r="AB25" s="2927"/>
      <c r="AC25" s="2927"/>
      <c r="AD25" s="896"/>
      <c r="AE25" s="896"/>
      <c r="AF25" s="896"/>
      <c r="AG25" s="896"/>
      <c r="AH25" s="896"/>
      <c r="AI25" s="893"/>
      <c r="AJ25" s="894"/>
      <c r="AK25" s="894"/>
      <c r="AL25" s="894"/>
      <c r="AM25" s="894"/>
      <c r="AN25" s="894"/>
      <c r="AO25" s="894"/>
      <c r="AP25" s="894"/>
      <c r="AQ25" s="894"/>
      <c r="AR25" s="894"/>
      <c r="AS25" s="894"/>
      <c r="AT25" s="894"/>
      <c r="AU25" s="894"/>
      <c r="AV25" s="894"/>
      <c r="AW25" s="894"/>
      <c r="AX25" s="894"/>
      <c r="AY25" s="894"/>
      <c r="AZ25" s="894"/>
      <c r="BA25" s="894"/>
      <c r="BB25" s="894"/>
      <c r="BC25" s="894"/>
      <c r="BD25" s="894"/>
      <c r="BE25" s="894"/>
    </row>
    <row r="26" spans="1:57" s="895" customFormat="1" ht="27" customHeight="1">
      <c r="A26" s="891"/>
      <c r="B26" s="2927" t="s">
        <v>398</v>
      </c>
      <c r="C26" s="2927"/>
      <c r="D26" s="2927"/>
      <c r="E26" s="2927"/>
      <c r="F26" s="2927"/>
      <c r="G26" s="2927"/>
      <c r="H26" s="2927"/>
      <c r="I26" s="2927"/>
      <c r="J26" s="2927"/>
      <c r="K26" s="2927"/>
      <c r="L26" s="2927"/>
      <c r="M26" s="2927"/>
      <c r="N26" s="2927"/>
      <c r="O26" s="2927"/>
      <c r="P26" s="2927"/>
      <c r="Q26" s="2927"/>
      <c r="R26" s="2927"/>
      <c r="S26" s="2927"/>
      <c r="T26" s="2927"/>
      <c r="U26" s="2927"/>
      <c r="V26" s="2927"/>
      <c r="W26" s="2927"/>
      <c r="X26" s="2927"/>
      <c r="Y26" s="2927"/>
      <c r="Z26" s="2927"/>
      <c r="AA26" s="2927"/>
      <c r="AB26" s="2927"/>
      <c r="AC26" s="2927"/>
      <c r="AD26" s="896"/>
      <c r="AE26" s="896"/>
      <c r="AF26" s="896"/>
      <c r="AG26" s="896"/>
      <c r="AH26" s="896"/>
      <c r="AI26" s="893"/>
      <c r="AJ26" s="894"/>
      <c r="AK26" s="894"/>
      <c r="AL26" s="894"/>
      <c r="AM26" s="894"/>
      <c r="AN26" s="894"/>
      <c r="AO26" s="894"/>
      <c r="AP26" s="894"/>
      <c r="AQ26" s="894"/>
      <c r="AR26" s="894"/>
      <c r="AS26" s="894"/>
      <c r="AT26" s="894"/>
      <c r="AU26" s="894"/>
      <c r="AV26" s="894"/>
      <c r="AW26" s="894"/>
      <c r="AX26" s="894"/>
      <c r="AY26" s="894"/>
      <c r="AZ26" s="894"/>
      <c r="BA26" s="894"/>
      <c r="BB26" s="894"/>
      <c r="BC26" s="894"/>
      <c r="BD26" s="894"/>
      <c r="BE26" s="894"/>
    </row>
    <row r="27" spans="1:57" s="895" customFormat="1" ht="45" customHeight="1">
      <c r="A27" s="891"/>
      <c r="B27" s="2927" t="s">
        <v>399</v>
      </c>
      <c r="C27" s="2927"/>
      <c r="D27" s="2927"/>
      <c r="E27" s="2927"/>
      <c r="F27" s="2927"/>
      <c r="G27" s="2927"/>
      <c r="H27" s="2927"/>
      <c r="I27" s="2927"/>
      <c r="J27" s="2927"/>
      <c r="K27" s="2927"/>
      <c r="L27" s="2927"/>
      <c r="M27" s="2927"/>
      <c r="N27" s="2927"/>
      <c r="O27" s="2927"/>
      <c r="P27" s="2927"/>
      <c r="Q27" s="2927"/>
      <c r="R27" s="2927"/>
      <c r="S27" s="2927"/>
      <c r="T27" s="2927"/>
      <c r="U27" s="2927"/>
      <c r="V27" s="2927"/>
      <c r="W27" s="2927"/>
      <c r="X27" s="2927"/>
      <c r="Y27" s="2927"/>
      <c r="Z27" s="2927"/>
      <c r="AA27" s="2927"/>
      <c r="AB27" s="2927"/>
      <c r="AC27" s="2927"/>
      <c r="AD27" s="896"/>
      <c r="AE27" s="896"/>
      <c r="AF27" s="896"/>
      <c r="AG27" s="896"/>
      <c r="AH27" s="896"/>
      <c r="AI27" s="893"/>
      <c r="AJ27" s="894"/>
      <c r="AK27" s="894"/>
      <c r="AL27" s="894"/>
      <c r="AM27" s="894"/>
      <c r="AN27" s="894"/>
      <c r="AO27" s="894"/>
      <c r="AP27" s="894"/>
      <c r="AQ27" s="894"/>
      <c r="AR27" s="894"/>
      <c r="AS27" s="894"/>
      <c r="AT27" s="894"/>
      <c r="AU27" s="894"/>
      <c r="AV27" s="894"/>
      <c r="AW27" s="894"/>
      <c r="AX27" s="894"/>
      <c r="AY27" s="894"/>
      <c r="AZ27" s="894"/>
      <c r="BA27" s="894"/>
      <c r="BB27" s="894"/>
      <c r="BC27" s="894"/>
      <c r="BD27" s="894"/>
      <c r="BE27" s="894"/>
    </row>
    <row r="28" spans="1:57" s="895" customFormat="1" ht="45" customHeight="1">
      <c r="A28" s="891"/>
      <c r="B28" s="2927" t="s">
        <v>400</v>
      </c>
      <c r="C28" s="2927"/>
      <c r="D28" s="2927"/>
      <c r="E28" s="2927"/>
      <c r="F28" s="2927"/>
      <c r="G28" s="2927"/>
      <c r="H28" s="2927"/>
      <c r="I28" s="2927"/>
      <c r="J28" s="2927"/>
      <c r="K28" s="2927"/>
      <c r="L28" s="2927"/>
      <c r="M28" s="2927"/>
      <c r="N28" s="2927"/>
      <c r="O28" s="2927"/>
      <c r="P28" s="2927"/>
      <c r="Q28" s="2927"/>
      <c r="R28" s="2927"/>
      <c r="S28" s="2927"/>
      <c r="T28" s="2927"/>
      <c r="U28" s="2927"/>
      <c r="V28" s="2927"/>
      <c r="W28" s="2927"/>
      <c r="X28" s="2927"/>
      <c r="Y28" s="2927"/>
      <c r="Z28" s="2927"/>
      <c r="AA28" s="2927"/>
      <c r="AB28" s="2927"/>
      <c r="AC28" s="2927"/>
      <c r="AD28" s="896"/>
      <c r="AE28" s="896"/>
      <c r="AF28" s="896"/>
      <c r="AG28" s="896"/>
      <c r="AH28" s="896"/>
      <c r="AI28" s="893"/>
      <c r="AJ28" s="894"/>
      <c r="AK28" s="894"/>
      <c r="AL28" s="894"/>
      <c r="AM28" s="894"/>
      <c r="AN28" s="894"/>
      <c r="AO28" s="894"/>
      <c r="AP28" s="894"/>
      <c r="AQ28" s="894"/>
      <c r="AR28" s="894"/>
      <c r="AS28" s="894"/>
      <c r="AT28" s="894"/>
      <c r="AU28" s="894"/>
      <c r="AV28" s="894"/>
      <c r="AW28" s="894"/>
      <c r="AX28" s="894"/>
      <c r="AY28" s="894"/>
      <c r="AZ28" s="894"/>
      <c r="BA28" s="894"/>
      <c r="BB28" s="894"/>
      <c r="BC28" s="894"/>
      <c r="BD28" s="894"/>
      <c r="BE28" s="894"/>
    </row>
    <row r="29" spans="1:57" s="895" customFormat="1" ht="40.5" customHeight="1">
      <c r="A29" s="891"/>
      <c r="B29" s="2927" t="s">
        <v>401</v>
      </c>
      <c r="C29" s="2927"/>
      <c r="D29" s="2927"/>
      <c r="E29" s="2927"/>
      <c r="F29" s="2927"/>
      <c r="G29" s="2927"/>
      <c r="H29" s="2927"/>
      <c r="I29" s="2927"/>
      <c r="J29" s="2927"/>
      <c r="K29" s="2927"/>
      <c r="L29" s="2927"/>
      <c r="M29" s="2927"/>
      <c r="N29" s="2927"/>
      <c r="O29" s="2927"/>
      <c r="P29" s="2927"/>
      <c r="Q29" s="2927"/>
      <c r="R29" s="2927"/>
      <c r="S29" s="2927"/>
      <c r="T29" s="2927"/>
      <c r="U29" s="2927"/>
      <c r="V29" s="2927"/>
      <c r="W29" s="2927"/>
      <c r="X29" s="2927"/>
      <c r="Y29" s="2927"/>
      <c r="Z29" s="2927"/>
      <c r="AA29" s="2927"/>
      <c r="AB29" s="2927"/>
      <c r="AC29" s="2927"/>
      <c r="AD29" s="896"/>
      <c r="AE29" s="896"/>
      <c r="AF29" s="896"/>
      <c r="AG29" s="896"/>
      <c r="AH29" s="896"/>
      <c r="AI29" s="893"/>
      <c r="AJ29" s="894"/>
      <c r="AK29" s="894"/>
      <c r="AL29" s="894"/>
      <c r="AM29" s="894"/>
      <c r="AN29" s="894"/>
      <c r="AO29" s="894"/>
      <c r="AP29" s="894"/>
      <c r="AQ29" s="894"/>
      <c r="AR29" s="894"/>
      <c r="AS29" s="894"/>
      <c r="AT29" s="894"/>
      <c r="AU29" s="894"/>
      <c r="AV29" s="894"/>
      <c r="AW29" s="894"/>
      <c r="AX29" s="894"/>
      <c r="AY29" s="894"/>
      <c r="AZ29" s="894"/>
      <c r="BA29" s="894"/>
      <c r="BB29" s="894"/>
      <c r="BC29" s="894"/>
      <c r="BD29" s="894"/>
      <c r="BE29" s="894"/>
    </row>
    <row r="30" spans="1:57" s="895" customFormat="1" ht="47.25" customHeight="1">
      <c r="A30" s="891"/>
      <c r="B30" s="2927" t="s">
        <v>402</v>
      </c>
      <c r="C30" s="2927"/>
      <c r="D30" s="2927"/>
      <c r="E30" s="2927"/>
      <c r="F30" s="2927"/>
      <c r="G30" s="2927"/>
      <c r="H30" s="2927"/>
      <c r="I30" s="2927"/>
      <c r="J30" s="2927"/>
      <c r="K30" s="2927"/>
      <c r="L30" s="2927"/>
      <c r="M30" s="2927"/>
      <c r="N30" s="2927"/>
      <c r="O30" s="2927"/>
      <c r="P30" s="2927"/>
      <c r="Q30" s="2927"/>
      <c r="R30" s="2927"/>
      <c r="S30" s="2927"/>
      <c r="T30" s="2927"/>
      <c r="U30" s="2927"/>
      <c r="V30" s="2927"/>
      <c r="W30" s="2927"/>
      <c r="X30" s="2927"/>
      <c r="Y30" s="2927"/>
      <c r="Z30" s="2927"/>
      <c r="AA30" s="2927"/>
      <c r="AB30" s="2927"/>
      <c r="AC30" s="2927"/>
      <c r="AD30" s="896"/>
      <c r="AE30" s="896"/>
      <c r="AF30" s="896"/>
      <c r="AG30" s="896"/>
      <c r="AH30" s="896"/>
      <c r="AI30" s="893"/>
      <c r="AJ30" s="894"/>
      <c r="AK30" s="894"/>
      <c r="AL30" s="894"/>
      <c r="AM30" s="894"/>
      <c r="AN30" s="894"/>
      <c r="AO30" s="894"/>
      <c r="AP30" s="894"/>
      <c r="AQ30" s="894"/>
      <c r="AR30" s="894"/>
      <c r="AS30" s="894"/>
      <c r="AT30" s="894"/>
      <c r="AU30" s="894"/>
      <c r="AV30" s="894"/>
      <c r="AW30" s="894"/>
      <c r="AX30" s="894"/>
      <c r="AY30" s="894"/>
      <c r="AZ30" s="894"/>
      <c r="BA30" s="894"/>
      <c r="BB30" s="894"/>
      <c r="BC30" s="894"/>
      <c r="BD30" s="894"/>
      <c r="BE30" s="894"/>
    </row>
    <row r="31" spans="1:57" s="895" customFormat="1" ht="12" customHeight="1">
      <c r="A31" s="891"/>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3"/>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row>
    <row r="32" spans="1:57" s="895" customFormat="1" ht="20.25" customHeight="1">
      <c r="A32" s="891"/>
      <c r="B32" s="2926" t="s">
        <v>680</v>
      </c>
      <c r="C32" s="2926"/>
      <c r="D32" s="2926"/>
      <c r="E32" s="2926"/>
      <c r="F32" s="2926"/>
      <c r="G32" s="2926"/>
      <c r="H32" s="2926"/>
      <c r="I32" s="2926"/>
      <c r="J32" s="2926"/>
      <c r="K32" s="2926"/>
      <c r="L32" s="2926"/>
      <c r="M32" s="2926"/>
      <c r="N32" s="2926"/>
      <c r="O32" s="2926"/>
      <c r="P32" s="2926"/>
      <c r="Q32" s="2926"/>
      <c r="R32" s="2926"/>
      <c r="S32" s="2926"/>
      <c r="T32" s="2926"/>
      <c r="U32" s="2926"/>
      <c r="V32" s="2926"/>
      <c r="W32" s="2926"/>
      <c r="X32" s="2926"/>
      <c r="Y32" s="2926"/>
      <c r="Z32" s="2926"/>
      <c r="AA32" s="2926"/>
      <c r="AB32" s="2926"/>
      <c r="AC32" s="2926"/>
      <c r="AD32" s="892"/>
      <c r="AE32" s="892"/>
      <c r="AF32" s="892"/>
      <c r="AG32" s="892"/>
      <c r="AH32" s="892"/>
      <c r="AI32" s="893"/>
      <c r="AJ32" s="894"/>
      <c r="AK32" s="894"/>
      <c r="AL32" s="894"/>
      <c r="AM32" s="894"/>
      <c r="AN32" s="894"/>
      <c r="AO32" s="894"/>
      <c r="AP32" s="894"/>
      <c r="AQ32" s="894"/>
      <c r="AR32" s="894"/>
      <c r="AS32" s="894"/>
      <c r="AT32" s="894"/>
      <c r="AU32" s="894"/>
      <c r="AV32" s="894"/>
      <c r="AW32" s="894"/>
      <c r="AX32" s="894"/>
      <c r="AY32" s="894"/>
      <c r="AZ32" s="894"/>
      <c r="BA32" s="894"/>
      <c r="BB32" s="894"/>
      <c r="BC32" s="894"/>
      <c r="BD32" s="894"/>
      <c r="BE32" s="894"/>
    </row>
    <row r="33" spans="1:57" s="895" customFormat="1" ht="27.75" customHeight="1">
      <c r="A33" s="891"/>
      <c r="B33" s="2927" t="s">
        <v>403</v>
      </c>
      <c r="C33" s="2927"/>
      <c r="D33" s="2927"/>
      <c r="E33" s="2927"/>
      <c r="F33" s="2927"/>
      <c r="G33" s="2927"/>
      <c r="H33" s="2927"/>
      <c r="I33" s="2927"/>
      <c r="J33" s="2927"/>
      <c r="K33" s="2927"/>
      <c r="L33" s="2927"/>
      <c r="M33" s="2927"/>
      <c r="N33" s="2927"/>
      <c r="O33" s="2927"/>
      <c r="P33" s="2927"/>
      <c r="Q33" s="2927"/>
      <c r="R33" s="2927"/>
      <c r="S33" s="2927"/>
      <c r="T33" s="2927"/>
      <c r="U33" s="2927"/>
      <c r="V33" s="2927"/>
      <c r="W33" s="2927"/>
      <c r="X33" s="2927"/>
      <c r="Y33" s="2927"/>
      <c r="Z33" s="2927"/>
      <c r="AA33" s="2927"/>
      <c r="AB33" s="2927"/>
      <c r="AC33" s="2927"/>
      <c r="AD33" s="896"/>
      <c r="AE33" s="896"/>
      <c r="AF33" s="896"/>
      <c r="AG33" s="896"/>
      <c r="AH33" s="896"/>
      <c r="AI33" s="893"/>
      <c r="AJ33" s="894"/>
      <c r="AK33" s="894"/>
      <c r="AL33" s="894"/>
      <c r="AM33" s="894"/>
      <c r="AN33" s="894"/>
      <c r="AO33" s="894"/>
      <c r="AP33" s="894"/>
      <c r="AQ33" s="894"/>
      <c r="AR33" s="894"/>
      <c r="AS33" s="894"/>
      <c r="AT33" s="894"/>
      <c r="AU33" s="894"/>
      <c r="AV33" s="894"/>
      <c r="AW33" s="894"/>
      <c r="AX33" s="894"/>
      <c r="AY33" s="894"/>
      <c r="AZ33" s="894"/>
      <c r="BA33" s="894"/>
      <c r="BB33" s="894"/>
      <c r="BC33" s="894"/>
      <c r="BD33" s="894"/>
      <c r="BE33" s="894"/>
    </row>
    <row r="34" spans="1:57" s="895" customFormat="1" ht="27.75" customHeight="1">
      <c r="A34" s="891"/>
      <c r="B34" s="2927" t="s">
        <v>404</v>
      </c>
      <c r="C34" s="2927"/>
      <c r="D34" s="2927"/>
      <c r="E34" s="2927"/>
      <c r="F34" s="2927"/>
      <c r="G34" s="2927"/>
      <c r="H34" s="2927"/>
      <c r="I34" s="2927"/>
      <c r="J34" s="2927"/>
      <c r="K34" s="2927"/>
      <c r="L34" s="2927"/>
      <c r="M34" s="2927"/>
      <c r="N34" s="2927"/>
      <c r="O34" s="2927"/>
      <c r="P34" s="2927"/>
      <c r="Q34" s="2927"/>
      <c r="R34" s="2927"/>
      <c r="S34" s="2927"/>
      <c r="T34" s="2927"/>
      <c r="U34" s="2927"/>
      <c r="V34" s="2927"/>
      <c r="W34" s="2927"/>
      <c r="X34" s="2927"/>
      <c r="Y34" s="2927"/>
      <c r="Z34" s="2927"/>
      <c r="AA34" s="2927"/>
      <c r="AB34" s="2927"/>
      <c r="AC34" s="2927"/>
      <c r="AD34" s="896"/>
      <c r="AE34" s="896"/>
      <c r="AF34" s="896"/>
      <c r="AG34" s="896"/>
      <c r="AH34" s="896"/>
      <c r="AI34" s="893"/>
      <c r="AJ34" s="894"/>
      <c r="AK34" s="894"/>
      <c r="AL34" s="894"/>
      <c r="AM34" s="894"/>
      <c r="AN34" s="894"/>
      <c r="AO34" s="894"/>
      <c r="AP34" s="894"/>
      <c r="AQ34" s="894"/>
      <c r="AR34" s="894"/>
      <c r="AS34" s="894"/>
      <c r="AT34" s="894"/>
      <c r="AU34" s="894"/>
      <c r="AV34" s="894"/>
      <c r="AW34" s="894"/>
      <c r="AX34" s="894"/>
      <c r="AY34" s="894"/>
      <c r="AZ34" s="894"/>
      <c r="BA34" s="894"/>
      <c r="BB34" s="894"/>
      <c r="BC34" s="894"/>
      <c r="BD34" s="894"/>
      <c r="BE34" s="894"/>
    </row>
    <row r="35" spans="1:57" s="895" customFormat="1" ht="27.75" customHeight="1">
      <c r="A35" s="891"/>
      <c r="B35" s="2927" t="s">
        <v>405</v>
      </c>
      <c r="C35" s="2927"/>
      <c r="D35" s="2927"/>
      <c r="E35" s="2927"/>
      <c r="F35" s="2927"/>
      <c r="G35" s="2927"/>
      <c r="H35" s="2927"/>
      <c r="I35" s="2927"/>
      <c r="J35" s="2927"/>
      <c r="K35" s="2927"/>
      <c r="L35" s="2927"/>
      <c r="M35" s="2927"/>
      <c r="N35" s="2927"/>
      <c r="O35" s="2927"/>
      <c r="P35" s="2927"/>
      <c r="Q35" s="2927"/>
      <c r="R35" s="2927"/>
      <c r="S35" s="2927"/>
      <c r="T35" s="2927"/>
      <c r="U35" s="2927"/>
      <c r="V35" s="2927"/>
      <c r="W35" s="2927"/>
      <c r="X35" s="2927"/>
      <c r="Y35" s="2927"/>
      <c r="Z35" s="2927"/>
      <c r="AA35" s="2927"/>
      <c r="AB35" s="2927"/>
      <c r="AC35" s="2927"/>
      <c r="AD35" s="896"/>
      <c r="AE35" s="896"/>
      <c r="AF35" s="896"/>
      <c r="AG35" s="896"/>
      <c r="AH35" s="896"/>
      <c r="AI35" s="893"/>
      <c r="AJ35" s="894"/>
      <c r="AK35" s="894"/>
      <c r="AL35" s="894"/>
      <c r="AM35" s="894"/>
      <c r="AN35" s="894"/>
      <c r="AO35" s="894"/>
      <c r="AP35" s="894"/>
      <c r="AQ35" s="894"/>
      <c r="AR35" s="894"/>
      <c r="AS35" s="894"/>
      <c r="AT35" s="894"/>
      <c r="AU35" s="894"/>
      <c r="AV35" s="894"/>
      <c r="AW35" s="894"/>
      <c r="AX35" s="894"/>
      <c r="AY35" s="894"/>
      <c r="AZ35" s="894"/>
      <c r="BA35" s="894"/>
      <c r="BB35" s="894"/>
      <c r="BC35" s="894"/>
      <c r="BD35" s="894"/>
      <c r="BE35" s="894"/>
    </row>
    <row r="36" spans="1:57" s="895" customFormat="1" ht="41.25" customHeight="1">
      <c r="A36" s="891"/>
      <c r="B36" s="2927" t="s">
        <v>406</v>
      </c>
      <c r="C36" s="2927"/>
      <c r="D36" s="2927"/>
      <c r="E36" s="2927"/>
      <c r="F36" s="2927"/>
      <c r="G36" s="2927"/>
      <c r="H36" s="2927"/>
      <c r="I36" s="2927"/>
      <c r="J36" s="2927"/>
      <c r="K36" s="2927"/>
      <c r="L36" s="2927"/>
      <c r="M36" s="2927"/>
      <c r="N36" s="2927"/>
      <c r="O36" s="2927"/>
      <c r="P36" s="2927"/>
      <c r="Q36" s="2927"/>
      <c r="R36" s="2927"/>
      <c r="S36" s="2927"/>
      <c r="T36" s="2927"/>
      <c r="U36" s="2927"/>
      <c r="V36" s="2927"/>
      <c r="W36" s="2927"/>
      <c r="X36" s="2927"/>
      <c r="Y36" s="2927"/>
      <c r="Z36" s="2927"/>
      <c r="AA36" s="2927"/>
      <c r="AB36" s="2927"/>
      <c r="AC36" s="2927"/>
      <c r="AD36" s="896"/>
      <c r="AE36" s="896"/>
      <c r="AF36" s="896"/>
      <c r="AG36" s="896"/>
      <c r="AH36" s="896"/>
      <c r="AI36" s="893"/>
      <c r="AJ36" s="894"/>
      <c r="AK36" s="894"/>
      <c r="AL36" s="894"/>
      <c r="AM36" s="894"/>
      <c r="AN36" s="894"/>
      <c r="AO36" s="894"/>
      <c r="AP36" s="894"/>
      <c r="AQ36" s="894"/>
      <c r="AR36" s="894"/>
      <c r="AS36" s="894"/>
      <c r="AT36" s="894"/>
      <c r="AU36" s="894"/>
      <c r="AV36" s="894"/>
      <c r="AW36" s="894"/>
      <c r="AX36" s="894"/>
      <c r="AY36" s="894"/>
      <c r="AZ36" s="894"/>
      <c r="BA36" s="894"/>
      <c r="BB36" s="894"/>
      <c r="BC36" s="894"/>
      <c r="BD36" s="894"/>
      <c r="BE36" s="894"/>
    </row>
    <row r="37" spans="1:57" s="895" customFormat="1" ht="156" customHeight="1">
      <c r="A37" s="891"/>
      <c r="B37" s="2927" t="s">
        <v>407</v>
      </c>
      <c r="C37" s="2927"/>
      <c r="D37" s="2927"/>
      <c r="E37" s="2927"/>
      <c r="F37" s="2927"/>
      <c r="G37" s="2927"/>
      <c r="H37" s="2927"/>
      <c r="I37" s="2927"/>
      <c r="J37" s="2927"/>
      <c r="K37" s="2927"/>
      <c r="L37" s="2927"/>
      <c r="M37" s="2927"/>
      <c r="N37" s="2927"/>
      <c r="O37" s="2927"/>
      <c r="P37" s="2927"/>
      <c r="Q37" s="2927"/>
      <c r="R37" s="2927"/>
      <c r="S37" s="2927"/>
      <c r="T37" s="2927"/>
      <c r="U37" s="2927"/>
      <c r="V37" s="2927"/>
      <c r="W37" s="2927"/>
      <c r="X37" s="2927"/>
      <c r="Y37" s="2927"/>
      <c r="Z37" s="2927"/>
      <c r="AA37" s="2927"/>
      <c r="AB37" s="2927"/>
      <c r="AC37" s="2927"/>
      <c r="AD37" s="896"/>
      <c r="AE37" s="896"/>
      <c r="AF37" s="896"/>
      <c r="AG37" s="896"/>
      <c r="AH37" s="896"/>
      <c r="AI37" s="893"/>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894"/>
    </row>
    <row r="38" spans="1:57" s="895" customFormat="1" ht="156" customHeight="1">
      <c r="A38" s="891"/>
      <c r="B38" s="2927" t="s">
        <v>408</v>
      </c>
      <c r="C38" s="2927"/>
      <c r="D38" s="2927"/>
      <c r="E38" s="2927"/>
      <c r="F38" s="2927"/>
      <c r="G38" s="2927"/>
      <c r="H38" s="2927"/>
      <c r="I38" s="2927"/>
      <c r="J38" s="2927"/>
      <c r="K38" s="2927"/>
      <c r="L38" s="2927"/>
      <c r="M38" s="2927"/>
      <c r="N38" s="2927"/>
      <c r="O38" s="2927"/>
      <c r="P38" s="2927"/>
      <c r="Q38" s="2927"/>
      <c r="R38" s="2927"/>
      <c r="S38" s="2927"/>
      <c r="T38" s="2927"/>
      <c r="U38" s="2927"/>
      <c r="V38" s="2927"/>
      <c r="W38" s="2927"/>
      <c r="X38" s="2927"/>
      <c r="Y38" s="2927"/>
      <c r="Z38" s="2927"/>
      <c r="AA38" s="2927"/>
      <c r="AB38" s="2927"/>
      <c r="AC38" s="2927"/>
      <c r="AD38" s="896"/>
      <c r="AE38" s="896"/>
      <c r="AF38" s="896"/>
      <c r="AG38" s="896"/>
      <c r="AH38" s="896"/>
      <c r="AI38" s="893"/>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894"/>
    </row>
    <row r="39" spans="1:57" s="895" customFormat="1" ht="90" customHeight="1">
      <c r="A39" s="891"/>
      <c r="B39" s="2927" t="s">
        <v>409</v>
      </c>
      <c r="C39" s="2927"/>
      <c r="D39" s="2927"/>
      <c r="E39" s="2927"/>
      <c r="F39" s="2927"/>
      <c r="G39" s="2927"/>
      <c r="H39" s="2927"/>
      <c r="I39" s="2927"/>
      <c r="J39" s="2927"/>
      <c r="K39" s="2927"/>
      <c r="L39" s="2927"/>
      <c r="M39" s="2927"/>
      <c r="N39" s="2927"/>
      <c r="O39" s="2927"/>
      <c r="P39" s="2927"/>
      <c r="Q39" s="2927"/>
      <c r="R39" s="2927"/>
      <c r="S39" s="2927"/>
      <c r="T39" s="2927"/>
      <c r="U39" s="2927"/>
      <c r="V39" s="2927"/>
      <c r="W39" s="2927"/>
      <c r="X39" s="2927"/>
      <c r="Y39" s="2927"/>
      <c r="Z39" s="2927"/>
      <c r="AA39" s="2927"/>
      <c r="AB39" s="2927"/>
      <c r="AC39" s="2927"/>
      <c r="AD39" s="896"/>
      <c r="AE39" s="896"/>
      <c r="AF39" s="896"/>
      <c r="AG39" s="896"/>
      <c r="AH39" s="896"/>
      <c r="AI39" s="893"/>
      <c r="AJ39" s="894"/>
      <c r="AK39" s="894"/>
      <c r="AL39" s="894"/>
      <c r="AM39" s="894"/>
      <c r="AN39" s="894"/>
      <c r="AO39" s="894"/>
      <c r="AP39" s="894"/>
      <c r="AQ39" s="894"/>
      <c r="AR39" s="894"/>
      <c r="AS39" s="894"/>
      <c r="AT39" s="894"/>
      <c r="AU39" s="894"/>
      <c r="AV39" s="894"/>
      <c r="AW39" s="894"/>
      <c r="AX39" s="894"/>
      <c r="AY39" s="894"/>
      <c r="AZ39" s="894"/>
      <c r="BA39" s="894"/>
      <c r="BB39" s="894"/>
      <c r="BC39" s="894"/>
      <c r="BD39" s="894"/>
      <c r="BE39" s="894"/>
    </row>
    <row r="40" spans="1:57" s="895" customFormat="1" ht="54.75" customHeight="1">
      <c r="A40" s="891"/>
      <c r="B40" s="2927" t="s">
        <v>410</v>
      </c>
      <c r="C40" s="2927"/>
      <c r="D40" s="2927"/>
      <c r="E40" s="2927"/>
      <c r="F40" s="2927"/>
      <c r="G40" s="2927"/>
      <c r="H40" s="2927"/>
      <c r="I40" s="2927"/>
      <c r="J40" s="2927"/>
      <c r="K40" s="2927"/>
      <c r="L40" s="2927"/>
      <c r="M40" s="2927"/>
      <c r="N40" s="2927"/>
      <c r="O40" s="2927"/>
      <c r="P40" s="2927"/>
      <c r="Q40" s="2927"/>
      <c r="R40" s="2927"/>
      <c r="S40" s="2927"/>
      <c r="T40" s="2927"/>
      <c r="U40" s="2927"/>
      <c r="V40" s="2927"/>
      <c r="W40" s="2927"/>
      <c r="X40" s="2927"/>
      <c r="Y40" s="2927"/>
      <c r="Z40" s="2927"/>
      <c r="AA40" s="2927"/>
      <c r="AB40" s="2927"/>
      <c r="AC40" s="2927"/>
      <c r="AD40" s="896"/>
      <c r="AE40" s="896"/>
      <c r="AF40" s="896"/>
      <c r="AG40" s="896"/>
      <c r="AH40" s="896"/>
      <c r="AI40" s="893"/>
      <c r="AJ40" s="894"/>
      <c r="AK40" s="894"/>
      <c r="AL40" s="894"/>
      <c r="AM40" s="894"/>
      <c r="AN40" s="894"/>
      <c r="AO40" s="894"/>
      <c r="AP40" s="894"/>
      <c r="AQ40" s="894"/>
      <c r="AR40" s="894"/>
      <c r="AS40" s="894"/>
      <c r="AT40" s="894"/>
      <c r="AU40" s="894"/>
      <c r="AV40" s="894"/>
      <c r="AW40" s="894"/>
      <c r="AX40" s="894"/>
      <c r="AY40" s="894"/>
      <c r="AZ40" s="894"/>
      <c r="BA40" s="894"/>
      <c r="BB40" s="894"/>
      <c r="BC40" s="894"/>
      <c r="BD40" s="894"/>
      <c r="BE40" s="894"/>
    </row>
    <row r="41" spans="1:57" s="895" customFormat="1" ht="50.25" customHeight="1">
      <c r="A41" s="891"/>
      <c r="B41" s="2927" t="s">
        <v>411</v>
      </c>
      <c r="C41" s="2927"/>
      <c r="D41" s="2927"/>
      <c r="E41" s="2927"/>
      <c r="F41" s="2927"/>
      <c r="G41" s="2927"/>
      <c r="H41" s="2927"/>
      <c r="I41" s="2927"/>
      <c r="J41" s="2927"/>
      <c r="K41" s="2927"/>
      <c r="L41" s="2927"/>
      <c r="M41" s="2927"/>
      <c r="N41" s="2927"/>
      <c r="O41" s="2927"/>
      <c r="P41" s="2927"/>
      <c r="Q41" s="2927"/>
      <c r="R41" s="2927"/>
      <c r="S41" s="2927"/>
      <c r="T41" s="2927"/>
      <c r="U41" s="2927"/>
      <c r="V41" s="2927"/>
      <c r="W41" s="2927"/>
      <c r="X41" s="2927"/>
      <c r="Y41" s="2927"/>
      <c r="Z41" s="2927"/>
      <c r="AA41" s="2927"/>
      <c r="AB41" s="2927"/>
      <c r="AC41" s="2927"/>
      <c r="AD41" s="896"/>
      <c r="AE41" s="896"/>
      <c r="AF41" s="896"/>
      <c r="AG41" s="896"/>
      <c r="AH41" s="896"/>
      <c r="AI41" s="893"/>
      <c r="AJ41" s="894"/>
      <c r="AK41" s="894"/>
      <c r="AL41" s="894"/>
      <c r="AM41" s="894"/>
      <c r="AN41" s="894"/>
      <c r="AO41" s="894"/>
      <c r="AP41" s="894"/>
      <c r="AQ41" s="894"/>
      <c r="AR41" s="894"/>
      <c r="AS41" s="894"/>
      <c r="AT41" s="894"/>
      <c r="AU41" s="894"/>
      <c r="AV41" s="894"/>
      <c r="AW41" s="894"/>
      <c r="AX41" s="894"/>
      <c r="AY41" s="894"/>
      <c r="AZ41" s="894"/>
      <c r="BA41" s="894"/>
      <c r="BB41" s="894"/>
      <c r="BC41" s="894"/>
      <c r="BD41" s="894"/>
      <c r="BE41" s="894"/>
    </row>
    <row r="42" spans="1:57" s="895" customFormat="1" ht="26.25" customHeight="1">
      <c r="A42" s="891"/>
      <c r="B42" s="2927" t="s">
        <v>398</v>
      </c>
      <c r="C42" s="2927"/>
      <c r="D42" s="2927"/>
      <c r="E42" s="2927"/>
      <c r="F42" s="2927"/>
      <c r="G42" s="2927"/>
      <c r="H42" s="2927"/>
      <c r="I42" s="2927"/>
      <c r="J42" s="2927"/>
      <c r="K42" s="2927"/>
      <c r="L42" s="2927"/>
      <c r="M42" s="2927"/>
      <c r="N42" s="2927"/>
      <c r="O42" s="2927"/>
      <c r="P42" s="2927"/>
      <c r="Q42" s="2927"/>
      <c r="R42" s="2927"/>
      <c r="S42" s="2927"/>
      <c r="T42" s="2927"/>
      <c r="U42" s="2927"/>
      <c r="V42" s="2927"/>
      <c r="W42" s="2927"/>
      <c r="X42" s="2927"/>
      <c r="Y42" s="2927"/>
      <c r="Z42" s="2927"/>
      <c r="AA42" s="2927"/>
      <c r="AB42" s="2927"/>
      <c r="AC42" s="2927"/>
      <c r="AD42" s="896"/>
      <c r="AE42" s="896"/>
      <c r="AF42" s="896"/>
      <c r="AG42" s="896"/>
      <c r="AH42" s="896"/>
      <c r="AI42" s="893"/>
      <c r="AJ42" s="894"/>
      <c r="AK42" s="894"/>
      <c r="AL42" s="894"/>
      <c r="AM42" s="894"/>
      <c r="AN42" s="894"/>
      <c r="AO42" s="894"/>
      <c r="AP42" s="894"/>
      <c r="AQ42" s="894"/>
      <c r="AR42" s="894"/>
      <c r="AS42" s="894"/>
      <c r="AT42" s="894"/>
      <c r="AU42" s="894"/>
      <c r="AV42" s="894"/>
      <c r="AW42" s="894"/>
      <c r="AX42" s="894"/>
      <c r="AY42" s="894"/>
      <c r="AZ42" s="894"/>
      <c r="BA42" s="894"/>
      <c r="BB42" s="894"/>
      <c r="BC42" s="894"/>
      <c r="BD42" s="894"/>
      <c r="BE42" s="894"/>
    </row>
    <row r="43" spans="1:57" s="895" customFormat="1" ht="30" customHeight="1">
      <c r="A43" s="891"/>
      <c r="B43" s="2927" t="s">
        <v>412</v>
      </c>
      <c r="C43" s="2927"/>
      <c r="D43" s="2927"/>
      <c r="E43" s="2927"/>
      <c r="F43" s="2927"/>
      <c r="G43" s="2927"/>
      <c r="H43" s="2927"/>
      <c r="I43" s="2927"/>
      <c r="J43" s="2927"/>
      <c r="K43" s="2927"/>
      <c r="L43" s="2927"/>
      <c r="M43" s="2927"/>
      <c r="N43" s="2927"/>
      <c r="O43" s="2927"/>
      <c r="P43" s="2927"/>
      <c r="Q43" s="2927"/>
      <c r="R43" s="2927"/>
      <c r="S43" s="2927"/>
      <c r="T43" s="2927"/>
      <c r="U43" s="2927"/>
      <c r="V43" s="2927"/>
      <c r="W43" s="2927"/>
      <c r="X43" s="2927"/>
      <c r="Y43" s="2927"/>
      <c r="Z43" s="2927"/>
      <c r="AA43" s="2927"/>
      <c r="AB43" s="2927"/>
      <c r="AC43" s="2927"/>
      <c r="AD43" s="896"/>
      <c r="AE43" s="896"/>
      <c r="AF43" s="896"/>
      <c r="AG43" s="896"/>
      <c r="AH43" s="896"/>
      <c r="AI43" s="893"/>
      <c r="AJ43" s="894"/>
      <c r="AK43" s="894"/>
      <c r="AL43" s="894"/>
      <c r="AM43" s="894"/>
      <c r="AN43" s="894"/>
      <c r="AO43" s="894"/>
      <c r="AP43" s="894"/>
      <c r="AQ43" s="894"/>
      <c r="AR43" s="894"/>
      <c r="AS43" s="894"/>
      <c r="AT43" s="894"/>
      <c r="AU43" s="894"/>
      <c r="AV43" s="894"/>
      <c r="AW43" s="894"/>
      <c r="AX43" s="894"/>
      <c r="AY43" s="894"/>
      <c r="AZ43" s="894"/>
      <c r="BA43" s="894"/>
      <c r="BB43" s="894"/>
      <c r="BC43" s="894"/>
      <c r="BD43" s="894"/>
      <c r="BE43" s="894"/>
    </row>
    <row r="44" spans="1:57" s="895" customFormat="1" ht="39" customHeight="1">
      <c r="A44" s="891"/>
      <c r="B44" s="2927" t="s">
        <v>413</v>
      </c>
      <c r="C44" s="2927"/>
      <c r="D44" s="2927"/>
      <c r="E44" s="2927"/>
      <c r="F44" s="2927"/>
      <c r="G44" s="2927"/>
      <c r="H44" s="2927"/>
      <c r="I44" s="2927"/>
      <c r="J44" s="2927"/>
      <c r="K44" s="2927"/>
      <c r="L44" s="2927"/>
      <c r="M44" s="2927"/>
      <c r="N44" s="2927"/>
      <c r="O44" s="2927"/>
      <c r="P44" s="2927"/>
      <c r="Q44" s="2927"/>
      <c r="R44" s="2927"/>
      <c r="S44" s="2927"/>
      <c r="T44" s="2927"/>
      <c r="U44" s="2927"/>
      <c r="V44" s="2927"/>
      <c r="W44" s="2927"/>
      <c r="X44" s="2927"/>
      <c r="Y44" s="2927"/>
      <c r="Z44" s="2927"/>
      <c r="AA44" s="2927"/>
      <c r="AB44" s="2927"/>
      <c r="AC44" s="2927"/>
      <c r="AD44" s="896"/>
      <c r="AE44" s="896"/>
      <c r="AF44" s="896"/>
      <c r="AG44" s="896"/>
      <c r="AH44" s="896"/>
      <c r="AI44" s="893"/>
      <c r="AJ44" s="894"/>
      <c r="AK44" s="894"/>
      <c r="AL44" s="894"/>
      <c r="AM44" s="894"/>
      <c r="AN44" s="894"/>
      <c r="AO44" s="894"/>
      <c r="AP44" s="894"/>
      <c r="AQ44" s="894"/>
      <c r="AR44" s="894"/>
      <c r="AS44" s="894"/>
      <c r="AT44" s="894"/>
      <c r="AU44" s="894"/>
      <c r="AV44" s="894"/>
      <c r="AW44" s="894"/>
      <c r="AX44" s="894"/>
      <c r="AY44" s="894"/>
      <c r="AZ44" s="894"/>
      <c r="BA44" s="894"/>
      <c r="BB44" s="894"/>
      <c r="BC44" s="894"/>
      <c r="BD44" s="894"/>
      <c r="BE44" s="894"/>
    </row>
    <row r="45" spans="1:57" s="895" customFormat="1" ht="31.5" customHeight="1">
      <c r="A45" s="891"/>
      <c r="B45" s="2927" t="s">
        <v>414</v>
      </c>
      <c r="C45" s="2927"/>
      <c r="D45" s="2927"/>
      <c r="E45" s="2927"/>
      <c r="F45" s="2927"/>
      <c r="G45" s="2927"/>
      <c r="H45" s="2927"/>
      <c r="I45" s="2927"/>
      <c r="J45" s="2927"/>
      <c r="K45" s="2927"/>
      <c r="L45" s="2927"/>
      <c r="M45" s="2927"/>
      <c r="N45" s="2927"/>
      <c r="O45" s="2927"/>
      <c r="P45" s="2927"/>
      <c r="Q45" s="2927"/>
      <c r="R45" s="2927"/>
      <c r="S45" s="2927"/>
      <c r="T45" s="2927"/>
      <c r="U45" s="2927"/>
      <c r="V45" s="2927"/>
      <c r="W45" s="2927"/>
      <c r="X45" s="2927"/>
      <c r="Y45" s="2927"/>
      <c r="Z45" s="2927"/>
      <c r="AA45" s="2927"/>
      <c r="AB45" s="2927"/>
      <c r="AC45" s="2927"/>
      <c r="AD45" s="896"/>
      <c r="AE45" s="896"/>
      <c r="AF45" s="896"/>
      <c r="AG45" s="896"/>
      <c r="AH45" s="896"/>
      <c r="AI45" s="893"/>
      <c r="AJ45" s="894"/>
      <c r="AK45" s="894"/>
      <c r="AL45" s="894"/>
      <c r="AM45" s="894"/>
      <c r="AN45" s="894"/>
      <c r="AO45" s="894"/>
      <c r="AP45" s="894"/>
      <c r="AQ45" s="894"/>
      <c r="AR45" s="894"/>
      <c r="AS45" s="894"/>
      <c r="AT45" s="894"/>
      <c r="AU45" s="894"/>
      <c r="AV45" s="894"/>
      <c r="AW45" s="894"/>
      <c r="AX45" s="894"/>
      <c r="AY45" s="894"/>
      <c r="AZ45" s="894"/>
      <c r="BA45" s="894"/>
      <c r="BB45" s="894"/>
      <c r="BC45" s="894"/>
      <c r="BD45" s="894"/>
      <c r="BE45" s="894"/>
    </row>
    <row r="46" spans="1:57" s="895" customFormat="1" ht="37.5" customHeight="1">
      <c r="A46" s="891"/>
      <c r="B46" s="2927" t="s">
        <v>415</v>
      </c>
      <c r="C46" s="2927"/>
      <c r="D46" s="2927"/>
      <c r="E46" s="2927"/>
      <c r="F46" s="2927"/>
      <c r="G46" s="2927"/>
      <c r="H46" s="2927"/>
      <c r="I46" s="2927"/>
      <c r="J46" s="2927"/>
      <c r="K46" s="2927"/>
      <c r="L46" s="2927"/>
      <c r="M46" s="2927"/>
      <c r="N46" s="2927"/>
      <c r="O46" s="2927"/>
      <c r="P46" s="2927"/>
      <c r="Q46" s="2927"/>
      <c r="R46" s="2927"/>
      <c r="S46" s="2927"/>
      <c r="T46" s="2927"/>
      <c r="U46" s="2927"/>
      <c r="V46" s="2927"/>
      <c r="W46" s="2927"/>
      <c r="X46" s="2927"/>
      <c r="Y46" s="2927"/>
      <c r="Z46" s="2927"/>
      <c r="AA46" s="2927"/>
      <c r="AB46" s="2927"/>
      <c r="AC46" s="2927"/>
      <c r="AD46" s="896"/>
      <c r="AE46" s="896"/>
      <c r="AF46" s="896"/>
      <c r="AG46" s="896"/>
      <c r="AH46" s="896"/>
      <c r="AI46" s="893"/>
      <c r="AJ46" s="894"/>
      <c r="AK46" s="894"/>
      <c r="AL46" s="894"/>
      <c r="AM46" s="894"/>
      <c r="AN46" s="894"/>
      <c r="AO46" s="894"/>
      <c r="AP46" s="894"/>
      <c r="AQ46" s="894"/>
      <c r="AR46" s="894"/>
      <c r="AS46" s="894"/>
      <c r="AT46" s="894"/>
      <c r="AU46" s="894"/>
      <c r="AV46" s="894"/>
      <c r="AW46" s="894"/>
      <c r="AX46" s="894"/>
      <c r="AY46" s="894"/>
      <c r="AZ46" s="894"/>
      <c r="BA46" s="894"/>
      <c r="BB46" s="894"/>
      <c r="BC46" s="894"/>
      <c r="BD46" s="894"/>
      <c r="BE46" s="894"/>
    </row>
    <row r="47" spans="1:57" ht="13.5" customHeight="1">
      <c r="A47" s="11"/>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5"/>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row>
    <row r="48" spans="1:57" ht="20.25" customHeight="1">
      <c r="A48" s="11"/>
      <c r="B48" s="2945" t="s">
        <v>178</v>
      </c>
      <c r="C48" s="2946"/>
      <c r="D48" s="2946"/>
      <c r="E48" s="2946"/>
      <c r="F48" s="2946"/>
      <c r="G48" s="2946"/>
      <c r="H48" s="2946"/>
      <c r="I48" s="2946"/>
      <c r="J48" s="2946"/>
      <c r="K48" s="2946"/>
      <c r="L48" s="2946"/>
      <c r="M48" s="2946"/>
      <c r="N48" s="2946"/>
      <c r="O48" s="2946"/>
      <c r="P48" s="2946"/>
      <c r="Q48" s="2946"/>
      <c r="R48" s="2946"/>
      <c r="S48" s="2946"/>
      <c r="T48" s="2946"/>
      <c r="U48" s="2946"/>
      <c r="V48" s="2946"/>
      <c r="W48" s="2946"/>
      <c r="X48" s="2946"/>
      <c r="Y48" s="2946"/>
      <c r="Z48" s="2946"/>
      <c r="AA48" s="2946"/>
      <c r="AB48" s="2946"/>
      <c r="AC48" s="2947"/>
      <c r="AD48" s="147"/>
      <c r="AE48" s="147"/>
      <c r="AF48" s="147"/>
      <c r="AG48" s="147"/>
      <c r="AH48" s="147"/>
      <c r="AI48" s="145"/>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row>
    <row r="49" spans="1:57" ht="20.25" customHeight="1">
      <c r="A49" s="11"/>
      <c r="B49" s="2928" t="s">
        <v>418</v>
      </c>
      <c r="C49" s="2948"/>
      <c r="D49" s="2948"/>
      <c r="E49" s="2948"/>
      <c r="F49" s="2948"/>
      <c r="G49" s="2948"/>
      <c r="H49" s="2948"/>
      <c r="I49" s="2948"/>
      <c r="J49" s="2948"/>
      <c r="K49" s="2948"/>
      <c r="L49" s="2948"/>
      <c r="M49" s="2948"/>
      <c r="N49" s="2929"/>
      <c r="O49" s="2928" t="s">
        <v>416</v>
      </c>
      <c r="P49" s="2948"/>
      <c r="Q49" s="2948"/>
      <c r="R49" s="2948"/>
      <c r="S49" s="2948"/>
      <c r="T49" s="2948"/>
      <c r="U49" s="2948"/>
      <c r="V49" s="2948"/>
      <c r="W49" s="2948"/>
      <c r="X49" s="2948"/>
      <c r="Y49" s="2948"/>
      <c r="Z49" s="2948"/>
      <c r="AA49" s="2929"/>
      <c r="AB49" s="2928" t="s">
        <v>417</v>
      </c>
      <c r="AC49" s="2929"/>
      <c r="AD49" s="145"/>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7" ht="27" customHeight="1">
      <c r="A50" s="11"/>
      <c r="B50" s="2949"/>
      <c r="C50" s="2950"/>
      <c r="D50" s="2950"/>
      <c r="E50" s="2950"/>
      <c r="F50" s="2950"/>
      <c r="G50" s="2950"/>
      <c r="H50" s="2950"/>
      <c r="I50" s="2950"/>
      <c r="J50" s="2950"/>
      <c r="K50" s="2950"/>
      <c r="L50" s="2950"/>
      <c r="M50" s="2950"/>
      <c r="N50" s="2951"/>
      <c r="O50" s="2933"/>
      <c r="P50" s="2934"/>
      <c r="Q50" s="2934"/>
      <c r="R50" s="2934"/>
      <c r="S50" s="2934"/>
      <c r="T50" s="2934"/>
      <c r="U50" s="2934"/>
      <c r="V50" s="2934"/>
      <c r="W50" s="2934"/>
      <c r="X50" s="2934"/>
      <c r="Y50" s="2934"/>
      <c r="Z50" s="2934"/>
      <c r="AA50" s="2935"/>
      <c r="AB50" s="148"/>
      <c r="AC50" s="149"/>
      <c r="AD50" s="145"/>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7" ht="27" customHeight="1">
      <c r="A51" s="11"/>
      <c r="B51" s="150"/>
      <c r="C51" s="151"/>
      <c r="D51" s="151"/>
      <c r="E51" s="151"/>
      <c r="F51" s="151"/>
      <c r="G51" s="151"/>
      <c r="H51" s="151"/>
      <c r="I51" s="151"/>
      <c r="J51" s="151"/>
      <c r="K51" s="151"/>
      <c r="L51" s="151"/>
      <c r="M51" s="151"/>
      <c r="N51" s="152"/>
      <c r="O51" s="180"/>
      <c r="P51" s="148"/>
      <c r="Q51" s="148"/>
      <c r="R51" s="148"/>
      <c r="S51" s="148"/>
      <c r="T51" s="148"/>
      <c r="U51" s="148"/>
      <c r="V51" s="148"/>
      <c r="W51" s="148"/>
      <c r="X51" s="148"/>
      <c r="Y51" s="148"/>
      <c r="Z51" s="148"/>
      <c r="AA51" s="149"/>
      <c r="AB51" s="148"/>
      <c r="AC51" s="149"/>
      <c r="AD51" s="145"/>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7" ht="27" customHeight="1">
      <c r="A52" s="11"/>
      <c r="B52" s="150"/>
      <c r="C52" s="151"/>
      <c r="D52" s="151"/>
      <c r="E52" s="151"/>
      <c r="F52" s="151"/>
      <c r="G52" s="151"/>
      <c r="H52" s="151"/>
      <c r="I52" s="151"/>
      <c r="J52" s="151"/>
      <c r="K52" s="151"/>
      <c r="L52" s="151"/>
      <c r="M52" s="151"/>
      <c r="N52" s="152"/>
      <c r="O52" s="2933"/>
      <c r="P52" s="2934"/>
      <c r="Q52" s="2934"/>
      <c r="R52" s="2934"/>
      <c r="S52" s="2934"/>
      <c r="T52" s="2934"/>
      <c r="U52" s="2934"/>
      <c r="V52" s="2934"/>
      <c r="W52" s="2934"/>
      <c r="X52" s="2934"/>
      <c r="Y52" s="2934"/>
      <c r="Z52" s="2934"/>
      <c r="AA52" s="2935"/>
      <c r="AB52" s="148"/>
      <c r="AC52" s="149"/>
      <c r="AD52" s="145"/>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7" ht="27" customHeight="1">
      <c r="A53" s="11"/>
      <c r="B53" s="2930"/>
      <c r="C53" s="2931"/>
      <c r="D53" s="2931"/>
      <c r="E53" s="2931"/>
      <c r="F53" s="2931"/>
      <c r="G53" s="2931"/>
      <c r="H53" s="2931"/>
      <c r="I53" s="2931"/>
      <c r="J53" s="2931"/>
      <c r="K53" s="2931"/>
      <c r="L53" s="2931"/>
      <c r="M53" s="2931"/>
      <c r="N53" s="2932"/>
      <c r="O53" s="2933"/>
      <c r="P53" s="2934"/>
      <c r="Q53" s="2934"/>
      <c r="R53" s="2934"/>
      <c r="S53" s="2934"/>
      <c r="T53" s="2934"/>
      <c r="U53" s="2934"/>
      <c r="V53" s="2934"/>
      <c r="W53" s="2934"/>
      <c r="X53" s="2934"/>
      <c r="Y53" s="2934"/>
      <c r="Z53" s="2934"/>
      <c r="AA53" s="2935"/>
      <c r="AB53" s="148"/>
      <c r="AC53" s="149"/>
      <c r="AD53" s="145"/>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7" ht="27" customHeight="1">
      <c r="A54" s="11"/>
      <c r="B54" s="153"/>
      <c r="C54" s="154"/>
      <c r="D54" s="154"/>
      <c r="E54" s="154"/>
      <c r="F54" s="154"/>
      <c r="G54" s="154"/>
      <c r="H54" s="154"/>
      <c r="I54" s="154"/>
      <c r="J54" s="154"/>
      <c r="K54" s="154"/>
      <c r="L54" s="154"/>
      <c r="M54" s="154"/>
      <c r="N54" s="155"/>
      <c r="O54" s="2933"/>
      <c r="P54" s="2934"/>
      <c r="Q54" s="2934"/>
      <c r="R54" s="2934"/>
      <c r="S54" s="2934"/>
      <c r="T54" s="2934"/>
      <c r="U54" s="2934"/>
      <c r="V54" s="2934"/>
      <c r="W54" s="2934"/>
      <c r="X54" s="2934"/>
      <c r="Y54" s="2934"/>
      <c r="Z54" s="2934"/>
      <c r="AA54" s="2935"/>
      <c r="AB54" s="148"/>
      <c r="AC54" s="149"/>
      <c r="AD54" s="145"/>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7" ht="27" customHeight="1">
      <c r="A55" s="11"/>
      <c r="B55" s="2930"/>
      <c r="C55" s="2931"/>
      <c r="D55" s="2931"/>
      <c r="E55" s="2931"/>
      <c r="F55" s="2931"/>
      <c r="G55" s="2931"/>
      <c r="H55" s="2931"/>
      <c r="I55" s="2931"/>
      <c r="J55" s="2931"/>
      <c r="K55" s="2931"/>
      <c r="L55" s="2931"/>
      <c r="M55" s="2931"/>
      <c r="N55" s="2932"/>
      <c r="O55" s="2933"/>
      <c r="P55" s="2934"/>
      <c r="Q55" s="2934"/>
      <c r="R55" s="2934"/>
      <c r="S55" s="2934"/>
      <c r="T55" s="2934"/>
      <c r="U55" s="2934"/>
      <c r="V55" s="2934"/>
      <c r="W55" s="2934"/>
      <c r="X55" s="2934"/>
      <c r="Y55" s="2934"/>
      <c r="Z55" s="2934"/>
      <c r="AA55" s="2935"/>
      <c r="AB55" s="148"/>
      <c r="AC55" s="149"/>
      <c r="AD55" s="145"/>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7" ht="27" customHeight="1">
      <c r="A56" s="11"/>
      <c r="B56" s="2930"/>
      <c r="C56" s="2931"/>
      <c r="D56" s="2931"/>
      <c r="E56" s="2931"/>
      <c r="F56" s="2931"/>
      <c r="G56" s="2931"/>
      <c r="H56" s="2931"/>
      <c r="I56" s="2931"/>
      <c r="J56" s="2931"/>
      <c r="K56" s="2931"/>
      <c r="L56" s="2931"/>
      <c r="M56" s="2931"/>
      <c r="N56" s="2932"/>
      <c r="O56" s="2933"/>
      <c r="P56" s="2934"/>
      <c r="Q56" s="2934"/>
      <c r="R56" s="2934"/>
      <c r="S56" s="2934"/>
      <c r="T56" s="2934"/>
      <c r="U56" s="2934"/>
      <c r="V56" s="2934"/>
      <c r="W56" s="2934"/>
      <c r="X56" s="2934"/>
      <c r="Y56" s="2934"/>
      <c r="Z56" s="2934"/>
      <c r="AA56" s="2935"/>
      <c r="AB56" s="148"/>
      <c r="AC56" s="149"/>
      <c r="AD56" s="145"/>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7" ht="27" customHeight="1" thickBot="1">
      <c r="A57" s="11"/>
      <c r="B57" s="2936"/>
      <c r="C57" s="2937"/>
      <c r="D57" s="2937"/>
      <c r="E57" s="2937"/>
      <c r="F57" s="2937"/>
      <c r="G57" s="2937"/>
      <c r="H57" s="2937"/>
      <c r="I57" s="2937"/>
      <c r="J57" s="2937"/>
      <c r="K57" s="2937"/>
      <c r="L57" s="2937"/>
      <c r="M57" s="2937"/>
      <c r="N57" s="2938"/>
      <c r="O57" s="2939"/>
      <c r="P57" s="2940"/>
      <c r="Q57" s="2940"/>
      <c r="R57" s="2940"/>
      <c r="S57" s="2940"/>
      <c r="T57" s="2940"/>
      <c r="U57" s="2940"/>
      <c r="V57" s="2940"/>
      <c r="W57" s="2940"/>
      <c r="X57" s="2940"/>
      <c r="Y57" s="2940"/>
      <c r="Z57" s="2940"/>
      <c r="AA57" s="2941"/>
      <c r="AB57" s="156"/>
      <c r="AC57" s="157"/>
      <c r="AD57" s="145"/>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7" ht="60.75" customHeight="1" thickTop="1" thickBot="1">
      <c r="A58" s="11"/>
      <c r="B58" s="2942" t="s">
        <v>992</v>
      </c>
      <c r="C58" s="2943"/>
      <c r="D58" s="2943"/>
      <c r="E58" s="2943"/>
      <c r="F58" s="2943"/>
      <c r="G58" s="2943"/>
      <c r="H58" s="2943"/>
      <c r="I58" s="2943"/>
      <c r="J58" s="2943"/>
      <c r="K58" s="2943"/>
      <c r="L58" s="2943"/>
      <c r="M58" s="2943"/>
      <c r="N58" s="2943"/>
      <c r="O58" s="2943"/>
      <c r="P58" s="2943"/>
      <c r="Q58" s="2943"/>
      <c r="R58" s="2943"/>
      <c r="S58" s="2943"/>
      <c r="T58" s="2943"/>
      <c r="U58" s="2943"/>
      <c r="V58" s="2943"/>
      <c r="W58" s="2943"/>
      <c r="X58" s="2943"/>
      <c r="Y58" s="2943"/>
      <c r="Z58" s="2943"/>
      <c r="AA58" s="2943"/>
      <c r="AB58" s="2943"/>
      <c r="AC58" s="2944"/>
      <c r="AD58" s="145"/>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7" ht="20.25" customHeight="1" thickTop="1">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45"/>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7" ht="20.25" customHeight="1">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45"/>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7" ht="20.25" customHeight="1">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5"/>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row>
    <row r="62" spans="1:57" ht="20.25" customHeight="1">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5"/>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row>
    <row r="63" spans="1:57" ht="20.25" customHeight="1">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5"/>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row>
    <row r="64" spans="1:57" ht="20.25" customHeight="1">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5"/>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row>
    <row r="65" spans="2:57" ht="20.25" customHeight="1">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5"/>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row>
    <row r="66" spans="2:57" ht="20.25" customHeight="1">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5"/>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row>
    <row r="67" spans="2:57" ht="20.25" customHeight="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145"/>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row>
    <row r="68" spans="2:57" ht="20.25" customHeight="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145"/>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row>
    <row r="69" spans="2:57" ht="20.25" customHeight="1">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5"/>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row>
    <row r="70" spans="2:57" ht="20.25" customHeight="1">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5"/>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row>
    <row r="71" spans="2:57" ht="20.25" customHeight="1">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5"/>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row>
    <row r="72" spans="2:57" ht="20.25" customHeight="1">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5"/>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row>
    <row r="73" spans="2:57" ht="20.25" customHeight="1">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5"/>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row>
    <row r="74" spans="2:57" ht="20.25" customHeight="1">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5"/>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row>
    <row r="75" spans="2:57" ht="20.25" customHeight="1">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5"/>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row>
    <row r="76" spans="2:57" ht="20.25" customHeight="1">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5"/>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row>
    <row r="77" spans="2:57" ht="20.25" customHeight="1">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5"/>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row>
    <row r="78" spans="2:57" ht="20.25" customHeight="1">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5"/>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row>
  </sheetData>
  <customSheetViews>
    <customSheetView guid="{5720E392-AF30-4D2D-8276-53ACEA327B8C}" scale="85" showPageBreaks="1" printArea="1" view="pageBreakPreview">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59">
    <mergeCell ref="B57:N57"/>
    <mergeCell ref="O57:AA57"/>
    <mergeCell ref="B58:AC58"/>
    <mergeCell ref="B45:AC45"/>
    <mergeCell ref="B46:AC46"/>
    <mergeCell ref="B48:AC48"/>
    <mergeCell ref="O55:AA55"/>
    <mergeCell ref="B49:N49"/>
    <mergeCell ref="B50:N50"/>
    <mergeCell ref="O50:AA50"/>
    <mergeCell ref="O52:AA52"/>
    <mergeCell ref="B53:N53"/>
    <mergeCell ref="O53:AA53"/>
    <mergeCell ref="O54:AA54"/>
    <mergeCell ref="B55:N55"/>
    <mergeCell ref="O49:AA49"/>
    <mergeCell ref="AB49:AC49"/>
    <mergeCell ref="B56:N56"/>
    <mergeCell ref="B40:AC40"/>
    <mergeCell ref="B41:AC41"/>
    <mergeCell ref="B42:AC42"/>
    <mergeCell ref="B43:AC43"/>
    <mergeCell ref="B44:AC44"/>
    <mergeCell ref="O56:AA56"/>
    <mergeCell ref="B35:AC35"/>
    <mergeCell ref="B36:AC36"/>
    <mergeCell ref="B37:AC37"/>
    <mergeCell ref="B38:AC38"/>
    <mergeCell ref="B39:AC39"/>
    <mergeCell ref="B29:AC29"/>
    <mergeCell ref="B30:AC30"/>
    <mergeCell ref="B32:AC32"/>
    <mergeCell ref="B33:AC33"/>
    <mergeCell ref="B34:AC34"/>
    <mergeCell ref="B24:AC24"/>
    <mergeCell ref="B25:AC25"/>
    <mergeCell ref="B26:AC26"/>
    <mergeCell ref="B27:AC27"/>
    <mergeCell ref="B28:AC28"/>
    <mergeCell ref="B19:AC19"/>
    <mergeCell ref="B20:AC20"/>
    <mergeCell ref="B21:AC21"/>
    <mergeCell ref="B22:AC22"/>
    <mergeCell ref="B23:AC23"/>
    <mergeCell ref="T12:AB12"/>
    <mergeCell ref="B14:AC14"/>
    <mergeCell ref="B16:AC16"/>
    <mergeCell ref="B17:AC17"/>
    <mergeCell ref="B18:AC18"/>
    <mergeCell ref="R8:S8"/>
    <mergeCell ref="U8:V8"/>
    <mergeCell ref="R9:AC9"/>
    <mergeCell ref="R10:AC10"/>
    <mergeCell ref="T11:AC11"/>
    <mergeCell ref="B2:AC2"/>
    <mergeCell ref="S4:T4"/>
    <mergeCell ref="U4:V4"/>
    <mergeCell ref="X4:Y4"/>
    <mergeCell ref="AA4:AB4"/>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E33"/>
  <sheetViews>
    <sheetView view="pageBreakPreview" zoomScale="85" zoomScaleNormal="100" zoomScaleSheetLayoutView="85" workbookViewId="0"/>
  </sheetViews>
  <sheetFormatPr defaultColWidth="3" defaultRowHeight="13.5" customHeight="1"/>
  <cols>
    <col min="1" max="1" width="3.375" style="855" customWidth="1"/>
    <col min="2" max="29" width="3.375" style="138" customWidth="1"/>
    <col min="30" max="35" width="3.375" style="139" customWidth="1"/>
    <col min="36" max="16384" width="3" style="139"/>
  </cols>
  <sheetData>
    <row r="1" spans="1:57" s="9" customFormat="1" ht="20.25" customHeight="1">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1016</v>
      </c>
      <c r="AD1" s="11"/>
      <c r="AE1" s="11"/>
      <c r="AF1" s="11"/>
      <c r="AG1" s="11"/>
      <c r="AH1" s="11"/>
      <c r="AI1" s="11"/>
    </row>
    <row r="2" spans="1:57" ht="20.25" customHeight="1">
      <c r="A2" s="11"/>
      <c r="B2" s="1850" t="s">
        <v>1017</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c r="A4" s="11"/>
      <c r="B4" s="5"/>
      <c r="C4" s="5"/>
      <c r="D4" s="5"/>
      <c r="E4" s="5"/>
      <c r="F4" s="5"/>
      <c r="G4" s="5"/>
      <c r="H4" s="5"/>
      <c r="I4" s="5"/>
      <c r="J4" s="5"/>
      <c r="K4" s="5"/>
      <c r="L4" s="5"/>
      <c r="M4" s="5"/>
      <c r="N4" s="5"/>
      <c r="O4" s="5"/>
      <c r="P4" s="5"/>
      <c r="Q4" s="5"/>
      <c r="R4" s="5"/>
      <c r="S4" s="2920" t="s">
        <v>825</v>
      </c>
      <c r="T4" s="2920"/>
      <c r="U4" s="2921"/>
      <c r="V4" s="2921"/>
      <c r="W4" s="906" t="s">
        <v>191</v>
      </c>
      <c r="X4" s="2921"/>
      <c r="Y4" s="2921"/>
      <c r="Z4" s="906" t="s">
        <v>172</v>
      </c>
      <c r="AA4" s="2921"/>
      <c r="AB4" s="2921"/>
      <c r="AC4" s="906" t="s">
        <v>173</v>
      </c>
      <c r="AD4" s="11"/>
      <c r="AE4" s="11"/>
      <c r="AF4" s="11"/>
      <c r="AG4" s="11"/>
      <c r="AH4" s="11"/>
      <c r="AI4" s="11"/>
    </row>
    <row r="5" spans="1:57" s="9" customFormat="1" ht="20.25" customHeight="1">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c r="A7" s="11"/>
      <c r="B7" s="5"/>
      <c r="C7" s="11"/>
      <c r="D7" s="11"/>
      <c r="E7" s="11"/>
      <c r="F7" s="11"/>
      <c r="G7" s="11"/>
      <c r="H7" s="11"/>
      <c r="I7" s="11"/>
      <c r="J7" s="5"/>
      <c r="K7" s="5"/>
      <c r="L7" s="5"/>
      <c r="M7" s="5"/>
      <c r="N7" s="5"/>
      <c r="O7" s="5"/>
      <c r="P7" s="5"/>
      <c r="Q7" s="5"/>
      <c r="R7" s="2922"/>
      <c r="S7" s="2922"/>
      <c r="T7" s="141" t="s">
        <v>391</v>
      </c>
      <c r="U7" s="2922"/>
      <c r="V7" s="2922"/>
      <c r="W7" s="5"/>
      <c r="X7" s="5"/>
      <c r="Y7" s="11"/>
      <c r="Z7" s="11"/>
      <c r="AA7" s="11"/>
      <c r="AB7" s="11"/>
      <c r="AC7" s="11"/>
      <c r="AD7" s="11"/>
      <c r="AE7" s="11"/>
      <c r="AF7" s="11"/>
      <c r="AG7" s="11"/>
      <c r="AH7" s="11"/>
      <c r="AI7" s="11"/>
    </row>
    <row r="8" spans="1:57" s="9" customFormat="1" ht="20.25" customHeight="1">
      <c r="A8" s="11"/>
      <c r="B8" s="5"/>
      <c r="C8" s="11"/>
      <c r="D8" s="11"/>
      <c r="E8" s="11"/>
      <c r="F8" s="11"/>
      <c r="G8" s="11"/>
      <c r="H8" s="11"/>
      <c r="I8" s="11"/>
      <c r="J8" s="5"/>
      <c r="K8" s="5"/>
      <c r="L8" s="5"/>
      <c r="M8" s="5"/>
      <c r="N8" s="5"/>
      <c r="O8" s="5" t="s">
        <v>169</v>
      </c>
      <c r="P8" s="5"/>
      <c r="Q8" s="5"/>
      <c r="R8" s="2923"/>
      <c r="S8" s="2923"/>
      <c r="T8" s="2923"/>
      <c r="U8" s="2923"/>
      <c r="V8" s="2923"/>
      <c r="W8" s="2923"/>
      <c r="X8" s="2923"/>
      <c r="Y8" s="2923"/>
      <c r="Z8" s="2923"/>
      <c r="AA8" s="2923"/>
      <c r="AB8" s="2923"/>
      <c r="AC8" s="2923"/>
      <c r="AD8" s="11"/>
      <c r="AE8" s="11"/>
      <c r="AF8" s="11"/>
      <c r="AG8" s="11"/>
      <c r="AH8" s="11"/>
      <c r="AI8" s="11"/>
    </row>
    <row r="9" spans="1:57" s="9" customFormat="1" ht="20.25" customHeight="1">
      <c r="A9" s="11"/>
      <c r="B9" s="11"/>
      <c r="C9" s="11"/>
      <c r="D9" s="11"/>
      <c r="E9" s="11"/>
      <c r="F9" s="11"/>
      <c r="G9" s="11"/>
      <c r="H9" s="11"/>
      <c r="I9" s="11"/>
      <c r="J9" s="5"/>
      <c r="K9" s="5"/>
      <c r="L9" s="5"/>
      <c r="M9" s="5"/>
      <c r="N9" s="5"/>
      <c r="O9" s="5" t="s">
        <v>194</v>
      </c>
      <c r="P9" s="11"/>
      <c r="Q9" s="11"/>
      <c r="R9" s="2924"/>
      <c r="S9" s="2924"/>
      <c r="T9" s="2924"/>
      <c r="U9" s="2924"/>
      <c r="V9" s="2924"/>
      <c r="W9" s="2924"/>
      <c r="X9" s="2924"/>
      <c r="Y9" s="2924"/>
      <c r="Z9" s="2924"/>
      <c r="AA9" s="2924"/>
      <c r="AB9" s="2924"/>
      <c r="AC9" s="2924"/>
      <c r="AD9" s="11"/>
      <c r="AE9" s="11"/>
      <c r="AF9" s="11"/>
      <c r="AG9" s="11"/>
      <c r="AH9" s="11"/>
      <c r="AI9" s="11"/>
    </row>
    <row r="10" spans="1:57" s="9" customFormat="1" ht="20.25" customHeight="1">
      <c r="A10" s="11"/>
      <c r="B10" s="11"/>
      <c r="C10" s="11"/>
      <c r="D10" s="11"/>
      <c r="E10" s="11"/>
      <c r="F10" s="11"/>
      <c r="G10" s="11"/>
      <c r="H10" s="11"/>
      <c r="I10" s="11"/>
      <c r="J10" s="5"/>
      <c r="K10" s="5"/>
      <c r="L10" s="5"/>
      <c r="M10" s="5"/>
      <c r="N10" s="5"/>
      <c r="O10" s="5" t="s">
        <v>176</v>
      </c>
      <c r="P10" s="11"/>
      <c r="Q10" s="11"/>
      <c r="R10" s="11"/>
      <c r="S10" s="11"/>
      <c r="T10" s="2924"/>
      <c r="U10" s="2924"/>
      <c r="V10" s="2924"/>
      <c r="W10" s="2924"/>
      <c r="X10" s="2924"/>
      <c r="Y10" s="2924"/>
      <c r="Z10" s="2924"/>
      <c r="AA10" s="2924"/>
      <c r="AB10" s="2924"/>
      <c r="AC10" s="2924"/>
      <c r="AD10" s="11"/>
      <c r="AE10" s="11"/>
      <c r="AF10" s="11"/>
      <c r="AG10" s="11"/>
      <c r="AH10" s="11"/>
      <c r="AI10" s="11"/>
    </row>
    <row r="11" spans="1:57" s="9" customFormat="1" ht="20.25" customHeight="1">
      <c r="A11" s="11"/>
      <c r="B11" s="11"/>
      <c r="C11" s="11"/>
      <c r="D11" s="11"/>
      <c r="E11" s="11"/>
      <c r="F11" s="11"/>
      <c r="G11" s="11"/>
      <c r="H11" s="11"/>
      <c r="I11" s="11"/>
      <c r="J11" s="5"/>
      <c r="K11" s="5"/>
      <c r="L11" s="5"/>
      <c r="M11" s="5"/>
      <c r="N11" s="5"/>
      <c r="O11" s="5"/>
      <c r="P11" s="11"/>
      <c r="Q11" s="11"/>
      <c r="R11" s="11"/>
      <c r="S11" s="11"/>
      <c r="T11" s="2924"/>
      <c r="U11" s="2924"/>
      <c r="V11" s="2924"/>
      <c r="W11" s="2924"/>
      <c r="X11" s="2924"/>
      <c r="Y11" s="2924"/>
      <c r="Z11" s="2924"/>
      <c r="AA11" s="2924"/>
      <c r="AB11" s="2924"/>
      <c r="AC11" s="142" t="s">
        <v>392</v>
      </c>
      <c r="AD11" s="11"/>
      <c r="AE11" s="11"/>
      <c r="AF11" s="11"/>
      <c r="AG11" s="11"/>
      <c r="AH11" s="11"/>
      <c r="AI11" s="11"/>
    </row>
    <row r="12" spans="1:57" s="9" customFormat="1" ht="22.5" customHeight="1">
      <c r="A12" s="11"/>
      <c r="B12" s="11"/>
      <c r="C12" s="11"/>
      <c r="D12" s="11"/>
      <c r="E12" s="11"/>
      <c r="F12" s="11"/>
      <c r="G12" s="11"/>
      <c r="H12" s="11"/>
      <c r="I12" s="11"/>
      <c r="J12" s="5"/>
      <c r="K12" s="5"/>
      <c r="L12" s="5"/>
      <c r="M12" s="5"/>
      <c r="N12" s="5"/>
      <c r="O12" s="5"/>
      <c r="P12" s="11"/>
      <c r="Q12" s="11"/>
      <c r="R12" s="11"/>
      <c r="S12" s="11"/>
      <c r="T12" s="143"/>
      <c r="U12" s="143"/>
      <c r="V12" s="143"/>
      <c r="W12" s="143"/>
      <c r="X12" s="143"/>
      <c r="Y12" s="143"/>
      <c r="Z12" s="143"/>
      <c r="AA12" s="143"/>
      <c r="AB12" s="143"/>
      <c r="AC12" s="143"/>
      <c r="AD12" s="11"/>
      <c r="AE12" s="11"/>
      <c r="AF12" s="11"/>
      <c r="AG12" s="11"/>
      <c r="AH12" s="11"/>
      <c r="AI12" s="11"/>
    </row>
    <row r="13" spans="1:57" ht="17.25">
      <c r="A13" s="11"/>
      <c r="B13" s="2925" t="s">
        <v>1086</v>
      </c>
      <c r="C13" s="2925"/>
      <c r="D13" s="2925"/>
      <c r="E13" s="2925"/>
      <c r="F13" s="2925"/>
      <c r="G13" s="2925"/>
      <c r="H13" s="2925"/>
      <c r="I13" s="2925"/>
      <c r="J13" s="2925"/>
      <c r="K13" s="2925"/>
      <c r="L13" s="2925"/>
      <c r="M13" s="2925"/>
      <c r="N13" s="2925"/>
      <c r="O13" s="2925"/>
      <c r="P13" s="2925"/>
      <c r="Q13" s="2925"/>
      <c r="R13" s="2925"/>
      <c r="S13" s="2925"/>
      <c r="T13" s="2925"/>
      <c r="U13" s="2925"/>
      <c r="V13" s="2925"/>
      <c r="W13" s="2925"/>
      <c r="X13" s="2925"/>
      <c r="Y13" s="2925"/>
      <c r="Z13" s="2925"/>
      <c r="AA13" s="2925"/>
      <c r="AB13" s="2925"/>
      <c r="AC13" s="2925"/>
      <c r="AD13" s="144"/>
      <c r="AE13" s="144"/>
      <c r="AF13" s="144"/>
      <c r="AG13" s="144"/>
      <c r="AH13" s="144"/>
      <c r="AI13" s="145"/>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row>
    <row r="14" spans="1:57" ht="21" customHeight="1">
      <c r="A14" s="1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37.5" customHeight="1">
      <c r="A15" s="11"/>
      <c r="B15" s="916" t="s">
        <v>1042</v>
      </c>
      <c r="C15" s="2953" t="s">
        <v>1041</v>
      </c>
      <c r="D15" s="2953"/>
      <c r="E15" s="2953"/>
      <c r="F15" s="2952" t="s">
        <v>1040</v>
      </c>
      <c r="G15" s="2952"/>
      <c r="H15" s="2952"/>
      <c r="I15" s="2952"/>
      <c r="J15" s="2952"/>
      <c r="K15" s="2952"/>
      <c r="L15" s="2952"/>
      <c r="M15" s="2952"/>
      <c r="N15" s="2952"/>
      <c r="O15" s="2952"/>
      <c r="P15" s="2952"/>
      <c r="Q15" s="2952"/>
      <c r="R15" s="2952"/>
      <c r="S15" s="2952"/>
      <c r="T15" s="2952"/>
      <c r="U15" s="2952"/>
      <c r="V15" s="2952"/>
      <c r="W15" s="2952"/>
      <c r="X15" s="2952"/>
      <c r="Y15" s="2952"/>
      <c r="Z15" s="2952"/>
      <c r="AA15" s="2952"/>
      <c r="AB15" s="2952"/>
      <c r="AC15" s="2952"/>
      <c r="AD15" s="855"/>
      <c r="AE15" s="855"/>
      <c r="AF15" s="855"/>
      <c r="AG15" s="855"/>
      <c r="AH15" s="855"/>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ht="37.5" customHeight="1">
      <c r="A16" s="11"/>
      <c r="B16" s="916" t="s">
        <v>1039</v>
      </c>
      <c r="C16" s="2953" t="s">
        <v>1038</v>
      </c>
      <c r="D16" s="2953"/>
      <c r="E16" s="2953"/>
      <c r="F16" s="2952" t="s">
        <v>1037</v>
      </c>
      <c r="G16" s="2952"/>
      <c r="H16" s="2952"/>
      <c r="I16" s="2952"/>
      <c r="J16" s="2952"/>
      <c r="K16" s="2952"/>
      <c r="L16" s="2952"/>
      <c r="M16" s="2952"/>
      <c r="N16" s="2952"/>
      <c r="O16" s="2952"/>
      <c r="P16" s="2952"/>
      <c r="Q16" s="2952"/>
      <c r="R16" s="2952"/>
      <c r="S16" s="2952"/>
      <c r="T16" s="2952"/>
      <c r="U16" s="2952"/>
      <c r="V16" s="2952"/>
      <c r="W16" s="2952"/>
      <c r="X16" s="2952"/>
      <c r="Y16" s="2952"/>
      <c r="Z16" s="2952"/>
      <c r="AA16" s="2952"/>
      <c r="AB16" s="2952"/>
      <c r="AC16" s="2952"/>
      <c r="AD16" s="855"/>
      <c r="AE16" s="855"/>
      <c r="AF16" s="855"/>
      <c r="AG16" s="855"/>
      <c r="AH16" s="855"/>
      <c r="AI16" s="145"/>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row>
    <row r="17" spans="1:57" ht="37.5" customHeight="1">
      <c r="A17" s="11"/>
      <c r="B17" s="916" t="s">
        <v>1036</v>
      </c>
      <c r="C17" s="2953" t="s">
        <v>1035</v>
      </c>
      <c r="D17" s="2953"/>
      <c r="E17" s="2953"/>
      <c r="F17" s="2952" t="s">
        <v>1034</v>
      </c>
      <c r="G17" s="2952"/>
      <c r="H17" s="2952"/>
      <c r="I17" s="2952"/>
      <c r="J17" s="2952"/>
      <c r="K17" s="2952"/>
      <c r="L17" s="2952"/>
      <c r="M17" s="2952"/>
      <c r="N17" s="2952"/>
      <c r="O17" s="2952"/>
      <c r="P17" s="2952"/>
      <c r="Q17" s="2952"/>
      <c r="R17" s="2952"/>
      <c r="S17" s="2952"/>
      <c r="T17" s="2952"/>
      <c r="U17" s="2952"/>
      <c r="V17" s="2952"/>
      <c r="W17" s="2952"/>
      <c r="X17" s="2952"/>
      <c r="Y17" s="2952"/>
      <c r="Z17" s="2952"/>
      <c r="AA17" s="2952"/>
      <c r="AB17" s="2952"/>
      <c r="AC17" s="2952"/>
      <c r="AD17" s="855"/>
      <c r="AE17" s="855"/>
      <c r="AF17" s="855"/>
      <c r="AG17" s="855"/>
      <c r="AH17" s="855"/>
      <c r="AI17" s="145"/>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ht="37.5" customHeight="1">
      <c r="A18" s="11"/>
      <c r="B18" s="916" t="s">
        <v>1033</v>
      </c>
      <c r="C18" s="2954" t="s">
        <v>508</v>
      </c>
      <c r="D18" s="2953"/>
      <c r="E18" s="2953"/>
      <c r="F18" s="2952" t="s">
        <v>1032</v>
      </c>
      <c r="G18" s="2952"/>
      <c r="H18" s="2952"/>
      <c r="I18" s="2952"/>
      <c r="J18" s="2952"/>
      <c r="K18" s="2952"/>
      <c r="L18" s="2952"/>
      <c r="M18" s="2952"/>
      <c r="N18" s="2952"/>
      <c r="O18" s="2952"/>
      <c r="P18" s="2952"/>
      <c r="Q18" s="2952"/>
      <c r="R18" s="2952"/>
      <c r="S18" s="2952"/>
      <c r="T18" s="2952"/>
      <c r="U18" s="2952"/>
      <c r="V18" s="2952"/>
      <c r="W18" s="2952"/>
      <c r="X18" s="2952"/>
      <c r="Y18" s="2952"/>
      <c r="Z18" s="2952"/>
      <c r="AA18" s="2952"/>
      <c r="AB18" s="2952"/>
      <c r="AC18" s="2952"/>
      <c r="AD18" s="855"/>
      <c r="AE18" s="855"/>
      <c r="AF18" s="855"/>
      <c r="AG18" s="855"/>
      <c r="AH18" s="855"/>
      <c r="AI18" s="145"/>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row>
    <row r="19" spans="1:57" ht="37.5" customHeight="1">
      <c r="A19" s="11"/>
      <c r="B19" s="916" t="s">
        <v>1031</v>
      </c>
      <c r="C19" s="2954" t="s">
        <v>508</v>
      </c>
      <c r="D19" s="2953"/>
      <c r="E19" s="2953"/>
      <c r="F19" s="2952" t="s">
        <v>1030</v>
      </c>
      <c r="G19" s="2952"/>
      <c r="H19" s="2952"/>
      <c r="I19" s="2952"/>
      <c r="J19" s="2952"/>
      <c r="K19" s="2952"/>
      <c r="L19" s="2952"/>
      <c r="M19" s="2952"/>
      <c r="N19" s="2952"/>
      <c r="O19" s="2952"/>
      <c r="P19" s="2952"/>
      <c r="Q19" s="2952"/>
      <c r="R19" s="2952"/>
      <c r="S19" s="2952"/>
      <c r="T19" s="2952"/>
      <c r="U19" s="2952"/>
      <c r="V19" s="2952"/>
      <c r="W19" s="2952"/>
      <c r="X19" s="2952"/>
      <c r="Y19" s="2952"/>
      <c r="Z19" s="2952"/>
      <c r="AA19" s="2952"/>
      <c r="AB19" s="2952"/>
      <c r="AC19" s="2952"/>
      <c r="AD19" s="855"/>
      <c r="AE19" s="855"/>
      <c r="AF19" s="855"/>
      <c r="AG19" s="855"/>
      <c r="AH19" s="855"/>
      <c r="AI19" s="145"/>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row>
    <row r="20" spans="1:57" ht="37.5" customHeight="1">
      <c r="A20" s="11"/>
      <c r="B20" s="916" t="s">
        <v>1029</v>
      </c>
      <c r="C20" s="2954" t="s">
        <v>1028</v>
      </c>
      <c r="D20" s="2953"/>
      <c r="E20" s="2953"/>
      <c r="F20" s="2952" t="s">
        <v>1027</v>
      </c>
      <c r="G20" s="2952"/>
      <c r="H20" s="2952"/>
      <c r="I20" s="2952"/>
      <c r="J20" s="2952"/>
      <c r="K20" s="2952"/>
      <c r="L20" s="2952"/>
      <c r="M20" s="2952"/>
      <c r="N20" s="2952"/>
      <c r="O20" s="2952"/>
      <c r="P20" s="2952"/>
      <c r="Q20" s="2952"/>
      <c r="R20" s="2952"/>
      <c r="S20" s="2952"/>
      <c r="T20" s="2952"/>
      <c r="U20" s="2952"/>
      <c r="V20" s="2952"/>
      <c r="W20" s="2952"/>
      <c r="X20" s="2952"/>
      <c r="Y20" s="2952"/>
      <c r="Z20" s="2952"/>
      <c r="AA20" s="2952"/>
      <c r="AB20" s="2952"/>
      <c r="AC20" s="2952"/>
      <c r="AD20" s="855"/>
      <c r="AE20" s="855"/>
      <c r="AF20" s="855"/>
      <c r="AG20" s="855"/>
      <c r="AH20" s="855"/>
      <c r="AI20" s="145"/>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row>
    <row r="21" spans="1:57" ht="37.5" customHeight="1">
      <c r="A21" s="11"/>
      <c r="B21" s="916" t="s">
        <v>1026</v>
      </c>
      <c r="C21" s="2954" t="s">
        <v>1139</v>
      </c>
      <c r="D21" s="2953"/>
      <c r="E21" s="2953"/>
      <c r="F21" s="2952" t="s">
        <v>184</v>
      </c>
      <c r="G21" s="2952"/>
      <c r="H21" s="2952"/>
      <c r="I21" s="2952"/>
      <c r="J21" s="2952"/>
      <c r="K21" s="2952"/>
      <c r="L21" s="2952"/>
      <c r="M21" s="2952"/>
      <c r="N21" s="2952"/>
      <c r="O21" s="2952"/>
      <c r="P21" s="2952"/>
      <c r="Q21" s="2952"/>
      <c r="R21" s="2952"/>
      <c r="S21" s="2952"/>
      <c r="T21" s="2952"/>
      <c r="U21" s="2952"/>
      <c r="V21" s="2952"/>
      <c r="W21" s="2952"/>
      <c r="X21" s="2952"/>
      <c r="Y21" s="2952"/>
      <c r="Z21" s="2952"/>
      <c r="AA21" s="2952"/>
      <c r="AB21" s="2952"/>
      <c r="AC21" s="2952"/>
      <c r="AD21" s="996"/>
      <c r="AE21" s="996"/>
      <c r="AF21" s="996"/>
      <c r="AG21" s="996"/>
      <c r="AH21" s="996"/>
      <c r="AI21" s="145"/>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37.5" customHeight="1">
      <c r="A22" s="11"/>
      <c r="B22" s="916" t="s">
        <v>1025</v>
      </c>
      <c r="C22" s="2954" t="s">
        <v>1133</v>
      </c>
      <c r="D22" s="2953"/>
      <c r="E22" s="2953"/>
      <c r="F22" s="2952" t="s">
        <v>1136</v>
      </c>
      <c r="G22" s="2952"/>
      <c r="H22" s="2952"/>
      <c r="I22" s="2952"/>
      <c r="J22" s="2952"/>
      <c r="K22" s="2952"/>
      <c r="L22" s="2952"/>
      <c r="M22" s="2952"/>
      <c r="N22" s="2952"/>
      <c r="O22" s="2952"/>
      <c r="P22" s="2952"/>
      <c r="Q22" s="2952"/>
      <c r="R22" s="2952"/>
      <c r="S22" s="2952"/>
      <c r="T22" s="2952"/>
      <c r="U22" s="2952"/>
      <c r="V22" s="2952"/>
      <c r="W22" s="2952"/>
      <c r="X22" s="2952"/>
      <c r="Y22" s="2952"/>
      <c r="Z22" s="2952"/>
      <c r="AA22" s="2952"/>
      <c r="AB22" s="2952"/>
      <c r="AC22" s="2952"/>
      <c r="AD22" s="996"/>
      <c r="AE22" s="996"/>
      <c r="AF22" s="996"/>
      <c r="AG22" s="996"/>
      <c r="AH22" s="996"/>
      <c r="AI22" s="145"/>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row>
    <row r="23" spans="1:57" ht="74.25" customHeight="1">
      <c r="A23" s="11"/>
      <c r="B23" s="916" t="s">
        <v>1023</v>
      </c>
      <c r="C23" s="2954" t="s">
        <v>1132</v>
      </c>
      <c r="D23" s="2953"/>
      <c r="E23" s="2953"/>
      <c r="F23" s="2955" t="s">
        <v>1138</v>
      </c>
      <c r="G23" s="2952"/>
      <c r="H23" s="2952"/>
      <c r="I23" s="2952"/>
      <c r="J23" s="2952"/>
      <c r="K23" s="2952"/>
      <c r="L23" s="2952"/>
      <c r="M23" s="2952"/>
      <c r="N23" s="2952"/>
      <c r="O23" s="2952"/>
      <c r="P23" s="2952"/>
      <c r="Q23" s="2952"/>
      <c r="R23" s="2952"/>
      <c r="S23" s="2952"/>
      <c r="T23" s="2952"/>
      <c r="U23" s="2952"/>
      <c r="V23" s="2952"/>
      <c r="W23" s="2952"/>
      <c r="X23" s="2952"/>
      <c r="Y23" s="2952"/>
      <c r="Z23" s="2952"/>
      <c r="AA23" s="2952"/>
      <c r="AB23" s="2952"/>
      <c r="AC23" s="2952"/>
      <c r="AD23" s="996"/>
      <c r="AE23" s="1078"/>
      <c r="AF23" s="996"/>
      <c r="AG23" s="996"/>
      <c r="AH23" s="996"/>
      <c r="AI23" s="145"/>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row>
    <row r="24" spans="1:57" ht="37.5" customHeight="1">
      <c r="A24" s="11"/>
      <c r="B24" s="916" t="s">
        <v>1020</v>
      </c>
      <c r="C24" s="2954" t="s">
        <v>521</v>
      </c>
      <c r="D24" s="2953"/>
      <c r="E24" s="2953"/>
      <c r="F24" s="2952" t="s">
        <v>1137</v>
      </c>
      <c r="G24" s="2952"/>
      <c r="H24" s="2952"/>
      <c r="I24" s="2952"/>
      <c r="J24" s="2952"/>
      <c r="K24" s="2952"/>
      <c r="L24" s="2952"/>
      <c r="M24" s="2952"/>
      <c r="N24" s="2952"/>
      <c r="O24" s="2952"/>
      <c r="P24" s="2952"/>
      <c r="Q24" s="2952"/>
      <c r="R24" s="2952"/>
      <c r="S24" s="2952"/>
      <c r="T24" s="2952"/>
      <c r="U24" s="2952"/>
      <c r="V24" s="2952"/>
      <c r="W24" s="2952"/>
      <c r="X24" s="2952"/>
      <c r="Y24" s="2952"/>
      <c r="Z24" s="2952"/>
      <c r="AA24" s="2952"/>
      <c r="AB24" s="2952"/>
      <c r="AC24" s="2952"/>
      <c r="AD24" s="855"/>
      <c r="AE24" s="855"/>
      <c r="AF24" s="855"/>
      <c r="AG24" s="855"/>
      <c r="AH24" s="855"/>
      <c r="AI24" s="145"/>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row r="25" spans="1:57" ht="37.5" customHeight="1">
      <c r="A25" s="11"/>
      <c r="B25" s="916" t="s">
        <v>1134</v>
      </c>
      <c r="C25" s="2954" t="s">
        <v>1024</v>
      </c>
      <c r="D25" s="2953"/>
      <c r="E25" s="2953"/>
      <c r="F25" s="2952" t="s">
        <v>1137</v>
      </c>
      <c r="G25" s="2952"/>
      <c r="H25" s="2952"/>
      <c r="I25" s="2952"/>
      <c r="J25" s="2952"/>
      <c r="K25" s="2952"/>
      <c r="L25" s="2952"/>
      <c r="M25" s="2952"/>
      <c r="N25" s="2952"/>
      <c r="O25" s="2952"/>
      <c r="P25" s="2952"/>
      <c r="Q25" s="2952"/>
      <c r="R25" s="2952"/>
      <c r="S25" s="2952"/>
      <c r="T25" s="2952"/>
      <c r="U25" s="2952"/>
      <c r="V25" s="2952"/>
      <c r="W25" s="2952"/>
      <c r="X25" s="2952"/>
      <c r="Y25" s="2952"/>
      <c r="Z25" s="2952"/>
      <c r="AA25" s="2952"/>
      <c r="AB25" s="2952"/>
      <c r="AC25" s="2952"/>
      <c r="AD25" s="855"/>
      <c r="AE25" s="855"/>
      <c r="AF25" s="855"/>
      <c r="AG25" s="855"/>
      <c r="AH25" s="855"/>
      <c r="AI25" s="145"/>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row>
    <row r="26" spans="1:57" ht="37.5" customHeight="1">
      <c r="A26" s="11"/>
      <c r="B26" s="916" t="s">
        <v>1135</v>
      </c>
      <c r="C26" s="2954" t="s">
        <v>1022</v>
      </c>
      <c r="D26" s="2953"/>
      <c r="E26" s="2953"/>
      <c r="F26" s="2952" t="s">
        <v>1021</v>
      </c>
      <c r="G26" s="2952"/>
      <c r="H26" s="2952"/>
      <c r="I26" s="2952"/>
      <c r="J26" s="2952"/>
      <c r="K26" s="2952"/>
      <c r="L26" s="2952"/>
      <c r="M26" s="2952"/>
      <c r="N26" s="2952"/>
      <c r="O26" s="2952"/>
      <c r="P26" s="2952"/>
      <c r="Q26" s="2952"/>
      <c r="R26" s="2952"/>
      <c r="S26" s="2952"/>
      <c r="T26" s="2952"/>
      <c r="U26" s="2952"/>
      <c r="V26" s="2952"/>
      <c r="W26" s="2952"/>
      <c r="X26" s="2952"/>
      <c r="Y26" s="2952"/>
      <c r="Z26" s="2952"/>
      <c r="AA26" s="2952"/>
      <c r="AB26" s="2952"/>
      <c r="AC26" s="2952"/>
      <c r="AD26" s="855"/>
      <c r="AE26" s="855"/>
      <c r="AF26" s="855"/>
      <c r="AG26" s="855"/>
      <c r="AH26" s="855"/>
      <c r="AI26" s="145"/>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row>
    <row r="27" spans="1:57" ht="37.5" customHeight="1">
      <c r="A27" s="11"/>
      <c r="B27" s="916" t="s">
        <v>1140</v>
      </c>
      <c r="C27" s="2954" t="s">
        <v>1019</v>
      </c>
      <c r="D27" s="2953"/>
      <c r="E27" s="2953"/>
      <c r="F27" s="2952" t="s">
        <v>1018</v>
      </c>
      <c r="G27" s="2952"/>
      <c r="H27" s="2952"/>
      <c r="I27" s="2952"/>
      <c r="J27" s="2952"/>
      <c r="K27" s="2952"/>
      <c r="L27" s="2952"/>
      <c r="M27" s="2952"/>
      <c r="N27" s="2952"/>
      <c r="O27" s="2952"/>
      <c r="P27" s="2952"/>
      <c r="Q27" s="2952"/>
      <c r="R27" s="2952"/>
      <c r="S27" s="2952"/>
      <c r="T27" s="2952"/>
      <c r="U27" s="2952"/>
      <c r="V27" s="2952"/>
      <c r="W27" s="2952"/>
      <c r="X27" s="2952"/>
      <c r="Y27" s="2952"/>
      <c r="Z27" s="2952"/>
      <c r="AA27" s="2952"/>
      <c r="AB27" s="2952"/>
      <c r="AC27" s="2952"/>
      <c r="AD27" s="855"/>
      <c r="AE27" s="855"/>
      <c r="AF27" s="855"/>
      <c r="AG27" s="855"/>
      <c r="AH27" s="855"/>
      <c r="AI27" s="145"/>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row>
    <row r="28" spans="1:57" ht="47.25" customHeight="1">
      <c r="A28" s="11"/>
      <c r="B28" s="916"/>
      <c r="C28" s="2954"/>
      <c r="D28" s="2953"/>
      <c r="E28" s="2953"/>
      <c r="F28" s="2952"/>
      <c r="G28" s="2952"/>
      <c r="H28" s="2952"/>
      <c r="I28" s="2952"/>
      <c r="J28" s="2952"/>
      <c r="K28" s="2952"/>
      <c r="L28" s="2952"/>
      <c r="M28" s="2952"/>
      <c r="N28" s="2952"/>
      <c r="O28" s="2952"/>
      <c r="P28" s="2952"/>
      <c r="Q28" s="2952"/>
      <c r="R28" s="2952"/>
      <c r="S28" s="2952"/>
      <c r="T28" s="2952"/>
      <c r="U28" s="2952"/>
      <c r="V28" s="2952"/>
      <c r="W28" s="2952"/>
      <c r="X28" s="2952"/>
      <c r="Y28" s="2952"/>
      <c r="Z28" s="2952"/>
      <c r="AA28" s="2952"/>
      <c r="AB28" s="2952"/>
      <c r="AC28" s="2952"/>
      <c r="AD28" s="855"/>
      <c r="AE28" s="855"/>
      <c r="AF28" s="855"/>
      <c r="AG28" s="855"/>
      <c r="AH28" s="855"/>
      <c r="AI28" s="145"/>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row>
    <row r="29" spans="1:57" ht="47.25" customHeight="1">
      <c r="A29" s="11"/>
      <c r="B29" s="916"/>
      <c r="C29" s="2954"/>
      <c r="D29" s="2953"/>
      <c r="E29" s="2953"/>
      <c r="F29" s="2952"/>
      <c r="G29" s="2952"/>
      <c r="H29" s="2952"/>
      <c r="I29" s="2952"/>
      <c r="J29" s="2952"/>
      <c r="K29" s="2952"/>
      <c r="L29" s="2952"/>
      <c r="M29" s="2952"/>
      <c r="N29" s="2952"/>
      <c r="O29" s="2952"/>
      <c r="P29" s="2952"/>
      <c r="Q29" s="2952"/>
      <c r="R29" s="2952"/>
      <c r="S29" s="2952"/>
      <c r="T29" s="2952"/>
      <c r="U29" s="2952"/>
      <c r="V29" s="2952"/>
      <c r="W29" s="2952"/>
      <c r="X29" s="2952"/>
      <c r="Y29" s="2952"/>
      <c r="Z29" s="2952"/>
      <c r="AA29" s="2952"/>
      <c r="AB29" s="2952"/>
      <c r="AC29" s="2952"/>
      <c r="AD29" s="855"/>
      <c r="AE29" s="855"/>
      <c r="AF29" s="855"/>
      <c r="AG29" s="855"/>
      <c r="AH29" s="855"/>
      <c r="AI29" s="145"/>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row>
    <row r="30" spans="1:57" ht="20.25" customHeight="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5"/>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row>
    <row r="31" spans="1:57" ht="20.25"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5"/>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row>
    <row r="32" spans="1:57" ht="20.25" customHeight="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5"/>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row>
    <row r="33" spans="2:57" ht="20.25"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5"/>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row>
  </sheetData>
  <customSheetViews>
    <customSheetView guid="{5720E392-AF30-4D2D-8276-53ACEA327B8C}" scale="85" showPageBreaks="1" printArea="1" view="pageBreakPreview">
      <pageMargins left="0.39370078740157483" right="0" top="0.39370078740157483" bottom="0.39370078740157483" header="0" footer="0"/>
      <printOptions horizontalCentered="1" verticalCentered="1"/>
      <pageSetup paperSize="9" orientation="portrait" r:id="rId1"/>
      <headerFooter alignWithMargins="0"/>
    </customSheetView>
  </customSheetViews>
  <mergeCells count="42">
    <mergeCell ref="C28:E28"/>
    <mergeCell ref="F28:AC28"/>
    <mergeCell ref="C29:E29"/>
    <mergeCell ref="F29:AC29"/>
    <mergeCell ref="C25:E25"/>
    <mergeCell ref="F25:AC25"/>
    <mergeCell ref="C26:E26"/>
    <mergeCell ref="F26:AC26"/>
    <mergeCell ref="C27:E27"/>
    <mergeCell ref="F27:AC27"/>
    <mergeCell ref="C19:E19"/>
    <mergeCell ref="F19:AC19"/>
    <mergeCell ref="C20:E20"/>
    <mergeCell ref="F20:AC20"/>
    <mergeCell ref="C24:E24"/>
    <mergeCell ref="F24:AC24"/>
    <mergeCell ref="C23:E23"/>
    <mergeCell ref="F23:AC23"/>
    <mergeCell ref="C22:E22"/>
    <mergeCell ref="F22:AC22"/>
    <mergeCell ref="C21:E21"/>
    <mergeCell ref="F21:AC21"/>
    <mergeCell ref="C16:E16"/>
    <mergeCell ref="F16:AC16"/>
    <mergeCell ref="C17:E17"/>
    <mergeCell ref="F17:AC17"/>
    <mergeCell ref="C18:E18"/>
    <mergeCell ref="F18:AC18"/>
    <mergeCell ref="F15:AC15"/>
    <mergeCell ref="C15:E15"/>
    <mergeCell ref="B2:AC2"/>
    <mergeCell ref="S4:T4"/>
    <mergeCell ref="U4:V4"/>
    <mergeCell ref="X4:Y4"/>
    <mergeCell ref="AA4:AB4"/>
    <mergeCell ref="R7:S7"/>
    <mergeCell ref="U7:V7"/>
    <mergeCell ref="R8:AC8"/>
    <mergeCell ref="R9:AC9"/>
    <mergeCell ref="T10:AC10"/>
    <mergeCell ref="T11:AB11"/>
    <mergeCell ref="B13:AC13"/>
  </mergeCells>
  <phoneticPr fontId="3"/>
  <printOptions horizontalCentered="1" verticalCentered="1"/>
  <pageMargins left="0.39370078740157483" right="0" top="0.39370078740157483" bottom="0.39370078740157483" header="0"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40</vt:i4>
      </vt:variant>
    </vt:vector>
  </HeadingPairs>
  <TitlesOfParts>
    <vt:vector size="78" baseType="lpstr">
      <vt:lpstr>ファイルの綴り方</vt:lpstr>
      <vt:lpstr>提出書類一覧 （全２ページ）</vt:lpstr>
      <vt:lpstr>★提出書類一覧（全２ページ）</vt:lpstr>
      <vt:lpstr>事業計画書表紙</vt:lpstr>
      <vt:lpstr>★事業計画書表紙</vt:lpstr>
      <vt:lpstr>事業計画書　全3頁</vt:lpstr>
      <vt:lpstr>★事業計画書　全３頁</vt:lpstr>
      <vt:lpstr>別紙1-1（実績）</vt:lpstr>
      <vt:lpstr>★別紙1-1（実績）</vt:lpstr>
      <vt:lpstr>別紙1-2（廃止） </vt:lpstr>
      <vt:lpstr>★別紙1-2（廃止）</vt:lpstr>
      <vt:lpstr>別紙2-1（代表者）</vt:lpstr>
      <vt:lpstr>★別紙2-1（代表者）</vt:lpstr>
      <vt:lpstr>別紙2-2（管理者）</vt:lpstr>
      <vt:lpstr>★別紙2-2（管理者）</vt:lpstr>
      <vt:lpstr>別紙2-3（既存・新管理者）</vt:lpstr>
      <vt:lpstr>★別紙2-3（既存・新管理者）</vt:lpstr>
      <vt:lpstr>別紙3（土地利用等協議）（全２ページ）</vt:lpstr>
      <vt:lpstr>★別紙3（土地利用等協議）</vt:lpstr>
      <vt:lpstr>■別紙３ 添付資料作成要領</vt:lpstr>
      <vt:lpstr>別紙4（資金計画）</vt:lpstr>
      <vt:lpstr>★別紙4（資金計画）</vt:lpstr>
      <vt:lpstr>【小多用】別紙5-1（収支予算書）全3ページ</vt:lpstr>
      <vt:lpstr>★【小多用】別紙5-1（収支予算書）</vt:lpstr>
      <vt:lpstr>【ＧＨ用】別紙5-2（収支予算書）全3ページ</vt:lpstr>
      <vt:lpstr>★【ＧＨ用】別紙5-2（収支予算書）</vt:lpstr>
      <vt:lpstr>別紙6（地元へ説明）</vt:lpstr>
      <vt:lpstr>★別紙6（地元へ説明）</vt:lpstr>
      <vt:lpstr>別紙７（地域連携）</vt:lpstr>
      <vt:lpstr>★別紙７（地域連携）</vt:lpstr>
      <vt:lpstr>別紙８(危機管理）</vt:lpstr>
      <vt:lpstr>★別紙８（危機管理）</vt:lpstr>
      <vt:lpstr>■別紙８ 添付資料作成要領</vt:lpstr>
      <vt:lpstr>■別紙８ 関連資料作成要領</vt:lpstr>
      <vt:lpstr>別紙９（人材育成）全２ページ</vt:lpstr>
      <vt:lpstr>★別紙９（人材育成）</vt:lpstr>
      <vt:lpstr>別紙10（誓約書）全3ページ</vt:lpstr>
      <vt:lpstr>別紙11（原本証明）</vt:lpstr>
      <vt:lpstr>'【ＧＨ用】別紙5-2（収支予算書）全3ページ'!Print_Area</vt:lpstr>
      <vt:lpstr>'【小多用】別紙5-1（収支予算書）全3ページ'!Print_Area</vt:lpstr>
      <vt:lpstr>'■別紙３ 添付資料作成要領'!Print_Area</vt:lpstr>
      <vt:lpstr>'■別紙８ 関連資料作成要領'!Print_Area</vt:lpstr>
      <vt:lpstr>'■別紙８ 添付資料作成要領'!Print_Area</vt:lpstr>
      <vt:lpstr>'★【ＧＨ用】別紙5-2（収支予算書）'!Print_Area</vt:lpstr>
      <vt:lpstr>'★【小多用】別紙5-1（収支予算書）'!Print_Area</vt:lpstr>
      <vt:lpstr>'★事業計画書　全３頁'!Print_Area</vt:lpstr>
      <vt:lpstr>★事業計画書表紙!Print_Area</vt:lpstr>
      <vt:lpstr>'★提出書類一覧（全２ページ）'!Print_Area</vt:lpstr>
      <vt:lpstr>'★別紙1-1（実績）'!Print_Area</vt:lpstr>
      <vt:lpstr>'★別紙1-2（廃止）'!Print_Area</vt:lpstr>
      <vt:lpstr>'★別紙2-1（代表者）'!Print_Area</vt:lpstr>
      <vt:lpstr>'★別紙2-2（管理者）'!Print_Area</vt:lpstr>
      <vt:lpstr>'★別紙2-3（既存・新管理者）'!Print_Area</vt:lpstr>
      <vt:lpstr>'★別紙3（土地利用等協議）'!Print_Area</vt:lpstr>
      <vt:lpstr>'★別紙4（資金計画）'!Print_Area</vt:lpstr>
      <vt:lpstr>'★別紙6（地元へ説明）'!Print_Area</vt:lpstr>
      <vt:lpstr>'★別紙７（地域連携）'!Print_Area</vt:lpstr>
      <vt:lpstr>'★別紙８（危機管理）'!Print_Area</vt:lpstr>
      <vt:lpstr>'★別紙９（人材育成）'!Print_Area</vt:lpstr>
      <vt:lpstr>ファイルの綴り方!Print_Area</vt:lpstr>
      <vt:lpstr>'事業計画書　全3頁'!Print_Area</vt:lpstr>
      <vt:lpstr>事業計画書表紙!Print_Area</vt:lpstr>
      <vt:lpstr>'提出書類一覧 （全２ページ）'!Print_Area</vt:lpstr>
      <vt:lpstr>'別紙10（誓約書）全3ページ'!Print_Area</vt:lpstr>
      <vt:lpstr>'別紙11（原本証明）'!Print_Area</vt:lpstr>
      <vt:lpstr>'別紙1-1（実績）'!Print_Area</vt:lpstr>
      <vt:lpstr>'別紙1-2（廃止） '!Print_Area</vt:lpstr>
      <vt:lpstr>'別紙2-1（代表者）'!Print_Area</vt:lpstr>
      <vt:lpstr>'別紙2-2（管理者）'!Print_Area</vt:lpstr>
      <vt:lpstr>'別紙2-3（既存・新管理者）'!Print_Area</vt:lpstr>
      <vt:lpstr>'別紙3（土地利用等協議）（全２ページ）'!Print_Area</vt:lpstr>
      <vt:lpstr>'別紙4（資金計画）'!Print_Area</vt:lpstr>
      <vt:lpstr>'別紙6（地元へ説明）'!Print_Area</vt:lpstr>
      <vt:lpstr>'別紙７（地域連携）'!Print_Area</vt:lpstr>
      <vt:lpstr>'別紙８(危機管理）'!Print_Area</vt:lpstr>
      <vt:lpstr>'別紙９（人材育成）全２ページ'!Print_Area</vt:lpstr>
      <vt:lpstr>'★提出書類一覧（全２ページ）'!Print_Titles</vt:lpstr>
      <vt:lpstr>'提出書類一覧 （全２ページ）'!Print_Titles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0</cp:revision>
  <cp:lastPrinted>2024-03-29T09:30:35Z</cp:lastPrinted>
  <dcterms:created xsi:type="dcterms:W3CDTF">1601-01-01T00:00:00Z</dcterms:created>
  <dcterms:modified xsi:type="dcterms:W3CDTF">2024-05-23T05:51:10Z</dcterms:modified>
  <cp:category/>
</cp:coreProperties>
</file>