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842" activeTab="2"/>
  </bookViews>
  <sheets>
    <sheet name="23（1）～(2)" sheetId="18" r:id="rId1"/>
    <sheet name="23(3)" sheetId="21" r:id="rId2"/>
    <sheet name="様式３" sheetId="42" r:id="rId3"/>
  </sheets>
  <definedNames>
    <definedName name="_xlnm.Print_Area" localSheetId="0">'23（1）～(2)'!$A$1:$FR$42</definedName>
    <definedName name="_xlnm.Print_Area" localSheetId="1">'23(3)'!$A$1:$FR$48</definedName>
    <definedName name="_xlnm.Print_Area" localSheetId="2">様式３!$A$1:$EK$55</definedName>
  </definedNames>
  <calcPr calcId="162913"/>
</workbook>
</file>

<file path=xl/calcChain.xml><?xml version="1.0" encoding="utf-8"?>
<calcChain xmlns="http://schemas.openxmlformats.org/spreadsheetml/2006/main">
  <c r="DV5" i="42" l="1"/>
  <c r="DV9" i="42"/>
  <c r="DV13" i="42"/>
  <c r="BR38" i="42" l="1"/>
  <c r="BR36" i="42"/>
  <c r="EW16" i="18"/>
  <c r="EA16" i="18"/>
  <c r="DE16" i="18"/>
  <c r="CI16" i="18"/>
  <c r="BM16" i="18"/>
  <c r="CQ54" i="42"/>
  <c r="BV54" i="42"/>
  <c r="CQ53" i="42"/>
  <c r="V14" i="42"/>
  <c r="BV53" i="42"/>
  <c r="CQ52" i="42"/>
  <c r="BV52" i="42"/>
  <c r="CQ48" i="42"/>
  <c r="BV48" i="42"/>
  <c r="CQ47" i="42"/>
  <c r="BV47" i="42"/>
  <c r="CQ46" i="42"/>
  <c r="V10" i="42"/>
  <c r="BV46" i="42"/>
  <c r="CQ45" i="42"/>
  <c r="BV45" i="42"/>
  <c r="AD41" i="42"/>
  <c r="AX41" i="42"/>
  <c r="AZ6" i="42"/>
  <c r="BR37" i="42"/>
  <c r="DQ31" i="42"/>
  <c r="BV31" i="42"/>
  <c r="AA31" i="42"/>
  <c r="BU22" i="42"/>
  <c r="AN22" i="42"/>
  <c r="CK21" i="42"/>
  <c r="AN21" i="42"/>
  <c r="CR6" i="42"/>
  <c r="DV17" i="42"/>
  <c r="DF2" i="42" s="1"/>
  <c r="DV2" i="42" s="1"/>
  <c r="CR14" i="42"/>
  <c r="CK20" i="42"/>
  <c r="CK19" i="42"/>
  <c r="CK22" i="42"/>
  <c r="AN7" i="18"/>
  <c r="AN16" i="18"/>
  <c r="AN8" i="18"/>
  <c r="AN9" i="18"/>
  <c r="AN10" i="18"/>
  <c r="AN11" i="18"/>
  <c r="AN12" i="18"/>
  <c r="AN13" i="18"/>
  <c r="AN14" i="18"/>
  <c r="AN15" i="18"/>
  <c r="CR10" i="42"/>
  <c r="AA32" i="42"/>
  <c r="DQ32" i="42"/>
  <c r="BV32" i="42"/>
  <c r="Y6" i="42"/>
</calcChain>
</file>

<file path=xl/sharedStrings.xml><?xml version="1.0" encoding="utf-8"?>
<sst xmlns="http://schemas.openxmlformats.org/spreadsheetml/2006/main" count="210" uniqueCount="159">
  <si>
    <t>法人名</t>
    <rPh sb="0" eb="2">
      <t>ホウジン</t>
    </rPh>
    <rPh sb="2" eb="3">
      <t>メイ</t>
    </rPh>
    <phoneticPr fontId="2"/>
  </si>
  <si>
    <t>年齢</t>
    <rPh sb="0" eb="2">
      <t>ネンレイ</t>
    </rPh>
    <phoneticPr fontId="2"/>
  </si>
  <si>
    <t>(</t>
    <phoneticPr fontId="2"/>
  </si>
  <si>
    <t>(単位：千円)</t>
    <rPh sb="1" eb="3">
      <t>タンイ</t>
    </rPh>
    <rPh sb="4" eb="6">
      <t>センエン</t>
    </rPh>
    <phoneticPr fontId="2"/>
  </si>
  <si>
    <t>その他事務費</t>
    <rPh sb="2" eb="3">
      <t>タ</t>
    </rPh>
    <rPh sb="3" eb="6">
      <t>ジムヒ</t>
    </rPh>
    <phoneticPr fontId="2"/>
  </si>
  <si>
    <t>設計委託費</t>
    <rPh sb="0" eb="2">
      <t>セッケイ</t>
    </rPh>
    <rPh sb="2" eb="4">
      <t>イタク</t>
    </rPh>
    <rPh sb="4" eb="5">
      <t>ヒ</t>
    </rPh>
    <phoneticPr fontId="2"/>
  </si>
  <si>
    <t>建築工事費</t>
    <rPh sb="0" eb="2">
      <t>ケンチク</t>
    </rPh>
    <rPh sb="2" eb="4">
      <t>コウジ</t>
    </rPh>
    <rPh sb="4" eb="5">
      <t>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</si>
  <si>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</si>
  <si>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初度調弁費</t>
    <rPh sb="0" eb="2">
      <t>ショド</t>
    </rPh>
    <rPh sb="2" eb="3">
      <t>チョウ</t>
    </rPh>
    <rPh sb="3" eb="4">
      <t>ベン</t>
    </rPh>
    <rPh sb="4" eb="5">
      <t>ヒ</t>
    </rPh>
    <phoneticPr fontId="2"/>
  </si>
  <si>
    <t>造成工事費</t>
    <rPh sb="0" eb="2">
      <t>ゾウセイ</t>
    </rPh>
    <rPh sb="2" eb="5">
      <t>コウジヒ</t>
    </rPh>
    <phoneticPr fontId="2"/>
  </si>
  <si>
    <t>運転資金</t>
    <rPh sb="0" eb="2">
      <t>ウンテン</t>
    </rPh>
    <rPh sb="2" eb="4">
      <t>シキン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</si>
  <si>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</si>
  <si>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</si>
  <si>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補助金</t>
    <rPh sb="0" eb="3">
      <t>ホジョキン</t>
    </rPh>
    <phoneticPr fontId="2"/>
  </si>
  <si>
    <t>福祉医療
機構借入金</t>
    <rPh sb="0" eb="2">
      <t>フクシ</t>
    </rPh>
    <rPh sb="2" eb="4">
      <t>イリョウ</t>
    </rPh>
    <rPh sb="5" eb="7">
      <t>キコウ</t>
    </rPh>
    <rPh sb="7" eb="9">
      <t>カリイレ</t>
    </rPh>
    <rPh sb="9" eb="10">
      <t>キン</t>
    </rPh>
    <phoneticPr fontId="2"/>
  </si>
  <si>
    <t>市中金融
機関借入金</t>
    <rPh sb="0" eb="2">
      <t>シチュウ</t>
    </rPh>
    <rPh sb="2" eb="4">
      <t>キンユウ</t>
    </rPh>
    <rPh sb="5" eb="7">
      <t>キカン</t>
    </rPh>
    <rPh sb="7" eb="9">
      <t>カリイレ</t>
    </rPh>
    <rPh sb="9" eb="10">
      <t>キン</t>
    </rPh>
    <phoneticPr fontId="2"/>
  </si>
  <si>
    <t>自己資金</t>
    <rPh sb="0" eb="2">
      <t>ジコ</t>
    </rPh>
    <rPh sb="2" eb="4">
      <t>シキン</t>
    </rPh>
    <phoneticPr fontId="2"/>
  </si>
  <si>
    <t>法人負担</t>
    <rPh sb="0" eb="2">
      <t>ホウジン</t>
    </rPh>
    <rPh sb="2" eb="4">
      <t>フタン</t>
    </rPh>
    <phoneticPr fontId="2"/>
  </si>
  <si>
    <t>総事業費</t>
    <rPh sb="0" eb="4">
      <t>ソウジギョウヒ</t>
    </rPh>
    <phoneticPr fontId="2"/>
  </si>
  <si>
    <t>財源内訳</t>
    <rPh sb="0" eb="2">
      <t>ザイゲン</t>
    </rPh>
    <rPh sb="2" eb="4">
      <t>ウチワケ</t>
    </rPh>
    <phoneticPr fontId="2"/>
  </si>
  <si>
    <t>合計</t>
    <rPh sb="0" eb="2">
      <t>ゴウケイ</t>
    </rPh>
    <phoneticPr fontId="2"/>
  </si>
  <si>
    <r>
      <t xml:space="preserve">入所者１人当たり床面積
</t>
    </r>
    <r>
      <rPr>
        <sz val="9"/>
        <rFont val="ＭＳ 明朝"/>
        <family val="1"/>
        <charset val="128"/>
      </rPr>
      <t>(延床面積÷ｼｮｰﾄを含む入所定員)</t>
    </r>
    <rPh sb="0" eb="3">
      <t>ニュウショシャ</t>
    </rPh>
    <rPh sb="4" eb="5">
      <t>ニン</t>
    </rPh>
    <rPh sb="5" eb="6">
      <t>ア</t>
    </rPh>
    <rPh sb="8" eb="11">
      <t>ユカメンセキ</t>
    </rPh>
    <rPh sb="13" eb="14">
      <t>ノベ</t>
    </rPh>
    <rPh sb="14" eb="17">
      <t>ユカメンセキ</t>
    </rPh>
    <rPh sb="23" eb="24">
      <t>フク</t>
    </rPh>
    <rPh sb="25" eb="27">
      <t>ニュウショ</t>
    </rPh>
    <rPh sb="27" eb="29">
      <t>テイイン</t>
    </rPh>
    <phoneticPr fontId="2"/>
  </si>
  <si>
    <t>１㎡あたりの建築単価</t>
    <rPh sb="6" eb="8">
      <t>ケンチク</t>
    </rPh>
    <rPh sb="8" eb="10">
      <t>タンカ</t>
    </rPh>
    <phoneticPr fontId="2"/>
  </si>
  <si>
    <t>円</t>
    <rPh sb="0" eb="1">
      <t>エン</t>
    </rPh>
    <phoneticPr fontId="2"/>
  </si>
  <si>
    <t>　宅地造成工事及び既存建物取り壊し費等必要な場合は、その必要額を明示すること。</t>
    <rPh sb="1" eb="3">
      <t>タクチ</t>
    </rPh>
    <rPh sb="3" eb="5">
      <t>ゾウセイ</t>
    </rPh>
    <rPh sb="5" eb="7">
      <t>コウジ</t>
    </rPh>
    <rPh sb="7" eb="8">
      <t>オヨ</t>
    </rPh>
    <rPh sb="9" eb="11">
      <t>キソン</t>
    </rPh>
    <rPh sb="11" eb="13">
      <t>タテモノ</t>
    </rPh>
    <rPh sb="13" eb="14">
      <t>ト</t>
    </rPh>
    <rPh sb="15" eb="16">
      <t>コワ</t>
    </rPh>
    <rPh sb="17" eb="19">
      <t>ヒナド</t>
    </rPh>
    <rPh sb="19" eb="21">
      <t>ヒツヨウ</t>
    </rPh>
    <rPh sb="22" eb="24">
      <t>バアイ</t>
    </rPh>
    <rPh sb="28" eb="30">
      <t>ヒツヨウ</t>
    </rPh>
    <rPh sb="30" eb="31">
      <t>ガク</t>
    </rPh>
    <rPh sb="32" eb="34">
      <t>メイジ</t>
    </rPh>
    <phoneticPr fontId="2"/>
  </si>
  <si>
    <t>　その他事務経費には､法人設立準備､施設開設準備に係る事務経費等を計上すること｡</t>
    <rPh sb="3" eb="4">
      <t>タ</t>
    </rPh>
    <rPh sb="4" eb="6">
      <t>ジム</t>
    </rPh>
    <rPh sb="6" eb="8">
      <t>ケイヒ</t>
    </rPh>
    <rPh sb="11" eb="13">
      <t>ホウジン</t>
    </rPh>
    <rPh sb="13" eb="15">
      <t>セツリツ</t>
    </rPh>
    <rPh sb="15" eb="17">
      <t>ジュンビ</t>
    </rPh>
    <rPh sb="18" eb="22">
      <t>シセツカイセツ</t>
    </rPh>
    <rPh sb="22" eb="24">
      <t>ジュンビ</t>
    </rPh>
    <rPh sb="25" eb="26">
      <t>カカ</t>
    </rPh>
    <rPh sb="27" eb="29">
      <t>ジム</t>
    </rPh>
    <rPh sb="29" eb="32">
      <t>ケイヒナド</t>
    </rPh>
    <rPh sb="33" eb="35">
      <t>ケイジョウ</t>
    </rPh>
    <phoneticPr fontId="2"/>
  </si>
  <si>
    <t>既設法人</t>
  </si>
  <si>
    <t>(内訳別紙)</t>
  </si>
  <si>
    <t>法人新設
･既設の別</t>
    <rPh sb="0" eb="2">
      <t>ホウジン</t>
    </rPh>
    <rPh sb="2" eb="4">
      <t>シンセツ</t>
    </rPh>
    <rPh sb="6" eb="8">
      <t>キセツ</t>
    </rPh>
    <rPh sb="9" eb="10">
      <t>ベツ</t>
    </rPh>
    <phoneticPr fontId="2"/>
  </si>
  <si>
    <t>１月当たり
居住費</t>
    <rPh sb="1" eb="2">
      <t>ゲツ</t>
    </rPh>
    <rPh sb="2" eb="3">
      <t>ア</t>
    </rPh>
    <rPh sb="6" eb="8">
      <t>キョジュウ</t>
    </rPh>
    <rPh sb="8" eb="9">
      <t>ヒ</t>
    </rPh>
    <phoneticPr fontId="2"/>
  </si>
  <si>
    <t>建設費用</t>
    <rPh sb="0" eb="3">
      <t>ケンセツヒ</t>
    </rPh>
    <rPh sb="3" eb="4">
      <t>ヨウ</t>
    </rPh>
    <phoneticPr fontId="2"/>
  </si>
  <si>
    <t>建設費用(①～⑤)</t>
    <rPh sb="0" eb="3">
      <t>ケンセツヒ</t>
    </rPh>
    <rPh sb="3" eb="4">
      <t>ヨウ</t>
    </rPh>
    <phoneticPr fontId="2"/>
  </si>
  <si>
    <t>－</t>
    <phoneticPr fontId="2"/>
  </si>
  <si>
    <t>公的補助金⑥</t>
    <rPh sb="0" eb="2">
      <t>コウテキ</t>
    </rPh>
    <rPh sb="2" eb="5">
      <t>ホジョキン</t>
    </rPh>
    <phoneticPr fontId="2"/>
  </si>
  <si>
    <t>)</t>
    <phoneticPr fontId="2"/>
  </si>
  <si>
    <t>÷</t>
    <phoneticPr fontId="2"/>
  </si>
  <si>
    <t>算定期間</t>
    <rPh sb="0" eb="2">
      <t>サンテイ</t>
    </rPh>
    <rPh sb="2" eb="4">
      <t>キカン</t>
    </rPh>
    <phoneticPr fontId="2"/>
  </si>
  <si>
    <t>利用人員</t>
    <rPh sb="0" eb="2">
      <t>リヨウ</t>
    </rPh>
    <rPh sb="2" eb="4">
      <t>ジンイン</t>
    </rPh>
    <phoneticPr fontId="2"/>
  </si>
  <si>
    <t>＝</t>
    <phoneticPr fontId="2"/>
  </si>
  <si>
    <t>修繕･維持費</t>
    <rPh sb="0" eb="2">
      <t>シュウゼン</t>
    </rPh>
    <rPh sb="3" eb="6">
      <t>イジヒ</t>
    </rPh>
    <phoneticPr fontId="2"/>
  </si>
  <si>
    <t>見込まれる費用⑦</t>
    <rPh sb="0" eb="2">
      <t>ミコ</t>
    </rPh>
    <rPh sb="5" eb="7">
      <t>ヒヨウ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</si>
  <si>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</si>
  <si>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見込まれる費用⑧</t>
    <rPh sb="0" eb="2">
      <t>ミコ</t>
    </rPh>
    <rPh sb="5" eb="7">
      <t>ヒヨウ</t>
    </rPh>
    <phoneticPr fontId="2"/>
  </si>
  <si>
    <t>補助単価</t>
    <rPh sb="0" eb="2">
      <t>ホジョ</t>
    </rPh>
    <rPh sb="2" eb="4">
      <t>タンカ</t>
    </rPh>
    <phoneticPr fontId="2"/>
  </si>
  <si>
    <t>面積</t>
    <rPh sb="0" eb="2">
      <t>メンセキ</t>
    </rPh>
    <phoneticPr fontId="2"/>
  </si>
  <si>
    <t>按分比</t>
    <rPh sb="0" eb="2">
      <t>アンブン</t>
    </rPh>
    <rPh sb="2" eb="3">
      <t>ヒ</t>
    </rPh>
    <phoneticPr fontId="2"/>
  </si>
  <si>
    <t>特　養</t>
    <rPh sb="0" eb="1">
      <t>トク</t>
    </rPh>
    <rPh sb="2" eb="3">
      <t>オサム</t>
    </rPh>
    <phoneticPr fontId="2"/>
  </si>
  <si>
    <t>デ　イ</t>
    <phoneticPr fontId="2"/>
  </si>
  <si>
    <t>ショート</t>
    <phoneticPr fontId="2"/>
  </si>
  <si>
    <t>１</t>
    <phoneticPr fontId="16"/>
  </si>
  <si>
    <t>建設費用</t>
    <phoneticPr fontId="16"/>
  </si>
  <si>
    <t>建設費</t>
    <rPh sb="0" eb="3">
      <t>ケンセツヒ</t>
    </rPh>
    <phoneticPr fontId="2"/>
  </si>
  <si>
    <t>建築工事費</t>
    <rPh sb="0" eb="2">
      <t>ケンチク</t>
    </rPh>
    <rPh sb="2" eb="5">
      <t>コウジヒ</t>
    </rPh>
    <phoneticPr fontId="2"/>
  </si>
  <si>
    <t>工事費</t>
    <rPh sb="0" eb="3">
      <t>コウジヒ</t>
    </rPh>
    <phoneticPr fontId="2"/>
  </si>
  <si>
    <t>委託費</t>
    <rPh sb="0" eb="2">
      <t>イタク</t>
    </rPh>
    <rPh sb="2" eb="3">
      <t>ヒ</t>
    </rPh>
    <phoneticPr fontId="2"/>
  </si>
  <si>
    <t>工事監理費</t>
    <rPh sb="0" eb="2">
      <t>コウジ</t>
    </rPh>
    <rPh sb="2" eb="5">
      <t>カンリヒ</t>
    </rPh>
    <phoneticPr fontId="2"/>
  </si>
  <si>
    <t>計</t>
    <rPh sb="0" eb="1">
      <t>ケイ</t>
    </rPh>
    <phoneticPr fontId="2"/>
  </si>
  <si>
    <t>借入金</t>
    <rPh sb="0" eb="2">
      <t>カリイレ</t>
    </rPh>
    <rPh sb="2" eb="3">
      <t>キン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</si>
  <si>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</si>
  <si>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</si>
  <si>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福祉医療機構</t>
    <rPh sb="0" eb="2">
      <t>フクシ</t>
    </rPh>
    <rPh sb="2" eb="4">
      <t>イリョウ</t>
    </rPh>
    <rPh sb="4" eb="6">
      <t>キコウ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</si>
  <si>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</si>
  <si>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</si>
  <si>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市中銀行借入金</t>
    <rPh sb="0" eb="2">
      <t>シチュウ</t>
    </rPh>
    <rPh sb="2" eb="4">
      <t>ギンコウ</t>
    </rPh>
    <rPh sb="4" eb="6">
      <t>カリイレ</t>
    </rPh>
    <rPh sb="6" eb="7">
      <t>キン</t>
    </rPh>
    <phoneticPr fontId="2"/>
  </si>
  <si>
    <t>備考</t>
    <rPh sb="0" eb="2">
      <t>ビコウ</t>
    </rPh>
    <phoneticPr fontId="2"/>
  </si>
  <si>
    <t>横浜市補助金</t>
    <rPh sb="0" eb="3">
      <t>ヨコハマシ</t>
    </rPh>
    <rPh sb="3" eb="6">
      <t>ホジョキン</t>
    </rPh>
    <phoneticPr fontId="2"/>
  </si>
  <si>
    <t>補助単価×(特養定員＋ショート定員)</t>
    <rPh sb="0" eb="2">
      <t>ホジョ</t>
    </rPh>
    <rPh sb="2" eb="4">
      <t>タンカ</t>
    </rPh>
    <rPh sb="6" eb="8">
      <t>トクヨウ</t>
    </rPh>
    <rPh sb="8" eb="10">
      <t>テイイン</t>
    </rPh>
    <rPh sb="15" eb="17">
      <t>テイイン</t>
    </rPh>
    <phoneticPr fontId="2"/>
  </si>
  <si>
    <t>２</t>
    <phoneticPr fontId="16"/>
  </si>
  <si>
    <t>修繕・維持費用等</t>
    <rPh sb="0" eb="2">
      <t>シュウゼン</t>
    </rPh>
    <rPh sb="3" eb="5">
      <t>イジ</t>
    </rPh>
    <rPh sb="5" eb="7">
      <t>ヒヨウ</t>
    </rPh>
    <rPh sb="7" eb="8">
      <t>トウ</t>
    </rPh>
    <phoneticPr fontId="16"/>
  </si>
  <si>
    <t>項目</t>
    <rPh sb="0" eb="2">
      <t>コウモク</t>
    </rPh>
    <phoneticPr fontId="2"/>
  </si>
  <si>
    <t>総費用</t>
    <rPh sb="0" eb="3">
      <t>ソウヒヨウ</t>
    </rPh>
    <phoneticPr fontId="2"/>
  </si>
  <si>
    <t>年間費用</t>
    <rPh sb="0" eb="2">
      <t>ネンカン</t>
    </rPh>
    <rPh sb="2" eb="4">
      <t>ヒヨウ</t>
    </rPh>
    <phoneticPr fontId="2"/>
  </si>
  <si>
    <t>修繕・改修</t>
    <rPh sb="0" eb="2">
      <t>シュウゼン</t>
    </rPh>
    <rPh sb="3" eb="5">
      <t>カイシュウ</t>
    </rPh>
    <phoneticPr fontId="2"/>
  </si>
  <si>
    <t>保守管理・点検</t>
    <rPh sb="0" eb="2">
      <t>ホシュ</t>
    </rPh>
    <rPh sb="2" eb="4">
      <t>カンリ</t>
    </rPh>
    <rPh sb="5" eb="7">
      <t>テンケン</t>
    </rPh>
    <phoneticPr fontId="2"/>
  </si>
  <si>
    <t>設備・備品更新</t>
    <rPh sb="0" eb="2">
      <t>セツビ</t>
    </rPh>
    <rPh sb="3" eb="5">
      <t>ビヒン</t>
    </rPh>
    <rPh sb="5" eb="7">
      <t>コウシン</t>
    </rPh>
    <phoneticPr fontId="2"/>
  </si>
  <si>
    <t>リース</t>
    <phoneticPr fontId="2"/>
  </si>
  <si>
    <t>３</t>
    <phoneticPr fontId="16"/>
  </si>
  <si>
    <t>光熱水費</t>
    <rPh sb="0" eb="2">
      <t>コウネツ</t>
    </rPh>
    <rPh sb="2" eb="3">
      <t>スイ</t>
    </rPh>
    <rPh sb="3" eb="4">
      <t>ヒ</t>
    </rPh>
    <phoneticPr fontId="16"/>
  </si>
  <si>
    <t>水道</t>
    <rPh sb="0" eb="2">
      <t>スイドウ</t>
    </rPh>
    <phoneticPr fontId="2"/>
  </si>
  <si>
    <t>電気</t>
    <rPh sb="0" eb="2">
      <t>デンキ</t>
    </rPh>
    <phoneticPr fontId="2"/>
  </si>
  <si>
    <t>ガス</t>
    <phoneticPr fontId="2"/>
  </si>
  <si>
    <t>居住費</t>
    <rPh sb="0" eb="2">
      <t>キョジュウ</t>
    </rPh>
    <rPh sb="2" eb="3">
      <t>ヒ</t>
    </rPh>
    <phoneticPr fontId="2"/>
  </si>
  <si>
    <t>　居住費算定にあたっての基本的事項</t>
    <rPh sb="1" eb="3">
      <t>キョジュウ</t>
    </rPh>
    <rPh sb="3" eb="4">
      <t>ヒ</t>
    </rPh>
    <rPh sb="4" eb="6">
      <t>サンテイ</t>
    </rPh>
    <rPh sb="12" eb="15">
      <t>キホンテキ</t>
    </rPh>
    <rPh sb="15" eb="17">
      <t>ジコウ</t>
    </rPh>
    <phoneticPr fontId="2"/>
  </si>
  <si>
    <t>特別な室料</t>
    <rPh sb="0" eb="2">
      <t>トクベツ</t>
    </rPh>
    <rPh sb="3" eb="5">
      <t>シツリョウ</t>
    </rPh>
    <phoneticPr fontId="2"/>
  </si>
  <si>
    <t>事業費及び資金計画</t>
    <rPh sb="0" eb="3">
      <t>ジギョウヒ</t>
    </rPh>
    <rPh sb="3" eb="4">
      <t>オヨ</t>
    </rPh>
    <rPh sb="5" eb="7">
      <t>シキン</t>
    </rPh>
    <rPh sb="7" eb="9">
      <t>ケイカク</t>
    </rPh>
    <phoneticPr fontId="2"/>
  </si>
  <si>
    <t>・20年以上とする。（福祉医療機構の償還期間と合わせること。）</t>
    <rPh sb="3" eb="6">
      <t>ネンイジョウ</t>
    </rPh>
    <rPh sb="11" eb="13">
      <t>フクシ</t>
    </rPh>
    <rPh sb="13" eb="15">
      <t>イリョウ</t>
    </rPh>
    <rPh sb="15" eb="17">
      <t>キコウ</t>
    </rPh>
    <rPh sb="18" eb="20">
      <t>ショウカン</t>
    </rPh>
    <rPh sb="20" eb="22">
      <t>キカン</t>
    </rPh>
    <rPh sb="23" eb="24">
      <t>ア</t>
    </rPh>
    <phoneticPr fontId="2"/>
  </si>
  <si>
    <t>増築の場合</t>
    <rPh sb="0" eb="2">
      <t>ゾウチク</t>
    </rPh>
    <rPh sb="3" eb="5">
      <t>バアイ</t>
    </rPh>
    <phoneticPr fontId="2"/>
  </si>
  <si>
    <t>事業費及び財源内訳</t>
    <rPh sb="0" eb="3">
      <t>ジギョウヒ</t>
    </rPh>
    <rPh sb="3" eb="4">
      <t>オヨ</t>
    </rPh>
    <rPh sb="5" eb="7">
      <t>ザイゲン</t>
    </rPh>
    <rPh sb="7" eb="9">
      <t>ウチワケ</t>
    </rPh>
    <phoneticPr fontId="2"/>
  </si>
  <si>
    <t>　増築により、既存施設の一部を共用する場合は、当該部分に係る建設費は遡って再計算し、既存施設の居住費の適正化に配慮すること。（考え方について別紙で提出すること）</t>
    <rPh sb="63" eb="64">
      <t>カンガ</t>
    </rPh>
    <rPh sb="65" eb="66">
      <t>カタ</t>
    </rPh>
    <rPh sb="70" eb="72">
      <t>ベッシ</t>
    </rPh>
    <rPh sb="73" eb="75">
      <t>テイシュツ</t>
    </rPh>
    <phoneticPr fontId="2"/>
  </si>
  <si>
    <t>　運転資金には、施設の年間運営費の２/１２以上に相当する額を計上すること。</t>
    <rPh sb="1" eb="3">
      <t>ウンテン</t>
    </rPh>
    <rPh sb="3" eb="5">
      <t>シキン</t>
    </rPh>
    <rPh sb="8" eb="10">
      <t>シセツ</t>
    </rPh>
    <rPh sb="11" eb="13">
      <t>ネンカン</t>
    </rPh>
    <rPh sb="13" eb="16">
      <t>ウンエイヒ</t>
    </rPh>
    <rPh sb="21" eb="23">
      <t>イジョウ</t>
    </rPh>
    <rPh sb="24" eb="26">
      <t>ソウトウ</t>
    </rPh>
    <rPh sb="28" eb="29">
      <t>ガク</t>
    </rPh>
    <rPh sb="30" eb="32">
      <t>ケイジョウ</t>
    </rPh>
    <phoneticPr fontId="2"/>
  </si>
  <si>
    <t>　　イ</t>
    <phoneticPr fontId="2"/>
  </si>
  <si>
    <t xml:space="preserve"> (1)　</t>
    <phoneticPr fontId="2"/>
  </si>
  <si>
    <t>㎡</t>
    <phoneticPr fontId="2"/>
  </si>
  <si>
    <t>　　ア</t>
    <phoneticPr fontId="2"/>
  </si>
  <si>
    <t xml:space="preserve"> (2)　</t>
    <phoneticPr fontId="2"/>
  </si>
  <si>
    <t>　　ア</t>
    <phoneticPr fontId="2"/>
  </si>
  <si>
    <t>　入所定員のロング95％、ショート90％を基本とするが、入所率を勘案して見込むことも可能とする。
　その場合は、実績値など合理的な根拠により入所率を見込むこと。</t>
    <phoneticPr fontId="2"/>
  </si>
  <si>
    <t>　基準費用額が１日当たりであるため、１日当たりを基本とするが、月額による設定も契約により可能。
　その場合は、１日当たりの費用をあらかじめ算定しておくなど、日割り計算を行う場合の方法を決めておくことが望ましい。</t>
    <phoneticPr fontId="2"/>
  </si>
  <si>
    <t>　デイサービスセンター等との複合施設の場合、面積按分により特別養護老人ホーム部分の費用を積算する。</t>
    <phoneticPr fontId="2"/>
  </si>
  <si>
    <t>　併設の施設と共用の設備があるなどの場合は､専用面積により按分する､利用者数により按分するなど､合理的な根拠に基づき按分すること｡</t>
    <phoneticPr fontId="2"/>
  </si>
  <si>
    <t>　特別な室料を設定し徴収する場合は、徴収する額は居住費の算定基礎から除くこと。</t>
    <phoneticPr fontId="2"/>
  </si>
  <si>
    <t>・公的助成を受けた額については控除すること。
・共用部分も含む。
・造成費用⇒算定可。(ただし、取り付け道路造成費は算定不可。)</t>
    <phoneticPr fontId="2"/>
  </si>
  <si>
    <t>・用地取得費用⇒算定不可。
・借地料⇒算定不可。</t>
    <phoneticPr fontId="2"/>
  </si>
  <si>
    <t>・建設費用の借入利息⇒算定可。(用地取得に係る借入利息は算定不可。)
・建物固定資産税⇒算定可。(土地固定資産税は算定不可。)
・初度調弁費⇒算定可。(事務机、機械浴、電動ベッド等の事業を行うために使用する備品は含まない。)</t>
    <phoneticPr fontId="2"/>
  </si>
  <si>
    <t>　　ウ</t>
    <phoneticPr fontId="2"/>
  </si>
  <si>
    <t>・建物の修繕計画や実績など、合理的な根拠に基づいて算出すること。
・建物本体に係る保守費用。
・設備、備品費。(ただし、福祉用具、医療用具は除く。)
・火災保険料。</t>
    <phoneticPr fontId="2"/>
  </si>
  <si>
    <t>・修繕を見込んだ期間。(建築、設備関係)
・備品の償却期間。</t>
    <phoneticPr fontId="2"/>
  </si>
  <si>
    <t>　　エ</t>
    <phoneticPr fontId="2"/>
  </si>
  <si>
    <t>・実績値等、合理的な根拠に基づいて算出すること。
・ソーラーシステムなどの費用。(設置費用、修繕維持関係)
・灯油代等。</t>
    <phoneticPr fontId="2"/>
  </si>
  <si>
    <t>・室料で算定すべき項目。
・食費の算定に含めている光熱水費。</t>
    <phoneticPr fontId="2"/>
  </si>
  <si>
    <t>・合理的な根拠に基づいて算定した期間。</t>
    <phoneticPr fontId="2"/>
  </si>
  <si>
    <t xml:space="preserve"> (3)　</t>
    <phoneticPr fontId="2"/>
  </si>
  <si>
    <t>　　ア</t>
    <phoneticPr fontId="2"/>
  </si>
  <si>
    <t>○寄付金については、不動産売買あるいは長年の蓄積等、根拠を明示すること。</t>
    <phoneticPr fontId="2"/>
  </si>
  <si>
    <t>○寄付者ごとの寄付を証明する書類(贈与契約書写)を添付すること。</t>
    <phoneticPr fontId="2"/>
  </si>
  <si>
    <t>１年の日数</t>
    <rPh sb="1" eb="2">
      <t>ネン</t>
    </rPh>
    <rPh sb="3" eb="5">
      <t>ニッスウ</t>
    </rPh>
    <phoneticPr fontId="2"/>
  </si>
  <si>
    <t>併設施設</t>
    <rPh sb="0" eb="2">
      <t>ヘイセツ</t>
    </rPh>
    <rPh sb="2" eb="4">
      <t>シセツ</t>
    </rPh>
    <phoneticPr fontId="2"/>
  </si>
  <si>
    <t>共用設備</t>
    <rPh sb="0" eb="2">
      <t>キョウヨウ</t>
    </rPh>
    <rPh sb="2" eb="4">
      <t>セツビ</t>
    </rPh>
    <phoneticPr fontId="2"/>
  </si>
  <si>
    <t>　建設費用</t>
    <rPh sb="1" eb="3">
      <t>ケンセツ</t>
    </rPh>
    <rPh sb="3" eb="5">
      <t>ヒヨウ</t>
    </rPh>
    <phoneticPr fontId="2"/>
  </si>
  <si>
    <t>委託費等</t>
    <rPh sb="0" eb="2">
      <t>イタク</t>
    </rPh>
    <rPh sb="2" eb="3">
      <t>ヒ</t>
    </rPh>
    <rPh sb="3" eb="4">
      <t>トウ</t>
    </rPh>
    <phoneticPr fontId="2"/>
  </si>
  <si>
    <t>用地関連</t>
    <rPh sb="0" eb="2">
      <t>ヨウチ</t>
    </rPh>
    <rPh sb="2" eb="4">
      <t>カンレン</t>
    </rPh>
    <phoneticPr fontId="2"/>
  </si>
  <si>
    <t>見込まれる費用</t>
    <rPh sb="0" eb="2">
      <t>ミコ</t>
    </rPh>
    <rPh sb="5" eb="7">
      <t>ヒヨウ</t>
    </rPh>
    <phoneticPr fontId="2"/>
  </si>
  <si>
    <t>控除すべき費用</t>
    <rPh sb="0" eb="2">
      <t>コウジョ</t>
    </rPh>
    <rPh sb="5" eb="7">
      <t>ヒヨウ</t>
    </rPh>
    <phoneticPr fontId="2"/>
  </si>
  <si>
    <t>　修繕・維持費用等</t>
    <rPh sb="1" eb="3">
      <t>シュウゼン</t>
    </rPh>
    <rPh sb="4" eb="6">
      <t>イジ</t>
    </rPh>
    <rPh sb="6" eb="9">
      <t>ヒヨウトウ</t>
    </rPh>
    <phoneticPr fontId="2"/>
  </si>
  <si>
    <t>　光熱水費</t>
    <rPh sb="1" eb="3">
      <t>コウネツ</t>
    </rPh>
    <rPh sb="3" eb="4">
      <t>スイ</t>
    </rPh>
    <rPh sb="4" eb="5">
      <t>ヒ</t>
    </rPh>
    <phoneticPr fontId="2"/>
  </si>
  <si>
    <t>自己資金内訳</t>
    <rPh sb="0" eb="2">
      <t>ジコ</t>
    </rPh>
    <rPh sb="2" eb="4">
      <t>シキン</t>
    </rPh>
    <rPh sb="4" eb="6">
      <t>ウチワケ</t>
    </rPh>
    <phoneticPr fontId="2"/>
  </si>
  <si>
    <t>　自己資金が他の個人、法人等からの寄付の場合</t>
    <rPh sb="1" eb="3">
      <t>ジコ</t>
    </rPh>
    <rPh sb="3" eb="5">
      <t>シキン</t>
    </rPh>
    <rPh sb="6" eb="7">
      <t>タ</t>
    </rPh>
    <rPh sb="8" eb="10">
      <t>コジン</t>
    </rPh>
    <rPh sb="11" eb="14">
      <t>ホウジンナド</t>
    </rPh>
    <rPh sb="17" eb="19">
      <t>キフ</t>
    </rPh>
    <rPh sb="20" eb="22">
      <t>バアイ</t>
    </rPh>
    <phoneticPr fontId="2"/>
  </si>
  <si>
    <t>寄付者氏名</t>
    <rPh sb="0" eb="2">
      <t>キフ</t>
    </rPh>
    <rPh sb="2" eb="3">
      <t>シャ</t>
    </rPh>
    <rPh sb="3" eb="5">
      <t>シメイ</t>
    </rPh>
    <phoneticPr fontId="2"/>
  </si>
  <si>
    <t>法人との関係</t>
    <rPh sb="0" eb="2">
      <t>ホウジン</t>
    </rPh>
    <rPh sb="4" eb="6">
      <t>カンケイ</t>
    </rPh>
    <phoneticPr fontId="2"/>
  </si>
  <si>
    <t>寄付金額</t>
    <rPh sb="0" eb="2">
      <t>キフ</t>
    </rPh>
    <rPh sb="2" eb="4">
      <t>キンガク</t>
    </rPh>
    <phoneticPr fontId="2"/>
  </si>
  <si>
    <t>千円</t>
    <rPh sb="0" eb="2">
      <t>センエン</t>
    </rPh>
    <phoneticPr fontId="2"/>
  </si>
  <si>
    <t>定員</t>
    <rPh sb="0" eb="2">
      <t>テイイン</t>
    </rPh>
    <phoneticPr fontId="2"/>
  </si>
  <si>
    <t>特養</t>
    <rPh sb="0" eb="2">
      <t>トクヨウ</t>
    </rPh>
    <phoneticPr fontId="2"/>
  </si>
  <si>
    <t>その他</t>
    <rPh sb="2" eb="3">
      <t>タ</t>
    </rPh>
    <phoneticPr fontId="2"/>
  </si>
  <si>
    <t>※　増築により、既存施設の一部を共用する場合は、当該部分に係る建設費は、遡って再計算し、既存施設の居住費との適正化に配慮すること。（考え方について別紙で提出すること）</t>
    <rPh sb="2" eb="4">
      <t>ゾウチク</t>
    </rPh>
    <rPh sb="8" eb="10">
      <t>キゾン</t>
    </rPh>
    <rPh sb="10" eb="12">
      <t>シセツ</t>
    </rPh>
    <rPh sb="13" eb="15">
      <t>イチブ</t>
    </rPh>
    <rPh sb="16" eb="18">
      <t>キョウヨウ</t>
    </rPh>
    <rPh sb="20" eb="22">
      <t>バアイ</t>
    </rPh>
    <rPh sb="24" eb="26">
      <t>トウガイ</t>
    </rPh>
    <rPh sb="26" eb="28">
      <t>ブブン</t>
    </rPh>
    <rPh sb="29" eb="30">
      <t>カカ</t>
    </rPh>
    <rPh sb="31" eb="34">
      <t>ケンセツヒ</t>
    </rPh>
    <rPh sb="36" eb="37">
      <t>サカノボ</t>
    </rPh>
    <rPh sb="39" eb="42">
      <t>サイケイサン</t>
    </rPh>
    <rPh sb="44" eb="46">
      <t>キゾン</t>
    </rPh>
    <rPh sb="46" eb="48">
      <t>シセツ</t>
    </rPh>
    <rPh sb="49" eb="51">
      <t>キョジュウ</t>
    </rPh>
    <rPh sb="51" eb="52">
      <t>ヒ</t>
    </rPh>
    <rPh sb="54" eb="57">
      <t>テキセイカ</t>
    </rPh>
    <rPh sb="58" eb="60">
      <t>ハイリョ</t>
    </rPh>
    <phoneticPr fontId="2"/>
  </si>
  <si>
    <t>その他工事費</t>
    <phoneticPr fontId="2"/>
  </si>
  <si>
    <t>造成工事費</t>
    <phoneticPr fontId="2"/>
  </si>
  <si>
    <t>初度調弁費</t>
    <phoneticPr fontId="2"/>
  </si>
  <si>
    <t>・測量、地質調査、設計、工事監理委託費⇒算定可。
・電波障害、地下埋設物撤去、コンサルティング等通常生じないと判断できるものは算定不可。
・水道加入金⇒算定不可。</t>
    <rPh sb="33" eb="35">
      <t>マイセツ</t>
    </rPh>
    <rPh sb="35" eb="36">
      <t>ブツ</t>
    </rPh>
    <phoneticPr fontId="2"/>
  </si>
  <si>
    <t>・公的助成を受けた額。
・施設で対応すべきとされる車椅子などの福祉用具・医療用具に係る費用。
・清掃費、消毒費、産業廃棄物処理委託費。
・食費の算定に含めている設備費・備品費。</t>
    <rPh sb="56" eb="58">
      <t>サンギョウ</t>
    </rPh>
    <rPh sb="58" eb="61">
      <t>ハイキブツ</t>
    </rPh>
    <phoneticPr fontId="2"/>
  </si>
  <si>
    <t>ウ</t>
    <phoneticPr fontId="2"/>
  </si>
  <si>
    <t>イ</t>
    <phoneticPr fontId="2"/>
  </si>
  <si>
    <t>□特別な室料を徴収しない
□特別な室料を徴収する　（理由：　　　　　　　　　　　　　　　）</t>
    <rPh sb="1" eb="3">
      <t>トクベツ</t>
    </rPh>
    <rPh sb="4" eb="6">
      <t>シツリョウ</t>
    </rPh>
    <rPh sb="7" eb="9">
      <t>チョウシュウ</t>
    </rPh>
    <rPh sb="14" eb="16">
      <t>トクベツ</t>
    </rPh>
    <rPh sb="17" eb="19">
      <t>シツリョウ</t>
    </rPh>
    <rPh sb="20" eb="22">
      <t>チョウシュウ</t>
    </rPh>
    <rPh sb="26" eb="28">
      <t>リユウ</t>
    </rPh>
    <phoneticPr fontId="2"/>
  </si>
  <si>
    <t>用地費</t>
    <rPh sb="0" eb="2">
      <t>ヨウチ</t>
    </rPh>
    <rPh sb="2" eb="3">
      <t>ヒ</t>
    </rPh>
    <phoneticPr fontId="2"/>
  </si>
  <si>
    <t>※積算内訳は別添｢様式３｣のとおり。</t>
    <rPh sb="1" eb="3">
      <t>セキサン</t>
    </rPh>
    <rPh sb="3" eb="5">
      <t>ウチワケ</t>
    </rPh>
    <rPh sb="6" eb="8">
      <t>ベッテン</t>
    </rPh>
    <rPh sb="9" eb="11">
      <t>ヨウシキ</t>
    </rPh>
    <phoneticPr fontId="2"/>
  </si>
  <si>
    <t>23</t>
    <phoneticPr fontId="2"/>
  </si>
  <si>
    <t>面積案分後①</t>
    <rPh sb="0" eb="2">
      <t>メンセキ</t>
    </rPh>
    <rPh sb="2" eb="4">
      <t>アンブン</t>
    </rPh>
    <rPh sb="4" eb="5">
      <t>ゴ</t>
    </rPh>
    <phoneticPr fontId="2"/>
  </si>
  <si>
    <t>面積案分後②</t>
    <rPh sb="0" eb="2">
      <t>メンセキ</t>
    </rPh>
    <rPh sb="2" eb="4">
      <t>アンブン</t>
    </rPh>
    <rPh sb="4" eb="5">
      <t>ゴ</t>
    </rPh>
    <phoneticPr fontId="2"/>
  </si>
  <si>
    <t>面積案分後③</t>
    <rPh sb="0" eb="2">
      <t>メンセキ</t>
    </rPh>
    <rPh sb="2" eb="4">
      <t>アンブン</t>
    </rPh>
    <rPh sb="4" eb="5">
      <t>ゴ</t>
    </rPh>
    <phoneticPr fontId="2"/>
  </si>
  <si>
    <t>面積案分後</t>
    <rPh sb="0" eb="2">
      <t>メンセキ</t>
    </rPh>
    <rPh sb="2" eb="4">
      <t>アンブン</t>
    </rPh>
    <rPh sb="4" eb="5">
      <t>ゴ</t>
    </rPh>
    <phoneticPr fontId="2"/>
  </si>
  <si>
    <t>面積案分後⑥</t>
    <rPh sb="0" eb="2">
      <t>メンセキ</t>
    </rPh>
    <rPh sb="2" eb="4">
      <t>アンブン</t>
    </rPh>
    <rPh sb="4" eb="5">
      <t>ゴ</t>
    </rPh>
    <phoneticPr fontId="2"/>
  </si>
  <si>
    <t>面積案分後⑦</t>
    <rPh sb="0" eb="2">
      <t>メンセキ</t>
    </rPh>
    <rPh sb="2" eb="4">
      <t>アンブン</t>
    </rPh>
    <rPh sb="4" eb="5">
      <t>ゴ</t>
    </rPh>
    <phoneticPr fontId="2"/>
  </si>
  <si>
    <t>面積案分後⑧</t>
    <rPh sb="0" eb="2">
      <t>メンセキ</t>
    </rPh>
    <rPh sb="2" eb="4">
      <t>アンブン</t>
    </rPh>
    <rPh sb="4" eb="5">
      <t>ゴ</t>
    </rPh>
    <phoneticPr fontId="2"/>
  </si>
  <si>
    <t>↓</t>
    <phoneticPr fontId="2"/>
  </si>
  <si>
    <t>１日当たり
設定居住費</t>
    <rPh sb="1" eb="2">
      <t>ニチ</t>
    </rPh>
    <rPh sb="2" eb="3">
      <t>ア</t>
    </rPh>
    <rPh sb="6" eb="8">
      <t>セッテイ</t>
    </rPh>
    <rPh sb="8" eb="9">
      <t>キョ</t>
    </rPh>
    <rPh sb="9" eb="10">
      <t>ジュウ</t>
    </rPh>
    <rPh sb="10" eb="11">
      <t>ヒ</t>
    </rPh>
    <phoneticPr fontId="2"/>
  </si>
  <si>
    <t>１日当たり
計算居住費</t>
    <rPh sb="1" eb="2">
      <t>ニチ</t>
    </rPh>
    <rPh sb="2" eb="3">
      <t>ア</t>
    </rPh>
    <rPh sb="6" eb="8">
      <t>ケイサン</t>
    </rPh>
    <rPh sb="8" eb="9">
      <t>キョ</t>
    </rPh>
    <rPh sb="9" eb="10">
      <t>ジュウ</t>
    </rPh>
    <rPh sb="10" eb="11">
      <t>ヒ</t>
    </rPh>
    <phoneticPr fontId="2"/>
  </si>
  <si>
    <t>１人当たり日額居住費</t>
    <rPh sb="1" eb="2">
      <t>ニン</t>
    </rPh>
    <rPh sb="2" eb="3">
      <t>ア</t>
    </rPh>
    <rPh sb="5" eb="7">
      <t>ニチガク</t>
    </rPh>
    <rPh sb="7" eb="9">
      <t>キョジュウ</t>
    </rPh>
    <rPh sb="9" eb="10">
      <t>ヒ</t>
    </rPh>
    <phoneticPr fontId="2"/>
  </si>
  <si>
    <t>○寄付者が団体の場合は、当該団体の定款、登記簿謄本、寄付に関する役員会議事録及び　令和元、２、３年度の決算書を添付すること。</t>
    <rPh sb="38" eb="39">
      <t>オヨ</t>
    </rPh>
    <rPh sb="41" eb="43">
      <t>レイワ</t>
    </rPh>
    <rPh sb="43" eb="44">
      <t>ガン</t>
    </rPh>
    <rPh sb="48" eb="50">
      <t>ネンド</t>
    </rPh>
    <phoneticPr fontId="2"/>
  </si>
  <si>
    <t>○寄付者ごとの預金等の残高証明書(令和２年３月31日・令和３年３月31日・令和４年３月31日現在の証明書)、令和３年分の収入証明（市区町村の住民税課税窓口にて証明書の交付を受けて下さい。）を添付すること。
　※不測の事態に対応するため、自己資金を超えて資金を調達できる場合には、残高証明
　書に含めて提出すること。</t>
    <rPh sb="1" eb="4">
      <t>キフシャ</t>
    </rPh>
    <rPh sb="17" eb="19">
      <t>レイワ</t>
    </rPh>
    <rPh sb="27" eb="29">
      <t>レイワ</t>
    </rPh>
    <rPh sb="37" eb="38">
      <t>レイ</t>
    </rPh>
    <rPh sb="38" eb="39">
      <t>ワ</t>
    </rPh>
    <rPh sb="54" eb="56">
      <t>レイワ</t>
    </rPh>
    <rPh sb="57" eb="58">
      <t>ネン</t>
    </rPh>
    <rPh sb="62" eb="64">
      <t>ショウメイ</t>
    </rPh>
    <rPh sb="65" eb="67">
      <t>シク</t>
    </rPh>
    <rPh sb="67" eb="69">
      <t>チョウソン</t>
    </rPh>
    <rPh sb="70" eb="73">
      <t>ジュウミンゼイ</t>
    </rPh>
    <rPh sb="73" eb="75">
      <t>カゼイ</t>
    </rPh>
    <rPh sb="75" eb="77">
      <t>マドグチ</t>
    </rPh>
    <rPh sb="79" eb="82">
      <t>ショウメイショ</t>
    </rPh>
    <rPh sb="83" eb="85">
      <t>コウフ</t>
    </rPh>
    <rPh sb="86" eb="87">
      <t>ウ</t>
    </rPh>
    <rPh sb="89" eb="9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</si>
</sst>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;&quot;▲ &quot;#,##0.00"/>
    <numFmt numFmtId="177" formatCode="#,##0;&quot;▲ &quot;#,##0"/>
    <numFmt numFmtId="178" formatCode="#,##0&quot;円&quot;;&quot;▲&quot;#,##0"/>
    <numFmt numFmtId="179" formatCode="#,##0&quot;年&quot;;&quot;▲&quot;#,##0"/>
    <numFmt numFmtId="180" formatCode="#,##0&quot;日&quot;;&quot;▲&quot;#,##0"/>
    <numFmt numFmtId="181" formatCode="#,##0&quot;年&quot;;&quot;▲ &quot;#,##0"/>
    <numFmt numFmtId="182" formatCode="#,##0&quot;円&quot;;&quot;▲ &quot;#,##0"/>
    <numFmt numFmtId="183" formatCode="#,##0&quot;人&quot;;&quot;▲ &quot;#,##0"/>
    <numFmt numFmtId="184" formatCode="#,##0.00&quot;㎡&quot;;&quot;▲ &quot;#,##0.00"/>
    <numFmt numFmtId="185" formatCode="#,##0.00&quot;人&quot;;&quot;▲ &quot;#,##0.00"/>
    <numFmt numFmtId="186" formatCode="&quot;(×&quot;0%\)"/>
    <numFmt numFmtId="187" formatCode="#,##0_ ;[Red]\-#,##0\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MS UI Gothic"/>
      <family val="3"/>
      <charset val="128"/>
    </font>
    <font>
      <sz val="10"/>
      <color indexed="9"/>
      <name val="MS UI Gothic"/>
      <family val="3"/>
      <charset val="128"/>
    </font>
    <font>
      <b/>
      <sz val="10"/>
      <color indexed="9"/>
      <name val="MS UI Gothic"/>
      <family val="3"/>
      <charset val="128"/>
    </font>
    <font>
      <b/>
      <sz val="9"/>
      <color indexed="9"/>
      <name val="MS UI Gothic"/>
      <family val="3"/>
      <charset val="128"/>
    </font>
    <font>
      <b/>
      <sz val="10"/>
      <name val="MS UI Gothic"/>
      <family val="3"/>
      <charset val="128"/>
    </font>
    <font>
      <sz val="9"/>
      <name val="MS UI Gothic"/>
      <family val="3"/>
      <charset val="128"/>
    </font>
    <font>
      <sz val="12"/>
      <name val="HG創英角ﾎﾟｯﾌﾟ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2"/>
      <color theme="1"/>
      <name val="HG創英角ﾎﾟｯﾌﾟ体"/>
      <family val="3"/>
      <charset val="128"/>
    </font>
    <font>
      <sz val="9.5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7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1" fillId="0" borderId="0"/>
    <xf numFmtId="0" fontId="6" fillId="0" borderId="0"/>
    <xf numFmtId="0" fontId="34" fillId="4" borderId="0" applyNumberFormat="0" applyBorder="0" applyAlignment="0" applyProtection="0">
      <alignment vertical="center"/>
    </xf>
  </cellStyleXfs>
  <cellXfs count="507">
    <xf numFmtId="0" fontId="0" fillId="0" borderId="0" xfId="0"/>
    <xf numFmtId="49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9" fillId="0" borderId="0" xfId="42" applyNumberFormat="1" applyFont="1" applyFill="1" applyBorder="1" applyAlignment="1" applyProtection="1">
      <alignment vertical="center"/>
    </xf>
    <xf numFmtId="177" fontId="9" fillId="0" borderId="0" xfId="42" applyNumberFormat="1" applyFont="1" applyFill="1" applyAlignment="1" applyProtection="1">
      <alignment vertical="center"/>
    </xf>
    <xf numFmtId="177" fontId="10" fillId="24" borderId="10" xfId="42" applyNumberFormat="1" applyFont="1" applyFill="1" applyBorder="1" applyAlignment="1" applyProtection="1">
      <alignment vertical="center"/>
    </xf>
    <xf numFmtId="177" fontId="10" fillId="24" borderId="11" xfId="42" applyNumberFormat="1" applyFont="1" applyFill="1" applyBorder="1" applyAlignment="1" applyProtection="1">
      <alignment vertical="center"/>
    </xf>
    <xf numFmtId="177" fontId="12" fillId="24" borderId="10" xfId="42" applyNumberFormat="1" applyFont="1" applyFill="1" applyBorder="1" applyAlignment="1" applyProtection="1">
      <alignment vertical="center"/>
    </xf>
    <xf numFmtId="177" fontId="12" fillId="24" borderId="11" xfId="42" applyNumberFormat="1" applyFont="1" applyFill="1" applyBorder="1" applyAlignment="1" applyProtection="1">
      <alignment vertical="center"/>
    </xf>
    <xf numFmtId="177" fontId="14" fillId="25" borderId="10" xfId="42" applyNumberFormat="1" applyFont="1" applyFill="1" applyBorder="1" applyAlignment="1" applyProtection="1">
      <alignment vertical="center"/>
    </xf>
    <xf numFmtId="177" fontId="14" fillId="25" borderId="11" xfId="42" applyNumberFormat="1" applyFont="1" applyFill="1" applyBorder="1" applyAlignment="1" applyProtection="1">
      <alignment vertical="center"/>
    </xf>
    <xf numFmtId="177" fontId="14" fillId="0" borderId="0" xfId="42" applyNumberFormat="1" applyFont="1" applyFill="1" applyBorder="1" applyAlignment="1" applyProtection="1">
      <alignment vertical="center"/>
    </xf>
    <xf numFmtId="0" fontId="15" fillId="0" borderId="0" xfId="43" applyFont="1" applyBorder="1" applyAlignment="1">
      <alignment vertical="center"/>
    </xf>
    <xf numFmtId="0" fontId="15" fillId="0" borderId="0" xfId="43" applyFont="1" applyAlignment="1">
      <alignment vertical="center"/>
    </xf>
    <xf numFmtId="177" fontId="9" fillId="0" borderId="22" xfId="42" applyNumberFormat="1" applyFont="1" applyFill="1" applyBorder="1" applyAlignment="1" applyProtection="1">
      <alignment vertical="center"/>
    </xf>
    <xf numFmtId="177" fontId="9" fillId="0" borderId="23" xfId="42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46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horizontal="distributed" vertical="center"/>
    </xf>
    <xf numFmtId="177" fontId="3" fillId="0" borderId="12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distributed" vertical="center"/>
    </xf>
    <xf numFmtId="177" fontId="3" fillId="0" borderId="15" xfId="0" applyNumberFormat="1" applyFont="1" applyFill="1" applyBorder="1" applyAlignment="1">
      <alignment horizontal="distributed"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horizontal="distributed" vertical="center"/>
    </xf>
    <xf numFmtId="177" fontId="3" fillId="0" borderId="13" xfId="0" applyNumberFormat="1" applyFont="1" applyFill="1" applyBorder="1" applyAlignment="1">
      <alignment horizontal="distributed" vertical="center"/>
    </xf>
    <xf numFmtId="0" fontId="5" fillId="0" borderId="0" xfId="0" applyFont="1" applyFill="1"/>
    <xf numFmtId="177" fontId="3" fillId="0" borderId="1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177" fontId="3" fillId="0" borderId="40" xfId="0" applyNumberFormat="1" applyFont="1" applyFill="1" applyBorder="1" applyAlignment="1">
      <alignment vertical="center"/>
    </xf>
    <xf numFmtId="177" fontId="35" fillId="0" borderId="12" xfId="0" applyNumberFormat="1" applyFont="1" applyFill="1" applyBorder="1" applyAlignment="1">
      <alignment vertical="center"/>
    </xf>
    <xf numFmtId="177" fontId="35" fillId="0" borderId="14" xfId="0" applyNumberFormat="1" applyFont="1" applyFill="1" applyBorder="1" applyAlignment="1">
      <alignment vertical="center"/>
    </xf>
    <xf numFmtId="177" fontId="35" fillId="0" borderId="15" xfId="0" applyNumberFormat="1" applyFont="1" applyFill="1" applyBorder="1" applyAlignment="1">
      <alignment vertical="center"/>
    </xf>
    <xf numFmtId="177" fontId="35" fillId="0" borderId="0" xfId="0" applyNumberFormat="1" applyFont="1" applyFill="1" applyBorder="1" applyAlignment="1">
      <alignment vertical="center"/>
    </xf>
    <xf numFmtId="177" fontId="35" fillId="0" borderId="13" xfId="0" applyNumberFormat="1" applyFont="1" applyFill="1" applyBorder="1" applyAlignment="1">
      <alignment vertical="center"/>
    </xf>
    <xf numFmtId="177" fontId="35" fillId="0" borderId="22" xfId="0" applyNumberFormat="1" applyFont="1" applyFill="1" applyBorder="1" applyAlignment="1">
      <alignment vertical="center"/>
    </xf>
    <xf numFmtId="177" fontId="35" fillId="0" borderId="12" xfId="0" applyNumberFormat="1" applyFont="1" applyBorder="1" applyAlignment="1">
      <alignment vertical="center"/>
    </xf>
    <xf numFmtId="177" fontId="35" fillId="0" borderId="14" xfId="0" applyNumberFormat="1" applyFont="1" applyBorder="1" applyAlignment="1">
      <alignment vertical="center"/>
    </xf>
    <xf numFmtId="177" fontId="35" fillId="0" borderId="15" xfId="0" applyNumberFormat="1" applyFont="1" applyBorder="1" applyAlignment="1">
      <alignment vertical="center"/>
    </xf>
    <xf numFmtId="177" fontId="35" fillId="0" borderId="0" xfId="0" applyNumberFormat="1" applyFont="1" applyBorder="1" applyAlignment="1">
      <alignment vertical="center"/>
    </xf>
    <xf numFmtId="177" fontId="35" fillId="0" borderId="13" xfId="0" applyNumberFormat="1" applyFont="1" applyBorder="1" applyAlignment="1">
      <alignment vertical="center"/>
    </xf>
    <xf numFmtId="177" fontId="35" fillId="0" borderId="22" xfId="0" applyNumberFormat="1" applyFont="1" applyBorder="1" applyAlignment="1">
      <alignment vertical="center"/>
    </xf>
    <xf numFmtId="177" fontId="35" fillId="0" borderId="10" xfId="0" applyNumberFormat="1" applyFont="1" applyBorder="1" applyAlignment="1">
      <alignment vertical="center"/>
    </xf>
    <xf numFmtId="177" fontId="35" fillId="0" borderId="11" xfId="0" applyNumberFormat="1" applyFont="1" applyBorder="1" applyAlignment="1">
      <alignment vertical="center"/>
    </xf>
    <xf numFmtId="177" fontId="37" fillId="25" borderId="14" xfId="42" applyNumberFormat="1" applyFont="1" applyFill="1" applyBorder="1" applyAlignment="1" applyProtection="1">
      <alignment horizontal="center" vertical="center" wrapText="1"/>
    </xf>
    <xf numFmtId="183" fontId="38" fillId="25" borderId="14" xfId="28" applyNumberFormat="1" applyFont="1" applyFill="1" applyBorder="1" applyAlignment="1" applyProtection="1">
      <alignment vertical="center"/>
    </xf>
    <xf numFmtId="177" fontId="37" fillId="25" borderId="10" xfId="42" applyNumberFormat="1" applyFont="1" applyFill="1" applyBorder="1" applyAlignment="1" applyProtection="1">
      <alignment horizontal="center" vertical="center" wrapText="1"/>
    </xf>
    <xf numFmtId="183" fontId="38" fillId="25" borderId="11" xfId="28" applyNumberFormat="1" applyFont="1" applyFill="1" applyBorder="1" applyAlignment="1" applyProtection="1">
      <alignment vertical="center"/>
    </xf>
    <xf numFmtId="177" fontId="37" fillId="25" borderId="12" xfId="42" applyNumberFormat="1" applyFont="1" applyFill="1" applyBorder="1" applyAlignment="1" applyProtection="1">
      <alignment horizontal="distributed" vertical="center"/>
    </xf>
    <xf numFmtId="177" fontId="37" fillId="25" borderId="15" xfId="42" applyNumberFormat="1" applyFont="1" applyFill="1" applyBorder="1" applyAlignment="1" applyProtection="1">
      <alignment vertical="center" textRotation="255" wrapText="1"/>
    </xf>
    <xf numFmtId="183" fontId="38" fillId="25" borderId="0" xfId="28" applyNumberFormat="1" applyFont="1" applyFill="1" applyBorder="1" applyAlignment="1" applyProtection="1">
      <alignment vertical="center"/>
    </xf>
    <xf numFmtId="177" fontId="37" fillId="25" borderId="10" xfId="42" applyNumberFormat="1" applyFont="1" applyFill="1" applyBorder="1" applyAlignment="1" applyProtection="1">
      <alignment horizontal="distributed" vertical="center"/>
    </xf>
    <xf numFmtId="177" fontId="37" fillId="25" borderId="10" xfId="42" applyNumberFormat="1" applyFont="1" applyFill="1" applyBorder="1" applyAlignment="1" applyProtection="1">
      <alignment vertical="center" textRotation="255" wrapText="1"/>
    </xf>
    <xf numFmtId="177" fontId="38" fillId="25" borderId="16" xfId="42" applyNumberFormat="1" applyFont="1" applyFill="1" applyBorder="1" applyAlignment="1" applyProtection="1">
      <alignment horizontal="distributed" vertical="center" justifyLastLine="1"/>
    </xf>
    <xf numFmtId="183" fontId="38" fillId="25" borderId="17" xfId="28" applyNumberFormat="1" applyFont="1" applyFill="1" applyBorder="1" applyAlignment="1" applyProtection="1">
      <alignment vertical="center"/>
    </xf>
    <xf numFmtId="177" fontId="37" fillId="25" borderId="18" xfId="42" applyNumberFormat="1" applyFont="1" applyFill="1" applyBorder="1" applyAlignment="1" applyProtection="1">
      <alignment vertical="center" textRotation="255" wrapText="1"/>
    </xf>
    <xf numFmtId="183" fontId="38" fillId="25" borderId="19" xfId="28" applyNumberFormat="1" applyFont="1" applyFill="1" applyBorder="1" applyAlignment="1" applyProtection="1">
      <alignment vertical="center"/>
    </xf>
    <xf numFmtId="177" fontId="37" fillId="25" borderId="12" xfId="42" applyNumberFormat="1" applyFont="1" applyFill="1" applyBorder="1" applyAlignment="1" applyProtection="1">
      <alignment horizontal="center" vertical="center" wrapText="1"/>
    </xf>
    <xf numFmtId="177" fontId="37" fillId="25" borderId="39" xfId="42" applyNumberFormat="1" applyFont="1" applyFill="1" applyBorder="1" applyAlignment="1" applyProtection="1">
      <alignment horizontal="distributed" vertical="center" wrapText="1"/>
    </xf>
    <xf numFmtId="177" fontId="37" fillId="25" borderId="10" xfId="42" applyNumberFormat="1" applyFont="1" applyFill="1" applyBorder="1" applyAlignment="1" applyProtection="1">
      <alignment horizontal="distributed" vertical="center" wrapText="1"/>
    </xf>
    <xf numFmtId="177" fontId="37" fillId="25" borderId="20" xfId="42" applyNumberFormat="1" applyFont="1" applyFill="1" applyBorder="1" applyAlignment="1" applyProtection="1">
      <alignment vertical="center"/>
    </xf>
    <xf numFmtId="177" fontId="37" fillId="25" borderId="13" xfId="42" applyNumberFormat="1" applyFont="1" applyFill="1" applyBorder="1" applyAlignment="1" applyProtection="1">
      <alignment horizontal="center" vertical="center" wrapText="1"/>
    </xf>
    <xf numFmtId="177" fontId="37" fillId="25" borderId="21" xfId="42" applyNumberFormat="1" applyFont="1" applyFill="1" applyBorder="1" applyAlignment="1" applyProtection="1">
      <alignment horizontal="distributed" vertical="center" wrapText="1"/>
    </xf>
    <xf numFmtId="177" fontId="37" fillId="25" borderId="13" xfId="42" applyNumberFormat="1" applyFont="1" applyFill="1" applyBorder="1" applyAlignment="1" applyProtection="1">
      <alignment horizontal="distributed" vertical="center" wrapText="1"/>
    </xf>
    <xf numFmtId="177" fontId="37" fillId="25" borderId="21" xfId="42" applyNumberFormat="1" applyFont="1" applyFill="1" applyBorder="1" applyAlignment="1" applyProtection="1">
      <alignment vertical="center"/>
    </xf>
    <xf numFmtId="177" fontId="37" fillId="25" borderId="13" xfId="42" applyNumberFormat="1" applyFont="1" applyFill="1" applyBorder="1" applyAlignment="1" applyProtection="1">
      <alignment vertical="center"/>
    </xf>
    <xf numFmtId="177" fontId="37" fillId="25" borderId="10" xfId="42" applyNumberFormat="1" applyFont="1" applyFill="1" applyBorder="1" applyAlignment="1" applyProtection="1">
      <alignment horizontal="distributed" vertical="center" justifyLastLine="1"/>
    </xf>
    <xf numFmtId="177" fontId="37" fillId="25" borderId="11" xfId="42" applyNumberFormat="1" applyFont="1" applyFill="1" applyBorder="1" applyAlignment="1" applyProtection="1">
      <alignment horizontal="distributed" vertical="center" justifyLastLine="1"/>
    </xf>
    <xf numFmtId="177" fontId="37" fillId="25" borderId="10" xfId="42" applyNumberFormat="1" applyFont="1" applyFill="1" applyBorder="1" applyAlignment="1" applyProtection="1">
      <alignment vertical="center"/>
    </xf>
    <xf numFmtId="177" fontId="37" fillId="25" borderId="11" xfId="42" applyNumberFormat="1" applyFont="1" applyFill="1" applyBorder="1" applyAlignment="1" applyProtection="1">
      <alignment vertical="center"/>
    </xf>
    <xf numFmtId="177" fontId="37" fillId="25" borderId="22" xfId="42" applyNumberFormat="1" applyFont="1" applyFill="1" applyBorder="1" applyAlignment="1" applyProtection="1">
      <alignment vertical="center"/>
    </xf>
    <xf numFmtId="177" fontId="37" fillId="25" borderId="11" xfId="42" applyNumberFormat="1" applyFont="1" applyFill="1" applyBorder="1" applyAlignment="1" applyProtection="1">
      <alignment horizontal="distributed" vertical="center"/>
    </xf>
    <xf numFmtId="177" fontId="37" fillId="25" borderId="12" xfId="42" applyNumberFormat="1" applyFont="1" applyFill="1" applyBorder="1" applyAlignment="1" applyProtection="1">
      <alignment vertical="center"/>
    </xf>
    <xf numFmtId="177" fontId="37" fillId="25" borderId="14" xfId="42" applyNumberFormat="1" applyFont="1" applyFill="1" applyBorder="1" applyAlignment="1" applyProtection="1">
      <alignment vertical="center"/>
    </xf>
    <xf numFmtId="177" fontId="38" fillId="0" borderId="0" xfId="42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>
      <alignment vertical="center" wrapText="1"/>
    </xf>
    <xf numFmtId="177" fontId="3" fillId="0" borderId="40" xfId="0" applyNumberFormat="1" applyFont="1" applyFill="1" applyBorder="1" applyAlignment="1">
      <alignment vertical="center" wrapText="1"/>
    </xf>
    <xf numFmtId="177" fontId="3" fillId="0" borderId="22" xfId="0" applyNumberFormat="1" applyFont="1" applyFill="1" applyBorder="1" applyAlignment="1">
      <alignment vertical="center" wrapText="1"/>
    </xf>
    <xf numFmtId="177" fontId="3" fillId="0" borderId="21" xfId="0" applyNumberFormat="1" applyFont="1" applyFill="1" applyBorder="1" applyAlignment="1">
      <alignment vertical="center" wrapText="1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177" fontId="3" fillId="0" borderId="69" xfId="0" applyNumberFormat="1" applyFont="1" applyFill="1" applyBorder="1" applyAlignment="1">
      <alignment vertical="center"/>
    </xf>
    <xf numFmtId="177" fontId="3" fillId="0" borderId="65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 wrapText="1"/>
    </xf>
    <xf numFmtId="177" fontId="3" fillId="0" borderId="39" xfId="0" applyNumberFormat="1" applyFont="1" applyFill="1" applyBorder="1" applyAlignment="1">
      <alignment vertical="center" wrapText="1"/>
    </xf>
    <xf numFmtId="177" fontId="3" fillId="0" borderId="14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distributed" vertical="center"/>
    </xf>
    <xf numFmtId="177" fontId="3" fillId="0" borderId="19" xfId="0" applyNumberFormat="1" applyFont="1" applyFill="1" applyBorder="1" applyAlignment="1">
      <alignment horizontal="distributed" vertical="center"/>
    </xf>
    <xf numFmtId="177" fontId="3" fillId="0" borderId="88" xfId="0" applyNumberFormat="1" applyFont="1" applyFill="1" applyBorder="1" applyAlignment="1">
      <alignment horizontal="distributed" vertical="center" justifyLastLine="1"/>
    </xf>
    <xf numFmtId="177" fontId="3" fillId="0" borderId="64" xfId="0" applyNumberFormat="1" applyFont="1" applyFill="1" applyBorder="1" applyAlignment="1">
      <alignment horizontal="distributed" vertical="center" justifyLastLine="1"/>
    </xf>
    <xf numFmtId="177" fontId="3" fillId="0" borderId="58" xfId="0" applyNumberFormat="1" applyFont="1" applyFill="1" applyBorder="1" applyAlignment="1">
      <alignment vertical="center"/>
    </xf>
    <xf numFmtId="177" fontId="3" fillId="0" borderId="89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75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left" vertical="center" wrapText="1"/>
    </xf>
    <xf numFmtId="177" fontId="3" fillId="0" borderId="20" xfId="0" applyNumberFormat="1" applyFont="1" applyFill="1" applyBorder="1" applyAlignment="1">
      <alignment horizontal="left" vertical="center" wrapText="1"/>
    </xf>
    <xf numFmtId="177" fontId="3" fillId="0" borderId="22" xfId="0" applyNumberFormat="1" applyFont="1" applyFill="1" applyBorder="1" applyAlignment="1">
      <alignment horizontal="distributed" vertical="center"/>
    </xf>
    <xf numFmtId="177" fontId="7" fillId="0" borderId="77" xfId="0" applyNumberFormat="1" applyFont="1" applyFill="1" applyBorder="1" applyAlignment="1">
      <alignment horizontal="distributed" vertical="center" wrapText="1" justifyLastLine="1"/>
    </xf>
    <xf numFmtId="177" fontId="7" fillId="0" borderId="77" xfId="0" applyNumberFormat="1" applyFont="1" applyFill="1" applyBorder="1" applyAlignment="1">
      <alignment horizontal="distributed" vertical="center" justifyLastLine="1"/>
    </xf>
    <xf numFmtId="177" fontId="3" fillId="0" borderId="66" xfId="0" applyNumberFormat="1" applyFont="1" applyFill="1" applyBorder="1" applyAlignment="1">
      <alignment vertical="center"/>
    </xf>
    <xf numFmtId="177" fontId="3" fillId="0" borderId="72" xfId="0" applyNumberFormat="1" applyFont="1" applyFill="1" applyBorder="1" applyAlignment="1">
      <alignment vertical="center"/>
    </xf>
    <xf numFmtId="177" fontId="3" fillId="0" borderId="77" xfId="0" applyNumberFormat="1" applyFont="1" applyFill="1" applyBorder="1" applyAlignment="1">
      <alignment horizontal="distributed" vertical="center" wrapText="1" justifyLastLine="1"/>
    </xf>
    <xf numFmtId="177" fontId="3" fillId="0" borderId="77" xfId="0" applyNumberFormat="1" applyFont="1" applyFill="1" applyBorder="1" applyAlignment="1">
      <alignment horizontal="distributed" vertical="center" justifyLastLine="1"/>
    </xf>
    <xf numFmtId="176" fontId="3" fillId="0" borderId="49" xfId="0" applyNumberFormat="1" applyFont="1" applyFill="1" applyBorder="1" applyAlignment="1">
      <alignment vertical="center" wrapText="1"/>
    </xf>
    <xf numFmtId="176" fontId="3" fillId="0" borderId="60" xfId="0" applyNumberFormat="1" applyFont="1" applyFill="1" applyBorder="1" applyAlignment="1">
      <alignment vertical="center" wrapText="1"/>
    </xf>
    <xf numFmtId="177" fontId="3" fillId="0" borderId="67" xfId="0" applyNumberFormat="1" applyFont="1" applyFill="1" applyBorder="1" applyAlignment="1">
      <alignment vertical="center"/>
    </xf>
    <xf numFmtId="177" fontId="3" fillId="0" borderId="64" xfId="0" applyNumberFormat="1" applyFont="1" applyFill="1" applyBorder="1" applyAlignment="1">
      <alignment vertical="center"/>
    </xf>
    <xf numFmtId="177" fontId="3" fillId="0" borderId="68" xfId="0" applyNumberFormat="1" applyFont="1" applyFill="1" applyBorder="1" applyAlignment="1">
      <alignment vertical="center"/>
    </xf>
    <xf numFmtId="177" fontId="3" fillId="0" borderId="59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187" fontId="3" fillId="0" borderId="10" xfId="0" applyNumberFormat="1" applyFont="1" applyFill="1" applyBorder="1" applyAlignment="1">
      <alignment vertical="center"/>
    </xf>
    <xf numFmtId="187" fontId="3" fillId="0" borderId="11" xfId="0" applyNumberFormat="1" applyFont="1" applyFill="1" applyBorder="1" applyAlignment="1">
      <alignment vertical="center"/>
    </xf>
    <xf numFmtId="177" fontId="35" fillId="0" borderId="11" xfId="0" applyNumberFormat="1" applyFont="1" applyFill="1" applyBorder="1" applyAlignment="1">
      <alignment horizontal="center" vertical="center" shrinkToFit="1"/>
    </xf>
    <xf numFmtId="177" fontId="3" fillId="0" borderId="49" xfId="0" applyNumberFormat="1" applyFont="1" applyFill="1" applyBorder="1" applyAlignment="1">
      <alignment vertical="center" wrapText="1"/>
    </xf>
    <xf numFmtId="177" fontId="3" fillId="0" borderId="60" xfId="0" applyNumberFormat="1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54" xfId="0" applyNumberFormat="1" applyFont="1" applyFill="1" applyBorder="1" applyAlignment="1">
      <alignment horizontal="distributed" vertical="center" justifyLastLine="1"/>
    </xf>
    <xf numFmtId="177" fontId="3" fillId="0" borderId="60" xfId="0" applyNumberFormat="1" applyFont="1" applyFill="1" applyBorder="1" applyAlignment="1">
      <alignment horizontal="distributed" vertical="center" justifyLastLine="1"/>
    </xf>
    <xf numFmtId="177" fontId="3" fillId="0" borderId="73" xfId="0" applyNumberFormat="1" applyFont="1" applyFill="1" applyBorder="1" applyAlignment="1">
      <alignment horizontal="distributed" vertical="center" justifyLastLine="1"/>
    </xf>
    <xf numFmtId="177" fontId="3" fillId="0" borderId="74" xfId="0" applyNumberFormat="1" applyFont="1" applyFill="1" applyBorder="1" applyAlignment="1">
      <alignment horizontal="distributed" vertical="center" justifyLastLine="1"/>
    </xf>
    <xf numFmtId="177" fontId="7" fillId="0" borderId="76" xfId="0" applyNumberFormat="1" applyFont="1" applyFill="1" applyBorder="1" applyAlignment="1">
      <alignment horizontal="distributed" vertical="center" wrapText="1" justifyLastLine="1"/>
    </xf>
    <xf numFmtId="177" fontId="3" fillId="0" borderId="78" xfId="0" applyNumberFormat="1" applyFont="1" applyFill="1" applyBorder="1" applyAlignment="1">
      <alignment horizontal="distributed" vertical="center" justifyLastLine="1"/>
    </xf>
    <xf numFmtId="177" fontId="3" fillId="0" borderId="79" xfId="0" applyNumberFormat="1" applyFont="1" applyFill="1" applyBorder="1" applyAlignment="1">
      <alignment horizontal="distributed" vertical="center" justifyLastLine="1"/>
    </xf>
    <xf numFmtId="177" fontId="3" fillId="0" borderId="80" xfId="0" applyNumberFormat="1" applyFont="1" applyFill="1" applyBorder="1" applyAlignment="1">
      <alignment horizontal="distributed" vertical="center" justifyLastLine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3" fillId="0" borderId="40" xfId="0" applyNumberFormat="1" applyFont="1" applyFill="1" applyBorder="1" applyAlignment="1">
      <alignment vertical="center"/>
    </xf>
    <xf numFmtId="177" fontId="3" fillId="0" borderId="81" xfId="0" applyNumberFormat="1" applyFont="1" applyFill="1" applyBorder="1" applyAlignment="1">
      <alignment horizontal="distributed" vertical="center" justifyLastLine="1"/>
    </xf>
    <xf numFmtId="177" fontId="3" fillId="0" borderId="82" xfId="0" applyNumberFormat="1" applyFont="1" applyFill="1" applyBorder="1" applyAlignment="1">
      <alignment horizontal="distributed" vertical="center" justifyLastLine="1"/>
    </xf>
    <xf numFmtId="177" fontId="3" fillId="0" borderId="50" xfId="0" applyNumberFormat="1" applyFont="1" applyFill="1" applyBorder="1" applyAlignment="1">
      <alignment horizontal="distributed" vertical="center" justifyLastLine="1"/>
    </xf>
    <xf numFmtId="177" fontId="3" fillId="0" borderId="22" xfId="0" applyNumberFormat="1" applyFont="1" applyFill="1" applyBorder="1" applyAlignment="1">
      <alignment horizontal="distributed" vertical="center" justifyLastLine="1"/>
    </xf>
    <xf numFmtId="177" fontId="3" fillId="0" borderId="83" xfId="0" applyNumberFormat="1" applyFont="1" applyFill="1" applyBorder="1" applyAlignment="1">
      <alignment horizontal="distributed" vertical="center" justifyLastLine="1"/>
    </xf>
    <xf numFmtId="177" fontId="3" fillId="0" borderId="13" xfId="0" applyNumberFormat="1" applyFont="1" applyFill="1" applyBorder="1" applyAlignment="1">
      <alignment horizontal="distributed" vertical="center" justifyLastLine="1"/>
    </xf>
    <xf numFmtId="177" fontId="3" fillId="0" borderId="84" xfId="0" applyNumberFormat="1" applyFont="1" applyFill="1" applyBorder="1" applyAlignment="1">
      <alignment horizontal="distributed" vertical="center" justifyLastLine="1"/>
    </xf>
    <xf numFmtId="177" fontId="3" fillId="0" borderId="57" xfId="0" applyNumberFormat="1" applyFont="1" applyFill="1" applyBorder="1" applyAlignment="1">
      <alignment vertical="center"/>
    </xf>
    <xf numFmtId="177" fontId="3" fillId="0" borderId="85" xfId="0" applyNumberFormat="1" applyFont="1" applyFill="1" applyBorder="1" applyAlignment="1">
      <alignment horizontal="distributed" vertical="center" justifyLastLine="1"/>
    </xf>
    <xf numFmtId="177" fontId="3" fillId="0" borderId="86" xfId="0" applyNumberFormat="1" applyFont="1" applyFill="1" applyBorder="1" applyAlignment="1">
      <alignment horizontal="distributed" vertical="center" justifyLastLine="1"/>
    </xf>
    <xf numFmtId="177" fontId="3" fillId="0" borderId="87" xfId="0" applyNumberFormat="1" applyFont="1" applyFill="1" applyBorder="1" applyAlignment="1">
      <alignment vertical="center"/>
    </xf>
    <xf numFmtId="177" fontId="3" fillId="0" borderId="61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27" xfId="0" applyNumberFormat="1" applyFont="1" applyFill="1" applyBorder="1" applyAlignment="1">
      <alignment horizontal="center" vertical="center"/>
    </xf>
    <xf numFmtId="177" fontId="3" fillId="0" borderId="62" xfId="0" applyNumberFormat="1" applyFont="1" applyFill="1" applyBorder="1" applyAlignment="1">
      <alignment horizontal="center" vertical="center" wrapText="1"/>
    </xf>
    <xf numFmtId="177" fontId="3" fillId="0" borderId="23" xfId="0" applyNumberFormat="1" applyFont="1" applyFill="1" applyBorder="1" applyAlignment="1">
      <alignment horizontal="center" vertical="center" wrapText="1"/>
    </xf>
    <xf numFmtId="177" fontId="3" fillId="0" borderId="54" xfId="0" applyNumberFormat="1" applyFont="1" applyFill="1" applyBorder="1" applyAlignment="1">
      <alignment horizontal="center" vertical="center"/>
    </xf>
    <xf numFmtId="177" fontId="3" fillId="0" borderId="60" xfId="0" applyNumberFormat="1" applyFont="1" applyFill="1" applyBorder="1" applyAlignment="1">
      <alignment horizontal="center" vertical="center"/>
    </xf>
    <xf numFmtId="177" fontId="3" fillId="0" borderId="63" xfId="0" applyNumberFormat="1" applyFont="1" applyFill="1" applyBorder="1" applyAlignment="1">
      <alignment vertical="center"/>
    </xf>
    <xf numFmtId="177" fontId="3" fillId="0" borderId="70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177" fontId="3" fillId="0" borderId="71" xfId="0" applyNumberFormat="1" applyFont="1" applyFill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49" fontId="35" fillId="0" borderId="0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vertical="top" wrapText="1"/>
    </xf>
    <xf numFmtId="49" fontId="35" fillId="0" borderId="0" xfId="0" applyNumberFormat="1" applyFont="1" applyBorder="1" applyAlignment="1">
      <alignment vertical="center" wrapText="1"/>
    </xf>
    <xf numFmtId="49" fontId="35" fillId="0" borderId="13" xfId="0" applyNumberFormat="1" applyFont="1" applyBorder="1" applyAlignment="1">
      <alignment horizontal="distributed" vertical="center" justifyLastLine="1"/>
    </xf>
    <xf numFmtId="49" fontId="35" fillId="0" borderId="22" xfId="0" applyNumberFormat="1" applyFont="1" applyBorder="1" applyAlignment="1">
      <alignment horizontal="distributed" vertical="center" justifyLastLine="1"/>
    </xf>
    <xf numFmtId="49" fontId="35" fillId="0" borderId="13" xfId="0" applyNumberFormat="1" applyFont="1" applyBorder="1" applyAlignment="1">
      <alignment vertical="center"/>
    </xf>
    <xf numFmtId="49" fontId="35" fillId="0" borderId="22" xfId="0" applyNumberFormat="1" applyFont="1" applyBorder="1" applyAlignment="1">
      <alignment vertical="center"/>
    </xf>
    <xf numFmtId="49" fontId="36" fillId="0" borderId="33" xfId="0" applyNumberFormat="1" applyFont="1" applyBorder="1" applyAlignment="1">
      <alignment horizontal="center" vertical="center"/>
    </xf>
    <xf numFmtId="49" fontId="35" fillId="0" borderId="24" xfId="0" applyNumberFormat="1" applyFont="1" applyBorder="1" applyAlignment="1">
      <alignment vertical="center"/>
    </xf>
    <xf numFmtId="49" fontId="35" fillId="0" borderId="33" xfId="0" applyNumberFormat="1" applyFont="1" applyBorder="1" applyAlignment="1">
      <alignment vertical="center"/>
    </xf>
    <xf numFmtId="49" fontId="35" fillId="0" borderId="35" xfId="0" applyNumberFormat="1" applyFont="1" applyBorder="1" applyAlignment="1">
      <alignment vertical="center"/>
    </xf>
    <xf numFmtId="49" fontId="36" fillId="0" borderId="34" xfId="0" applyNumberFormat="1" applyFont="1" applyBorder="1" applyAlignment="1">
      <alignment horizontal="center" vertical="center"/>
    </xf>
    <xf numFmtId="49" fontId="35" fillId="0" borderId="25" xfId="0" applyNumberFormat="1" applyFont="1" applyBorder="1" applyAlignment="1">
      <alignment vertical="center"/>
    </xf>
    <xf numFmtId="49" fontId="35" fillId="0" borderId="34" xfId="0" applyNumberFormat="1" applyFont="1" applyBorder="1" applyAlignment="1">
      <alignment vertical="center"/>
    </xf>
    <xf numFmtId="49" fontId="35" fillId="0" borderId="41" xfId="0" applyNumberFormat="1" applyFont="1" applyBorder="1" applyAlignment="1">
      <alignment vertical="center"/>
    </xf>
    <xf numFmtId="177" fontId="35" fillId="0" borderId="10" xfId="0" applyNumberFormat="1" applyFont="1" applyBorder="1" applyAlignment="1">
      <alignment vertical="center" shrinkToFit="1"/>
    </xf>
    <xf numFmtId="177" fontId="35" fillId="0" borderId="11" xfId="0" applyNumberFormat="1" applyFont="1" applyBorder="1" applyAlignment="1">
      <alignment vertical="center" shrinkToFit="1"/>
    </xf>
    <xf numFmtId="177" fontId="35" fillId="0" borderId="34" xfId="0" applyNumberFormat="1" applyFont="1" applyBorder="1" applyAlignment="1">
      <alignment vertical="center" shrinkToFit="1"/>
    </xf>
    <xf numFmtId="177" fontId="35" fillId="0" borderId="33" xfId="0" applyNumberFormat="1" applyFont="1" applyBorder="1" applyAlignment="1">
      <alignment vertical="center" shrinkToFit="1"/>
    </xf>
    <xf numFmtId="49" fontId="36" fillId="0" borderId="11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49" fontId="35" fillId="0" borderId="21" xfId="0" applyNumberFormat="1" applyFont="1" applyBorder="1" applyAlignment="1">
      <alignment vertical="center"/>
    </xf>
    <xf numFmtId="177" fontId="35" fillId="0" borderId="0" xfId="0" applyNumberFormat="1" applyFont="1" applyBorder="1" applyAlignment="1">
      <alignment vertical="center"/>
    </xf>
    <xf numFmtId="177" fontId="35" fillId="0" borderId="14" xfId="0" applyNumberFormat="1" applyFont="1" applyBorder="1" applyAlignment="1">
      <alignment horizontal="distributed" vertical="center"/>
    </xf>
    <xf numFmtId="177" fontId="35" fillId="0" borderId="0" xfId="0" applyNumberFormat="1" applyFont="1" applyBorder="1" applyAlignment="1">
      <alignment horizontal="distributed" vertical="center"/>
    </xf>
    <xf numFmtId="177" fontId="35" fillId="0" borderId="22" xfId="0" applyNumberFormat="1" applyFont="1" applyBorder="1" applyAlignment="1">
      <alignment horizontal="distributed" vertical="center"/>
    </xf>
    <xf numFmtId="177" fontId="35" fillId="0" borderId="14" xfId="0" applyNumberFormat="1" applyFont="1" applyBorder="1" applyAlignment="1">
      <alignment vertical="center" wrapText="1"/>
    </xf>
    <xf numFmtId="177" fontId="35" fillId="0" borderId="39" xfId="0" applyNumberFormat="1" applyFont="1" applyBorder="1" applyAlignment="1">
      <alignment vertical="center" wrapText="1"/>
    </xf>
    <xf numFmtId="177" fontId="35" fillId="0" borderId="0" xfId="0" applyNumberFormat="1" applyFont="1" applyBorder="1" applyAlignment="1">
      <alignment vertical="center" wrapText="1"/>
    </xf>
    <xf numFmtId="177" fontId="35" fillId="0" borderId="40" xfId="0" applyNumberFormat="1" applyFont="1" applyBorder="1" applyAlignment="1">
      <alignment vertical="center" wrapText="1"/>
    </xf>
    <xf numFmtId="177" fontId="35" fillId="0" borderId="22" xfId="0" applyNumberFormat="1" applyFont="1" applyBorder="1" applyAlignment="1">
      <alignment vertical="center" wrapText="1"/>
    </xf>
    <xf numFmtId="177" fontId="35" fillId="0" borderId="21" xfId="0" applyNumberFormat="1" applyFont="1" applyBorder="1" applyAlignment="1">
      <alignment vertical="center" wrapText="1"/>
    </xf>
    <xf numFmtId="177" fontId="35" fillId="0" borderId="40" xfId="0" applyNumberFormat="1" applyFont="1" applyBorder="1" applyAlignment="1">
      <alignment vertical="center"/>
    </xf>
    <xf numFmtId="177" fontId="35" fillId="0" borderId="11" xfId="0" applyNumberFormat="1" applyFont="1" applyBorder="1" applyAlignment="1">
      <alignment horizontal="distributed" vertical="center"/>
    </xf>
    <xf numFmtId="177" fontId="35" fillId="0" borderId="11" xfId="0" applyNumberFormat="1" applyFont="1" applyBorder="1" applyAlignment="1">
      <alignment vertical="center" wrapText="1"/>
    </xf>
    <xf numFmtId="177" fontId="35" fillId="0" borderId="20" xfId="0" applyNumberFormat="1" applyFont="1" applyBorder="1" applyAlignment="1">
      <alignment vertical="center" wrapText="1"/>
    </xf>
    <xf numFmtId="49" fontId="35" fillId="0" borderId="12" xfId="0" applyNumberFormat="1" applyFont="1" applyBorder="1" applyAlignment="1">
      <alignment horizontal="distributed" vertical="center" justifyLastLine="1"/>
    </xf>
    <xf numFmtId="49" fontId="35" fillId="0" borderId="14" xfId="0" applyNumberFormat="1" applyFont="1" applyBorder="1" applyAlignment="1">
      <alignment horizontal="distributed" vertical="center" justifyLastLine="1"/>
    </xf>
    <xf numFmtId="49" fontId="35" fillId="0" borderId="10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5" fillId="0" borderId="20" xfId="0" applyNumberFormat="1" applyFont="1" applyBorder="1" applyAlignment="1">
      <alignment horizontal="center" vertical="center"/>
    </xf>
    <xf numFmtId="49" fontId="35" fillId="0" borderId="39" xfId="0" applyNumberFormat="1" applyFont="1" applyBorder="1" applyAlignment="1">
      <alignment horizontal="distributed" vertical="center" justifyLastLine="1"/>
    </xf>
    <xf numFmtId="49" fontId="35" fillId="0" borderId="40" xfId="0" applyNumberFormat="1" applyFont="1" applyBorder="1" applyAlignment="1">
      <alignment vertical="center"/>
    </xf>
    <xf numFmtId="49" fontId="35" fillId="0" borderId="36" xfId="0" applyNumberFormat="1" applyFont="1" applyBorder="1" applyAlignment="1">
      <alignment vertical="center"/>
    </xf>
    <xf numFmtId="49" fontId="35" fillId="0" borderId="32" xfId="0" applyNumberFormat="1" applyFont="1" applyBorder="1" applyAlignment="1">
      <alignment vertical="center"/>
    </xf>
    <xf numFmtId="49" fontId="35" fillId="0" borderId="55" xfId="0" applyNumberFormat="1" applyFont="1" applyBorder="1" applyAlignment="1">
      <alignment vertical="center"/>
    </xf>
    <xf numFmtId="49" fontId="36" fillId="0" borderId="32" xfId="0" applyNumberFormat="1" applyFont="1" applyBorder="1" applyAlignment="1">
      <alignment horizontal="center" vertical="center"/>
    </xf>
    <xf numFmtId="177" fontId="35" fillId="0" borderId="32" xfId="0" applyNumberFormat="1" applyFont="1" applyBorder="1" applyAlignment="1">
      <alignment vertical="center" shrinkToFit="1"/>
    </xf>
    <xf numFmtId="177" fontId="35" fillId="0" borderId="14" xfId="0" applyNumberFormat="1" applyFont="1" applyFill="1" applyBorder="1" applyAlignment="1">
      <alignment vertical="center" wrapText="1"/>
    </xf>
    <xf numFmtId="177" fontId="35" fillId="0" borderId="39" xfId="0" applyNumberFormat="1" applyFont="1" applyFill="1" applyBorder="1" applyAlignment="1">
      <alignment vertical="center" wrapText="1"/>
    </xf>
    <xf numFmtId="177" fontId="35" fillId="0" borderId="0" xfId="0" applyNumberFormat="1" applyFont="1" applyFill="1" applyBorder="1" applyAlignment="1">
      <alignment vertical="center" wrapText="1"/>
    </xf>
    <xf numFmtId="177" fontId="35" fillId="0" borderId="40" xfId="0" applyNumberFormat="1" applyFont="1" applyFill="1" applyBorder="1" applyAlignment="1">
      <alignment vertical="center" wrapText="1"/>
    </xf>
    <xf numFmtId="177" fontId="35" fillId="0" borderId="22" xfId="0" applyNumberFormat="1" applyFont="1" applyFill="1" applyBorder="1" applyAlignment="1">
      <alignment vertical="center" wrapText="1"/>
    </xf>
    <xf numFmtId="177" fontId="35" fillId="0" borderId="21" xfId="0" applyNumberFormat="1" applyFont="1" applyFill="1" applyBorder="1" applyAlignment="1">
      <alignment vertical="center" wrapText="1"/>
    </xf>
    <xf numFmtId="177" fontId="35" fillId="0" borderId="22" xfId="0" applyNumberFormat="1" applyFont="1" applyFill="1" applyBorder="1" applyAlignment="1">
      <alignment horizontal="distributed" vertical="center"/>
    </xf>
    <xf numFmtId="177" fontId="35" fillId="0" borderId="11" xfId="0" applyNumberFormat="1" applyFont="1" applyFill="1" applyBorder="1" applyAlignment="1">
      <alignment vertical="center" wrapText="1"/>
    </xf>
    <xf numFmtId="177" fontId="35" fillId="0" borderId="20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vertical="center"/>
    </xf>
    <xf numFmtId="177" fontId="35" fillId="0" borderId="0" xfId="0" applyNumberFormat="1" applyFont="1" applyFill="1" applyBorder="1" applyAlignment="1">
      <alignment vertical="center"/>
    </xf>
    <xf numFmtId="177" fontId="35" fillId="0" borderId="40" xfId="0" applyNumberFormat="1" applyFont="1" applyFill="1" applyBorder="1" applyAlignment="1">
      <alignment vertical="center"/>
    </xf>
    <xf numFmtId="177" fontId="35" fillId="0" borderId="14" xfId="0" applyNumberFormat="1" applyFont="1" applyFill="1" applyBorder="1" applyAlignment="1">
      <alignment horizontal="distributed" vertical="center"/>
    </xf>
    <xf numFmtId="177" fontId="35" fillId="0" borderId="0" xfId="0" applyNumberFormat="1" applyFont="1" applyFill="1" applyBorder="1" applyAlignment="1">
      <alignment horizontal="distributed" vertical="center"/>
    </xf>
    <xf numFmtId="177" fontId="9" fillId="0" borderId="22" xfId="42" applyNumberFormat="1" applyFont="1" applyFill="1" applyBorder="1" applyAlignment="1" applyProtection="1">
      <alignment vertical="center"/>
    </xf>
    <xf numFmtId="177" fontId="9" fillId="0" borderId="0" xfId="42" applyNumberFormat="1" applyFont="1" applyFill="1" applyBorder="1" applyAlignment="1" applyProtection="1">
      <alignment vertical="center"/>
    </xf>
    <xf numFmtId="177" fontId="9" fillId="25" borderId="36" xfId="42" applyNumberFormat="1" applyFont="1" applyFill="1" applyBorder="1" applyAlignment="1" applyProtection="1">
      <alignment horizontal="center" vertical="center"/>
    </xf>
    <xf numFmtId="177" fontId="9" fillId="25" borderId="32" xfId="42" applyNumberFormat="1" applyFont="1" applyFill="1" applyBorder="1" applyAlignment="1" applyProtection="1">
      <alignment horizontal="center" vertical="center"/>
    </xf>
    <xf numFmtId="177" fontId="9" fillId="25" borderId="55" xfId="42" applyNumberFormat="1" applyFont="1" applyFill="1" applyBorder="1" applyAlignment="1" applyProtection="1">
      <alignment horizontal="center" vertical="center"/>
    </xf>
    <xf numFmtId="177" fontId="9" fillId="0" borderId="0" xfId="42" applyNumberFormat="1" applyFont="1" applyFill="1" applyBorder="1" applyAlignment="1" applyProtection="1">
      <alignment horizontal="center" vertical="center"/>
    </xf>
    <xf numFmtId="177" fontId="9" fillId="0" borderId="23" xfId="42" applyNumberFormat="1" applyFont="1" applyFill="1" applyBorder="1" applyAlignment="1" applyProtection="1">
      <alignment vertical="center"/>
    </xf>
    <xf numFmtId="177" fontId="11" fillId="24" borderId="11" xfId="42" applyNumberFormat="1" applyFont="1" applyFill="1" applyBorder="1" applyAlignment="1" applyProtection="1">
      <alignment horizontal="distributed" vertical="center"/>
    </xf>
    <xf numFmtId="177" fontId="9" fillId="0" borderId="10" xfId="42" applyNumberFormat="1" applyFont="1" applyFill="1" applyBorder="1" applyAlignment="1" applyProtection="1">
      <alignment vertical="center"/>
      <protection locked="0"/>
    </xf>
    <xf numFmtId="177" fontId="9" fillId="0" borderId="11" xfId="42" applyNumberFormat="1" applyFont="1" applyFill="1" applyBorder="1" applyAlignment="1" applyProtection="1">
      <alignment vertical="center"/>
      <protection locked="0"/>
    </xf>
    <xf numFmtId="177" fontId="12" fillId="24" borderId="11" xfId="42" applyNumberFormat="1" applyFont="1" applyFill="1" applyBorder="1" applyAlignment="1" applyProtection="1">
      <alignment horizontal="distributed" vertical="center" wrapText="1"/>
    </xf>
    <xf numFmtId="177" fontId="9" fillId="0" borderId="10" xfId="42" applyNumberFormat="1" applyFont="1" applyFill="1" applyBorder="1" applyAlignment="1" applyProtection="1">
      <alignment horizontal="distributed" vertical="center" justifyLastLine="1"/>
      <protection locked="0"/>
    </xf>
    <xf numFmtId="177" fontId="9" fillId="0" borderId="11" xfId="42" applyNumberFormat="1" applyFont="1" applyFill="1" applyBorder="1" applyAlignment="1" applyProtection="1">
      <alignment horizontal="distributed" vertical="center" justifyLastLine="1"/>
      <protection locked="0"/>
    </xf>
    <xf numFmtId="177" fontId="11" fillId="24" borderId="54" xfId="42" applyNumberFormat="1" applyFont="1" applyFill="1" applyBorder="1" applyAlignment="1" applyProtection="1">
      <alignment horizontal="distributed" vertical="center" wrapText="1" justifyLastLine="1"/>
    </xf>
    <xf numFmtId="177" fontId="11" fillId="24" borderId="60" xfId="42" applyNumberFormat="1" applyFont="1" applyFill="1" applyBorder="1" applyAlignment="1" applyProtection="1">
      <alignment horizontal="distributed" vertical="center" justifyLastLine="1"/>
    </xf>
    <xf numFmtId="182" fontId="13" fillId="26" borderId="49" xfId="42" applyNumberFormat="1" applyFont="1" applyFill="1" applyBorder="1" applyAlignment="1" applyProtection="1">
      <alignment vertical="center"/>
    </xf>
    <xf numFmtId="182" fontId="13" fillId="26" borderId="60" xfId="42" applyNumberFormat="1" applyFont="1" applyFill="1" applyBorder="1" applyAlignment="1" applyProtection="1">
      <alignment vertical="center"/>
    </xf>
    <xf numFmtId="182" fontId="13" fillId="26" borderId="74" xfId="42" applyNumberFormat="1" applyFont="1" applyFill="1" applyBorder="1" applyAlignment="1" applyProtection="1">
      <alignment vertical="center"/>
    </xf>
    <xf numFmtId="182" fontId="9" fillId="26" borderId="25" xfId="42" applyNumberFormat="1" applyFont="1" applyFill="1" applyBorder="1" applyAlignment="1" applyProtection="1">
      <alignment horizontal="center" vertical="center"/>
    </xf>
    <xf numFmtId="182" fontId="9" fillId="26" borderId="34" xfId="42" applyNumberFormat="1" applyFont="1" applyFill="1" applyBorder="1" applyAlignment="1" applyProtection="1">
      <alignment horizontal="center" vertical="center"/>
    </xf>
    <xf numFmtId="182" fontId="9" fillId="26" borderId="41" xfId="42" applyNumberFormat="1" applyFont="1" applyFill="1" applyBorder="1" applyAlignment="1" applyProtection="1">
      <alignment horizontal="center" vertical="center"/>
    </xf>
    <xf numFmtId="181" fontId="9" fillId="0" borderId="25" xfId="42" applyNumberFormat="1" applyFont="1" applyFill="1" applyBorder="1" applyAlignment="1" applyProtection="1">
      <alignment horizontal="center" vertical="center"/>
      <protection locked="0"/>
    </xf>
    <xf numFmtId="181" fontId="9" fillId="0" borderId="34" xfId="42" applyNumberFormat="1" applyFont="1" applyFill="1" applyBorder="1" applyAlignment="1" applyProtection="1">
      <alignment horizontal="center" vertical="center"/>
      <protection locked="0"/>
    </xf>
    <xf numFmtId="181" fontId="9" fillId="0" borderId="41" xfId="42" applyNumberFormat="1" applyFont="1" applyFill="1" applyBorder="1" applyAlignment="1" applyProtection="1">
      <alignment horizontal="center" vertical="center"/>
      <protection locked="0"/>
    </xf>
    <xf numFmtId="185" fontId="9" fillId="26" borderId="25" xfId="42" applyNumberFormat="1" applyFont="1" applyFill="1" applyBorder="1" applyAlignment="1" applyProtection="1">
      <alignment horizontal="right" vertical="center"/>
    </xf>
    <xf numFmtId="185" fontId="9" fillId="26" borderId="34" xfId="42" applyNumberFormat="1" applyFont="1" applyFill="1" applyBorder="1" applyAlignment="1" applyProtection="1">
      <alignment horizontal="right" vertical="center"/>
    </xf>
    <xf numFmtId="185" fontId="9" fillId="26" borderId="41" xfId="42" applyNumberFormat="1" applyFont="1" applyFill="1" applyBorder="1" applyAlignment="1" applyProtection="1">
      <alignment horizontal="right" vertical="center"/>
    </xf>
    <xf numFmtId="177" fontId="9" fillId="25" borderId="12" xfId="42" applyNumberFormat="1" applyFont="1" applyFill="1" applyBorder="1" applyAlignment="1" applyProtection="1">
      <alignment vertical="center"/>
    </xf>
    <xf numFmtId="177" fontId="9" fillId="25" borderId="15" xfId="42" applyNumberFormat="1" applyFont="1" applyFill="1" applyBorder="1" applyAlignment="1" applyProtection="1">
      <alignment vertical="center"/>
    </xf>
    <xf numFmtId="177" fontId="9" fillId="25" borderId="13" xfId="42" applyNumberFormat="1" applyFont="1" applyFill="1" applyBorder="1" applyAlignment="1" applyProtection="1">
      <alignment vertical="center"/>
    </xf>
    <xf numFmtId="177" fontId="9" fillId="25" borderId="14" xfId="42" applyNumberFormat="1" applyFont="1" applyFill="1" applyBorder="1" applyAlignment="1" applyProtection="1">
      <alignment horizontal="distributed" vertical="center"/>
    </xf>
    <xf numFmtId="177" fontId="9" fillId="25" borderId="0" xfId="42" applyNumberFormat="1" applyFont="1" applyFill="1" applyBorder="1" applyAlignment="1" applyProtection="1">
      <alignment horizontal="distributed" vertical="center"/>
    </xf>
    <xf numFmtId="177" fontId="9" fillId="25" borderId="22" xfId="42" applyNumberFormat="1" applyFont="1" applyFill="1" applyBorder="1" applyAlignment="1" applyProtection="1">
      <alignment horizontal="distributed" vertical="center"/>
    </xf>
    <xf numFmtId="177" fontId="9" fillId="25" borderId="39" xfId="42" applyNumberFormat="1" applyFont="1" applyFill="1" applyBorder="1" applyAlignment="1" applyProtection="1">
      <alignment horizontal="distributed" vertical="center"/>
    </xf>
    <xf numFmtId="177" fontId="9" fillId="25" borderId="40" xfId="42" applyNumberFormat="1" applyFont="1" applyFill="1" applyBorder="1" applyAlignment="1" applyProtection="1">
      <alignment horizontal="distributed" vertical="center"/>
    </xf>
    <xf numFmtId="177" fontId="9" fillId="25" borderId="21" xfId="42" applyNumberFormat="1" applyFont="1" applyFill="1" applyBorder="1" applyAlignment="1" applyProtection="1">
      <alignment horizontal="distributed" vertical="center"/>
    </xf>
    <xf numFmtId="177" fontId="9" fillId="0" borderId="12" xfId="42" applyNumberFormat="1" applyFont="1" applyFill="1" applyBorder="1" applyAlignment="1" applyProtection="1">
      <alignment vertical="center"/>
    </xf>
    <xf numFmtId="177" fontId="9" fillId="0" borderId="14" xfId="42" applyNumberFormat="1" applyFont="1" applyFill="1" applyBorder="1" applyAlignment="1" applyProtection="1">
      <alignment vertical="center"/>
    </xf>
    <xf numFmtId="177" fontId="9" fillId="0" borderId="39" xfId="42" applyNumberFormat="1" applyFont="1" applyFill="1" applyBorder="1" applyAlignment="1" applyProtection="1">
      <alignment vertical="center"/>
    </xf>
    <xf numFmtId="177" fontId="9" fillId="0" borderId="15" xfId="42" applyNumberFormat="1" applyFont="1" applyFill="1" applyBorder="1" applyAlignment="1" applyProtection="1">
      <alignment vertical="center"/>
    </xf>
    <xf numFmtId="180" fontId="9" fillId="0" borderId="0" xfId="42" applyNumberFormat="1" applyFont="1" applyFill="1" applyBorder="1" applyAlignment="1" applyProtection="1">
      <alignment horizontal="right" vertical="center"/>
    </xf>
    <xf numFmtId="177" fontId="9" fillId="0" borderId="40" xfId="42" applyNumberFormat="1" applyFont="1" applyFill="1" applyBorder="1" applyAlignment="1" applyProtection="1">
      <alignment horizontal="center" vertical="center"/>
    </xf>
    <xf numFmtId="182" fontId="9" fillId="26" borderId="12" xfId="42" applyNumberFormat="1" applyFont="1" applyFill="1" applyBorder="1" applyAlignment="1" applyProtection="1">
      <alignment vertical="center"/>
    </xf>
    <xf numFmtId="182" fontId="9" fillId="26" borderId="14" xfId="42" applyNumberFormat="1" applyFont="1" applyFill="1" applyBorder="1" applyAlignment="1" applyProtection="1">
      <alignment vertical="center"/>
    </xf>
    <xf numFmtId="182" fontId="9" fillId="26" borderId="39" xfId="42" applyNumberFormat="1" applyFont="1" applyFill="1" applyBorder="1" applyAlignment="1" applyProtection="1">
      <alignment vertical="center"/>
    </xf>
    <xf numFmtId="182" fontId="9" fillId="26" borderId="13" xfId="42" applyNumberFormat="1" applyFont="1" applyFill="1" applyBorder="1" applyAlignment="1" applyProtection="1">
      <alignment vertical="center"/>
    </xf>
    <xf numFmtId="182" fontId="9" fillId="26" borderId="22" xfId="42" applyNumberFormat="1" applyFont="1" applyFill="1" applyBorder="1" applyAlignment="1" applyProtection="1">
      <alignment vertical="center"/>
    </xf>
    <xf numFmtId="182" fontId="9" fillId="26" borderId="21" xfId="42" applyNumberFormat="1" applyFont="1" applyFill="1" applyBorder="1" applyAlignment="1" applyProtection="1">
      <alignment vertical="center"/>
    </xf>
    <xf numFmtId="182" fontId="9" fillId="0" borderId="52" xfId="42" applyNumberFormat="1" applyFont="1" applyFill="1" applyBorder="1" applyAlignment="1" applyProtection="1">
      <alignment vertical="center"/>
    </xf>
    <xf numFmtId="177" fontId="9" fillId="0" borderId="13" xfId="42" applyNumberFormat="1" applyFont="1" applyFill="1" applyBorder="1" applyAlignment="1" applyProtection="1">
      <alignment vertical="center"/>
    </xf>
    <xf numFmtId="177" fontId="9" fillId="0" borderId="21" xfId="42" applyNumberFormat="1" applyFont="1" applyFill="1" applyBorder="1" applyAlignment="1" applyProtection="1">
      <alignment vertical="center"/>
    </xf>
    <xf numFmtId="181" fontId="9" fillId="0" borderId="25" xfId="42" applyNumberFormat="1" applyFont="1" applyFill="1" applyBorder="1" applyAlignment="1" applyProtection="1">
      <alignment horizontal="center" vertical="center"/>
    </xf>
    <xf numFmtId="181" fontId="9" fillId="0" borderId="34" xfId="42" applyNumberFormat="1" applyFont="1" applyFill="1" applyBorder="1" applyAlignment="1" applyProtection="1">
      <alignment horizontal="center" vertical="center"/>
    </xf>
    <xf numFmtId="181" fontId="9" fillId="0" borderId="41" xfId="42" applyNumberFormat="1" applyFont="1" applyFill="1" applyBorder="1" applyAlignment="1" applyProtection="1">
      <alignment horizontal="center" vertical="center"/>
    </xf>
    <xf numFmtId="177" fontId="9" fillId="25" borderId="82" xfId="42" applyNumberFormat="1" applyFont="1" applyFill="1" applyBorder="1" applyAlignment="1" applyProtection="1">
      <alignment horizontal="distributed" vertical="center" wrapText="1" justifyLastLine="1"/>
    </xf>
    <xf numFmtId="177" fontId="9" fillId="25" borderId="79" xfId="42" applyNumberFormat="1" applyFont="1" applyFill="1" applyBorder="1" applyAlignment="1" applyProtection="1">
      <alignment horizontal="distributed" vertical="center" wrapText="1" justifyLastLine="1"/>
    </xf>
    <xf numFmtId="177" fontId="9" fillId="25" borderId="80" xfId="42" applyNumberFormat="1" applyFont="1" applyFill="1" applyBorder="1" applyAlignment="1" applyProtection="1">
      <alignment horizontal="distributed" vertical="center" wrapText="1" justifyLastLine="1"/>
    </xf>
    <xf numFmtId="177" fontId="9" fillId="25" borderId="62" xfId="42" applyNumberFormat="1" applyFont="1" applyFill="1" applyBorder="1" applyAlignment="1" applyProtection="1">
      <alignment horizontal="distributed" vertical="center" wrapText="1" justifyLastLine="1"/>
    </xf>
    <xf numFmtId="177" fontId="9" fillId="25" borderId="23" xfId="42" applyNumberFormat="1" applyFont="1" applyFill="1" applyBorder="1" applyAlignment="1" applyProtection="1">
      <alignment horizontal="distributed" vertical="center" wrapText="1" justifyLastLine="1"/>
    </xf>
    <xf numFmtId="177" fontId="9" fillId="25" borderId="27" xfId="42" applyNumberFormat="1" applyFont="1" applyFill="1" applyBorder="1" applyAlignment="1" applyProtection="1">
      <alignment horizontal="distributed" vertical="center" wrapText="1" justifyLastLine="1"/>
    </xf>
    <xf numFmtId="178" fontId="13" fillId="26" borderId="82" xfId="42" applyNumberFormat="1" applyFont="1" applyFill="1" applyBorder="1" applyAlignment="1" applyProtection="1">
      <alignment vertical="center"/>
    </xf>
    <xf numFmtId="178" fontId="13" fillId="26" borderId="79" xfId="42" applyNumberFormat="1" applyFont="1" applyFill="1" applyBorder="1" applyAlignment="1" applyProtection="1">
      <alignment vertical="center"/>
    </xf>
    <xf numFmtId="178" fontId="13" fillId="26" borderId="80" xfId="42" applyNumberFormat="1" applyFont="1" applyFill="1" applyBorder="1" applyAlignment="1" applyProtection="1">
      <alignment vertical="center"/>
    </xf>
    <xf numFmtId="178" fontId="13" fillId="26" borderId="62" xfId="42" applyNumberFormat="1" applyFont="1" applyFill="1" applyBorder="1" applyAlignment="1" applyProtection="1">
      <alignment vertical="center"/>
    </xf>
    <xf numFmtId="178" fontId="13" fillId="26" borderId="23" xfId="42" applyNumberFormat="1" applyFont="1" applyFill="1" applyBorder="1" applyAlignment="1" applyProtection="1">
      <alignment vertical="center"/>
    </xf>
    <xf numFmtId="178" fontId="13" fillId="26" borderId="27" xfId="42" applyNumberFormat="1" applyFont="1" applyFill="1" applyBorder="1" applyAlignment="1" applyProtection="1">
      <alignment vertical="center"/>
    </xf>
    <xf numFmtId="177" fontId="14" fillId="25" borderId="11" xfId="42" applyNumberFormat="1" applyFont="1" applyFill="1" applyBorder="1" applyAlignment="1" applyProtection="1">
      <alignment horizontal="distributed" vertical="center"/>
    </xf>
    <xf numFmtId="178" fontId="14" fillId="0" borderId="10" xfId="42" applyNumberFormat="1" applyFont="1" applyFill="1" applyBorder="1" applyAlignment="1" applyProtection="1">
      <alignment vertical="center"/>
      <protection locked="0"/>
    </xf>
    <xf numFmtId="178" fontId="14" fillId="0" borderId="11" xfId="42" applyNumberFormat="1" applyFont="1" applyFill="1" applyBorder="1" applyAlignment="1" applyProtection="1">
      <alignment vertical="center"/>
      <protection locked="0"/>
    </xf>
    <xf numFmtId="178" fontId="14" fillId="0" borderId="20" xfId="42" applyNumberFormat="1" applyFont="1" applyFill="1" applyBorder="1" applyAlignment="1" applyProtection="1">
      <alignment vertical="center"/>
      <protection locked="0"/>
    </xf>
    <xf numFmtId="177" fontId="9" fillId="0" borderId="40" xfId="42" applyNumberFormat="1" applyFont="1" applyFill="1" applyBorder="1" applyAlignment="1" applyProtection="1">
      <alignment vertical="center"/>
    </xf>
    <xf numFmtId="177" fontId="14" fillId="25" borderId="10" xfId="42" applyNumberFormat="1" applyFont="1" applyFill="1" applyBorder="1" applyAlignment="1" applyProtection="1">
      <alignment vertical="center"/>
    </xf>
    <xf numFmtId="177" fontId="14" fillId="25" borderId="11" xfId="42" applyNumberFormat="1" applyFont="1" applyFill="1" applyBorder="1" applyAlignment="1" applyProtection="1">
      <alignment vertical="center"/>
    </xf>
    <xf numFmtId="177" fontId="14" fillId="25" borderId="20" xfId="42" applyNumberFormat="1" applyFont="1" applyFill="1" applyBorder="1" applyAlignment="1" applyProtection="1">
      <alignment vertical="center"/>
    </xf>
    <xf numFmtId="177" fontId="14" fillId="25" borderId="12" xfId="42" applyNumberFormat="1" applyFont="1" applyFill="1" applyBorder="1" applyAlignment="1" applyProtection="1">
      <alignment horizontal="distributed" vertical="center" justifyLastLine="1"/>
    </xf>
    <xf numFmtId="177" fontId="14" fillId="25" borderId="14" xfId="42" applyNumberFormat="1" applyFont="1" applyFill="1" applyBorder="1" applyAlignment="1" applyProtection="1">
      <alignment horizontal="distributed" vertical="center" justifyLastLine="1"/>
    </xf>
    <xf numFmtId="177" fontId="14" fillId="25" borderId="39" xfId="42" applyNumberFormat="1" applyFont="1" applyFill="1" applyBorder="1" applyAlignment="1" applyProtection="1">
      <alignment horizontal="distributed" vertical="center" justifyLastLine="1"/>
    </xf>
    <xf numFmtId="177" fontId="9" fillId="0" borderId="26" xfId="42" applyNumberFormat="1" applyFont="1" applyFill="1" applyBorder="1" applyAlignment="1" applyProtection="1">
      <alignment vertical="center"/>
    </xf>
    <xf numFmtId="177" fontId="14" fillId="0" borderId="0" xfId="42" applyNumberFormat="1" applyFont="1" applyFill="1" applyBorder="1" applyAlignment="1" applyProtection="1">
      <alignment vertical="center"/>
    </xf>
    <xf numFmtId="177" fontId="14" fillId="0" borderId="40" xfId="42" applyNumberFormat="1" applyFont="1" applyFill="1" applyBorder="1" applyAlignment="1" applyProtection="1">
      <alignment vertical="center"/>
    </xf>
    <xf numFmtId="177" fontId="14" fillId="25" borderId="10" xfId="42" applyNumberFormat="1" applyFont="1" applyFill="1" applyBorder="1" applyAlignment="1" applyProtection="1">
      <alignment horizontal="distributed" vertical="center" justifyLastLine="1"/>
    </xf>
    <xf numFmtId="177" fontId="14" fillId="25" borderId="11" xfId="42" applyNumberFormat="1" applyFont="1" applyFill="1" applyBorder="1" applyAlignment="1" applyProtection="1">
      <alignment horizontal="distributed" vertical="center" justifyLastLine="1"/>
    </xf>
    <xf numFmtId="184" fontId="14" fillId="0" borderId="10" xfId="42" applyNumberFormat="1" applyFont="1" applyFill="1" applyBorder="1" applyAlignment="1" applyProtection="1">
      <alignment vertical="center"/>
      <protection locked="0"/>
    </xf>
    <xf numFmtId="184" fontId="14" fillId="0" borderId="11" xfId="42" applyNumberFormat="1" applyFont="1" applyFill="1" applyBorder="1" applyAlignment="1" applyProtection="1">
      <alignment vertical="center"/>
      <protection locked="0"/>
    </xf>
    <xf numFmtId="10" fontId="14" fillId="26" borderId="10" xfId="28" applyNumberFormat="1" applyFont="1" applyFill="1" applyBorder="1" applyAlignment="1" applyProtection="1">
      <alignment vertical="center"/>
    </xf>
    <xf numFmtId="10" fontId="14" fillId="26" borderId="11" xfId="28" applyNumberFormat="1" applyFont="1" applyFill="1" applyBorder="1" applyAlignment="1" applyProtection="1">
      <alignment vertical="center"/>
    </xf>
    <xf numFmtId="10" fontId="14" fillId="26" borderId="20" xfId="28" applyNumberFormat="1" applyFont="1" applyFill="1" applyBorder="1" applyAlignment="1" applyProtection="1">
      <alignment vertical="center"/>
    </xf>
    <xf numFmtId="177" fontId="38" fillId="0" borderId="0" xfId="42" applyNumberFormat="1" applyFont="1" applyFill="1" applyBorder="1" applyAlignment="1" applyProtection="1">
      <alignment horizontal="center" vertical="center"/>
    </xf>
    <xf numFmtId="184" fontId="14" fillId="0" borderId="43" xfId="42" applyNumberFormat="1" applyFont="1" applyFill="1" applyBorder="1" applyAlignment="1" applyProtection="1">
      <alignment vertical="center"/>
      <protection locked="0"/>
    </xf>
    <xf numFmtId="184" fontId="14" fillId="0" borderId="38" xfId="42" applyNumberFormat="1" applyFont="1" applyFill="1" applyBorder="1" applyAlignment="1" applyProtection="1">
      <alignment vertical="center"/>
      <protection locked="0"/>
    </xf>
    <xf numFmtId="10" fontId="14" fillId="26" borderId="43" xfId="28" applyNumberFormat="1" applyFont="1" applyFill="1" applyBorder="1" applyAlignment="1" applyProtection="1">
      <alignment vertical="center"/>
    </xf>
    <xf numFmtId="10" fontId="14" fillId="26" borderId="38" xfId="28" applyNumberFormat="1" applyFont="1" applyFill="1" applyBorder="1" applyAlignment="1" applyProtection="1">
      <alignment vertical="center"/>
    </xf>
    <xf numFmtId="10" fontId="14" fillId="26" borderId="44" xfId="28" applyNumberFormat="1" applyFont="1" applyFill="1" applyBorder="1" applyAlignment="1" applyProtection="1">
      <alignment vertical="center"/>
    </xf>
    <xf numFmtId="177" fontId="14" fillId="25" borderId="20" xfId="42" applyNumberFormat="1" applyFont="1" applyFill="1" applyBorder="1" applyAlignment="1" applyProtection="1">
      <alignment horizontal="distributed" vertical="center" justifyLastLine="1"/>
    </xf>
    <xf numFmtId="183" fontId="14" fillId="0" borderId="10" xfId="28" applyNumberFormat="1" applyFont="1" applyFill="1" applyBorder="1" applyAlignment="1" applyProtection="1">
      <alignment vertical="center"/>
      <protection locked="0"/>
    </xf>
    <xf numFmtId="183" fontId="14" fillId="0" borderId="11" xfId="28" applyNumberFormat="1" applyFont="1" applyFill="1" applyBorder="1" applyAlignment="1" applyProtection="1">
      <alignment vertical="center"/>
      <protection locked="0"/>
    </xf>
    <xf numFmtId="183" fontId="14" fillId="0" borderId="47" xfId="28" applyNumberFormat="1" applyFont="1" applyFill="1" applyBorder="1" applyAlignment="1" applyProtection="1">
      <alignment vertical="center"/>
      <protection locked="0"/>
    </xf>
    <xf numFmtId="186" fontId="14" fillId="26" borderId="11" xfId="42" applyNumberFormat="1" applyFont="1" applyFill="1" applyBorder="1" applyAlignment="1" applyProtection="1">
      <alignment horizontal="center" vertical="center"/>
    </xf>
    <xf numFmtId="186" fontId="14" fillId="26" borderId="20" xfId="42" applyNumberFormat="1" applyFont="1" applyFill="1" applyBorder="1" applyAlignment="1" applyProtection="1">
      <alignment horizontal="center" vertical="center"/>
    </xf>
    <xf numFmtId="185" fontId="14" fillId="26" borderId="42" xfId="28" applyNumberFormat="1" applyFont="1" applyFill="1" applyBorder="1" applyAlignment="1" applyProtection="1">
      <alignment vertical="center"/>
    </xf>
    <xf numFmtId="185" fontId="14" fillId="26" borderId="11" xfId="28" applyNumberFormat="1" applyFont="1" applyFill="1" applyBorder="1" applyAlignment="1" applyProtection="1">
      <alignment vertical="center"/>
    </xf>
    <xf numFmtId="185" fontId="14" fillId="26" borderId="20" xfId="28" applyNumberFormat="1" applyFont="1" applyFill="1" applyBorder="1" applyAlignment="1" applyProtection="1">
      <alignment vertical="center"/>
    </xf>
    <xf numFmtId="177" fontId="14" fillId="0" borderId="15" xfId="42" applyNumberFormat="1" applyFont="1" applyFill="1" applyBorder="1" applyAlignment="1" applyProtection="1">
      <alignment horizontal="distributed" vertical="center" justifyLastLine="1"/>
    </xf>
    <xf numFmtId="177" fontId="14" fillId="0" borderId="0" xfId="42" applyNumberFormat="1" applyFont="1" applyFill="1" applyBorder="1" applyAlignment="1" applyProtection="1">
      <alignment horizontal="distributed" vertical="center" justifyLastLine="1"/>
    </xf>
    <xf numFmtId="177" fontId="14" fillId="25" borderId="13" xfId="42" applyNumberFormat="1" applyFont="1" applyFill="1" applyBorder="1" applyAlignment="1" applyProtection="1">
      <alignment horizontal="distributed" vertical="center" justifyLastLine="1"/>
    </xf>
    <xf numFmtId="177" fontId="14" fillId="25" borderId="22" xfId="42" applyNumberFormat="1" applyFont="1" applyFill="1" applyBorder="1" applyAlignment="1" applyProtection="1">
      <alignment horizontal="distributed" vertical="center" justifyLastLine="1"/>
    </xf>
    <xf numFmtId="184" fontId="14" fillId="0" borderId="13" xfId="42" applyNumberFormat="1" applyFont="1" applyFill="1" applyBorder="1" applyAlignment="1" applyProtection="1">
      <alignment vertical="center"/>
      <protection locked="0"/>
    </xf>
    <xf numFmtId="184" fontId="14" fillId="0" borderId="22" xfId="42" applyNumberFormat="1" applyFont="1" applyFill="1" applyBorder="1" applyAlignment="1" applyProtection="1">
      <alignment vertical="center"/>
      <protection locked="0"/>
    </xf>
    <xf numFmtId="177" fontId="14" fillId="25" borderId="47" xfId="42" applyNumberFormat="1" applyFont="1" applyFill="1" applyBorder="1" applyAlignment="1" applyProtection="1">
      <alignment horizontal="distributed" vertical="center" justifyLastLine="1"/>
    </xf>
    <xf numFmtId="177" fontId="14" fillId="25" borderId="42" xfId="42" applyNumberFormat="1" applyFont="1" applyFill="1" applyBorder="1" applyAlignment="1" applyProtection="1">
      <alignment horizontal="distributed" vertical="center" justifyLastLine="1"/>
    </xf>
    <xf numFmtId="177" fontId="14" fillId="0" borderId="15" xfId="42" applyNumberFormat="1" applyFont="1" applyFill="1" applyBorder="1" applyAlignment="1" applyProtection="1">
      <alignment vertical="center"/>
    </xf>
    <xf numFmtId="177" fontId="14" fillId="25" borderId="43" xfId="42" applyNumberFormat="1" applyFont="1" applyFill="1" applyBorder="1" applyAlignment="1" applyProtection="1">
      <alignment horizontal="distributed" vertical="center" justifyLastLine="1"/>
    </xf>
    <xf numFmtId="177" fontId="14" fillId="25" borderId="38" xfId="42" applyNumberFormat="1" applyFont="1" applyFill="1" applyBorder="1" applyAlignment="1" applyProtection="1">
      <alignment horizontal="distributed" vertical="center" justifyLastLine="1"/>
    </xf>
    <xf numFmtId="177" fontId="14" fillId="0" borderId="0" xfId="42" applyNumberFormat="1" applyFont="1" applyFill="1" applyBorder="1" applyAlignment="1" applyProtection="1">
      <alignment vertical="center" justifyLastLine="1"/>
    </xf>
    <xf numFmtId="0" fontId="15" fillId="0" borderId="22" xfId="43" quotePrefix="1" applyFont="1" applyBorder="1" applyAlignment="1">
      <alignment vertical="center"/>
    </xf>
    <xf numFmtId="0" fontId="15" fillId="0" borderId="22" xfId="43" applyFont="1" applyBorder="1" applyAlignment="1">
      <alignment vertical="center"/>
    </xf>
    <xf numFmtId="0" fontId="15" fillId="0" borderId="22" xfId="43" applyFont="1" applyBorder="1" applyAlignment="1">
      <alignment horizontal="distributed" vertical="center"/>
    </xf>
    <xf numFmtId="177" fontId="37" fillId="25" borderId="10" xfId="42" applyNumberFormat="1" applyFont="1" applyFill="1" applyBorder="1" applyAlignment="1" applyProtection="1">
      <alignment horizontal="distributed" vertical="center" justifyLastLine="1"/>
    </xf>
    <xf numFmtId="177" fontId="37" fillId="25" borderId="11" xfId="42" applyNumberFormat="1" applyFont="1" applyFill="1" applyBorder="1" applyAlignment="1" applyProtection="1">
      <alignment horizontal="distributed" vertical="center" justifyLastLine="1"/>
    </xf>
    <xf numFmtId="177" fontId="37" fillId="25" borderId="14" xfId="42" applyNumberFormat="1" applyFont="1" applyFill="1" applyBorder="1" applyAlignment="1" applyProtection="1">
      <alignment horizontal="distributed" vertical="center" justifyLastLine="1"/>
    </xf>
    <xf numFmtId="177" fontId="37" fillId="25" borderId="20" xfId="42" applyNumberFormat="1" applyFont="1" applyFill="1" applyBorder="1" applyAlignment="1" applyProtection="1">
      <alignment horizontal="distributed" vertical="center" justifyLastLine="1"/>
    </xf>
    <xf numFmtId="10" fontId="14" fillId="26" borderId="13" xfId="28" applyNumberFormat="1" applyFont="1" applyFill="1" applyBorder="1" applyAlignment="1" applyProtection="1">
      <alignment vertical="center"/>
    </xf>
    <xf numFmtId="10" fontId="14" fillId="26" borderId="22" xfId="28" applyNumberFormat="1" applyFont="1" applyFill="1" applyBorder="1" applyAlignment="1" applyProtection="1">
      <alignment vertical="center"/>
    </xf>
    <xf numFmtId="10" fontId="14" fillId="26" borderId="21" xfId="28" applyNumberFormat="1" applyFont="1" applyFill="1" applyBorder="1" applyAlignment="1" applyProtection="1">
      <alignment vertical="center"/>
    </xf>
    <xf numFmtId="183" fontId="14" fillId="0" borderId="13" xfId="28" applyNumberFormat="1" applyFont="1" applyFill="1" applyBorder="1" applyAlignment="1" applyProtection="1">
      <alignment vertical="center"/>
      <protection locked="0"/>
    </xf>
    <xf numFmtId="183" fontId="14" fillId="0" borderId="22" xfId="28" applyNumberFormat="1" applyFont="1" applyFill="1" applyBorder="1" applyAlignment="1" applyProtection="1">
      <alignment vertical="center"/>
      <protection locked="0"/>
    </xf>
    <xf numFmtId="183" fontId="14" fillId="0" borderId="48" xfId="28" applyNumberFormat="1" applyFont="1" applyFill="1" applyBorder="1" applyAlignment="1" applyProtection="1">
      <alignment vertical="center"/>
      <protection locked="0"/>
    </xf>
    <xf numFmtId="186" fontId="14" fillId="26" borderId="22" xfId="42" applyNumberFormat="1" applyFont="1" applyFill="1" applyBorder="1" applyAlignment="1" applyProtection="1">
      <alignment horizontal="center" vertical="center"/>
    </xf>
    <xf numFmtId="186" fontId="14" fillId="26" borderId="21" xfId="42" applyNumberFormat="1" applyFont="1" applyFill="1" applyBorder="1" applyAlignment="1" applyProtection="1">
      <alignment horizontal="center" vertical="center"/>
    </xf>
    <xf numFmtId="185" fontId="14" fillId="26" borderId="22" xfId="28" applyNumberFormat="1" applyFont="1" applyFill="1" applyBorder="1" applyAlignment="1" applyProtection="1">
      <alignment vertical="center"/>
    </xf>
    <xf numFmtId="177" fontId="14" fillId="25" borderId="25" xfId="42" applyNumberFormat="1" applyFont="1" applyFill="1" applyBorder="1" applyAlignment="1" applyProtection="1">
      <alignment horizontal="distributed" vertical="center" justifyLastLine="1"/>
    </xf>
    <xf numFmtId="177" fontId="14" fillId="25" borderId="34" xfId="42" applyNumberFormat="1" applyFont="1" applyFill="1" applyBorder="1" applyAlignment="1" applyProtection="1">
      <alignment horizontal="distributed" vertical="center" justifyLastLine="1"/>
    </xf>
    <xf numFmtId="184" fontId="14" fillId="26" borderId="25" xfId="42" applyNumberFormat="1" applyFont="1" applyFill="1" applyBorder="1" applyAlignment="1" applyProtection="1">
      <alignment vertical="center"/>
    </xf>
    <xf numFmtId="184" fontId="14" fillId="26" borderId="34" xfId="42" applyNumberFormat="1" applyFont="1" applyFill="1" applyBorder="1" applyAlignment="1" applyProtection="1">
      <alignment vertical="center"/>
    </xf>
    <xf numFmtId="10" fontId="14" fillId="26" borderId="25" xfId="28" applyNumberFormat="1" applyFont="1" applyFill="1" applyBorder="1" applyAlignment="1" applyProtection="1">
      <alignment vertical="center"/>
    </xf>
    <xf numFmtId="10" fontId="14" fillId="26" borderId="34" xfId="28" applyNumberFormat="1" applyFont="1" applyFill="1" applyBorder="1" applyAlignment="1" applyProtection="1">
      <alignment vertical="center"/>
    </xf>
    <xf numFmtId="10" fontId="14" fillId="26" borderId="41" xfId="28" applyNumberFormat="1" applyFont="1" applyFill="1" applyBorder="1" applyAlignment="1" applyProtection="1">
      <alignment vertical="center"/>
    </xf>
    <xf numFmtId="177" fontId="37" fillId="25" borderId="82" xfId="42" applyNumberFormat="1" applyFont="1" applyFill="1" applyBorder="1" applyAlignment="1" applyProtection="1">
      <alignment horizontal="distributed" vertical="center" wrapText="1" justifyLastLine="1"/>
    </xf>
    <xf numFmtId="177" fontId="37" fillId="25" borderId="79" xfId="42" applyNumberFormat="1" applyFont="1" applyFill="1" applyBorder="1" applyAlignment="1" applyProtection="1">
      <alignment horizontal="distributed" vertical="center" wrapText="1" justifyLastLine="1"/>
    </xf>
    <xf numFmtId="177" fontId="37" fillId="25" borderId="80" xfId="42" applyNumberFormat="1" applyFont="1" applyFill="1" applyBorder="1" applyAlignment="1" applyProtection="1">
      <alignment horizontal="distributed" vertical="center" wrapText="1" justifyLastLine="1"/>
    </xf>
    <xf numFmtId="177" fontId="37" fillId="25" borderId="62" xfId="42" applyNumberFormat="1" applyFont="1" applyFill="1" applyBorder="1" applyAlignment="1" applyProtection="1">
      <alignment horizontal="distributed" vertical="center" wrapText="1" justifyLastLine="1"/>
    </xf>
    <xf numFmtId="177" fontId="37" fillId="25" borderId="23" xfId="42" applyNumberFormat="1" applyFont="1" applyFill="1" applyBorder="1" applyAlignment="1" applyProtection="1">
      <alignment horizontal="distributed" vertical="center" wrapText="1" justifyLastLine="1"/>
    </xf>
    <xf numFmtId="177" fontId="37" fillId="25" borderId="27" xfId="42" applyNumberFormat="1" applyFont="1" applyFill="1" applyBorder="1" applyAlignment="1" applyProtection="1">
      <alignment horizontal="distributed" vertical="center" wrapText="1" justifyLastLine="1"/>
    </xf>
    <xf numFmtId="178" fontId="41" fillId="26" borderId="82" xfId="42" applyNumberFormat="1" applyFont="1" applyFill="1" applyBorder="1" applyAlignment="1" applyProtection="1">
      <alignment vertical="center"/>
    </xf>
    <xf numFmtId="178" fontId="41" fillId="26" borderId="79" xfId="42" applyNumberFormat="1" applyFont="1" applyFill="1" applyBorder="1" applyAlignment="1" applyProtection="1">
      <alignment vertical="center"/>
    </xf>
    <xf numFmtId="178" fontId="41" fillId="26" borderId="80" xfId="42" applyNumberFormat="1" applyFont="1" applyFill="1" applyBorder="1" applyAlignment="1" applyProtection="1">
      <alignment vertical="center"/>
    </xf>
    <xf numFmtId="178" fontId="41" fillId="26" borderId="62" xfId="42" applyNumberFormat="1" applyFont="1" applyFill="1" applyBorder="1" applyAlignment="1" applyProtection="1">
      <alignment vertical="center"/>
    </xf>
    <xf numFmtId="178" fontId="41" fillId="26" borderId="23" xfId="42" applyNumberFormat="1" applyFont="1" applyFill="1" applyBorder="1" applyAlignment="1" applyProtection="1">
      <alignment vertical="center"/>
    </xf>
    <xf numFmtId="178" fontId="41" fillId="26" borderId="27" xfId="42" applyNumberFormat="1" applyFont="1" applyFill="1" applyBorder="1" applyAlignment="1" applyProtection="1">
      <alignment vertical="center"/>
    </xf>
    <xf numFmtId="177" fontId="37" fillId="25" borderId="12" xfId="42" applyNumberFormat="1" applyFont="1" applyFill="1" applyBorder="1" applyAlignment="1" applyProtection="1">
      <alignment horizontal="center" vertical="center" wrapText="1"/>
    </xf>
    <xf numFmtId="177" fontId="37" fillId="25" borderId="14" xfId="42" applyNumberFormat="1" applyFont="1" applyFill="1" applyBorder="1" applyAlignment="1" applyProtection="1">
      <alignment horizontal="center" vertical="center" wrapText="1"/>
    </xf>
    <xf numFmtId="177" fontId="37" fillId="25" borderId="39" xfId="42" applyNumberFormat="1" applyFont="1" applyFill="1" applyBorder="1" applyAlignment="1" applyProtection="1">
      <alignment horizontal="center" vertical="center" wrapText="1"/>
    </xf>
    <xf numFmtId="177" fontId="37" fillId="25" borderId="14" xfId="42" applyNumberFormat="1" applyFont="1" applyFill="1" applyBorder="1" applyAlignment="1" applyProtection="1">
      <alignment horizontal="distributed" vertical="center"/>
    </xf>
    <xf numFmtId="182" fontId="37" fillId="0" borderId="12" xfId="42" applyNumberFormat="1" applyFont="1" applyFill="1" applyBorder="1" applyAlignment="1" applyProtection="1">
      <alignment vertical="center"/>
      <protection locked="0"/>
    </xf>
    <xf numFmtId="182" fontId="37" fillId="0" borderId="14" xfId="42" applyNumberFormat="1" applyFont="1" applyFill="1" applyBorder="1" applyAlignment="1" applyProtection="1">
      <alignment vertical="center"/>
      <protection locked="0"/>
    </xf>
    <xf numFmtId="182" fontId="37" fillId="0" borderId="39" xfId="42" applyNumberFormat="1" applyFont="1" applyFill="1" applyBorder="1" applyAlignment="1" applyProtection="1">
      <alignment vertical="center"/>
      <protection locked="0"/>
    </xf>
    <xf numFmtId="177" fontId="37" fillId="25" borderId="15" xfId="42" applyNumberFormat="1" applyFont="1" applyFill="1" applyBorder="1" applyAlignment="1" applyProtection="1">
      <alignment horizontal="center" vertical="distributed" textRotation="255" justifyLastLine="1"/>
    </xf>
    <xf numFmtId="177" fontId="37" fillId="25" borderId="0" xfId="42" applyNumberFormat="1" applyFont="1" applyFill="1" applyBorder="1" applyAlignment="1" applyProtection="1">
      <alignment horizontal="center" vertical="distributed" textRotation="255" justifyLastLine="1"/>
    </xf>
    <xf numFmtId="177" fontId="37" fillId="25" borderId="40" xfId="42" applyNumberFormat="1" applyFont="1" applyFill="1" applyBorder="1" applyAlignment="1" applyProtection="1">
      <alignment horizontal="center" vertical="distributed" textRotation="255" justifyLastLine="1"/>
    </xf>
    <xf numFmtId="177" fontId="37" fillId="25" borderId="11" xfId="42" applyNumberFormat="1" applyFont="1" applyFill="1" applyBorder="1" applyAlignment="1" applyProtection="1">
      <alignment horizontal="distributed" vertical="center"/>
    </xf>
    <xf numFmtId="182" fontId="37" fillId="0" borderId="10" xfId="42" applyNumberFormat="1" applyFont="1" applyFill="1" applyBorder="1" applyAlignment="1" applyProtection="1">
      <alignment vertical="center"/>
      <protection locked="0"/>
    </xf>
    <xf numFmtId="182" fontId="37" fillId="0" borderId="11" xfId="42" applyNumberFormat="1" applyFont="1" applyFill="1" applyBorder="1" applyAlignment="1" applyProtection="1">
      <alignment vertical="center"/>
      <protection locked="0"/>
    </xf>
    <xf numFmtId="182" fontId="37" fillId="0" borderId="20" xfId="42" applyNumberFormat="1" applyFont="1" applyFill="1" applyBorder="1" applyAlignment="1" applyProtection="1">
      <alignment vertical="center"/>
      <protection locked="0"/>
    </xf>
    <xf numFmtId="177" fontId="37" fillId="25" borderId="11" xfId="42" applyNumberFormat="1" applyFont="1" applyFill="1" applyBorder="1" applyAlignment="1" applyProtection="1">
      <alignment horizontal="distributed" vertical="center"/>
      <protection locked="0"/>
    </xf>
    <xf numFmtId="177" fontId="37" fillId="25" borderId="12" xfId="42" applyNumberFormat="1" applyFont="1" applyFill="1" applyBorder="1" applyAlignment="1" applyProtection="1">
      <alignment horizontal="center" vertical="center" textRotation="255" wrapText="1"/>
    </xf>
    <xf numFmtId="177" fontId="37" fillId="25" borderId="14" xfId="42" applyNumberFormat="1" applyFont="1" applyFill="1" applyBorder="1" applyAlignment="1" applyProtection="1">
      <alignment horizontal="center" vertical="center" textRotation="255" wrapText="1"/>
    </xf>
    <xf numFmtId="177" fontId="37" fillId="25" borderId="15" xfId="42" applyNumberFormat="1" applyFont="1" applyFill="1" applyBorder="1" applyAlignment="1" applyProtection="1">
      <alignment horizontal="center" vertical="center" textRotation="255" wrapText="1"/>
    </xf>
    <xf numFmtId="177" fontId="37" fillId="25" borderId="0" xfId="42" applyNumberFormat="1" applyFont="1" applyFill="1" applyBorder="1" applyAlignment="1" applyProtection="1">
      <alignment horizontal="center" vertical="center" textRotation="255" wrapText="1"/>
    </xf>
    <xf numFmtId="177" fontId="37" fillId="25" borderId="16" xfId="42" applyNumberFormat="1" applyFont="1" applyFill="1" applyBorder="1" applyAlignment="1" applyProtection="1">
      <alignment horizontal="center" vertical="center" textRotation="255" wrapText="1"/>
    </xf>
    <xf numFmtId="177" fontId="37" fillId="25" borderId="17" xfId="42" applyNumberFormat="1" applyFont="1" applyFill="1" applyBorder="1" applyAlignment="1" applyProtection="1">
      <alignment horizontal="center" vertical="center" textRotation="255" wrapText="1"/>
    </xf>
    <xf numFmtId="177" fontId="37" fillId="25" borderId="14" xfId="42" applyNumberFormat="1" applyFont="1" applyFill="1" applyBorder="1" applyAlignment="1" applyProtection="1">
      <alignment horizontal="distributed" vertical="center"/>
      <protection locked="0"/>
    </xf>
    <xf numFmtId="177" fontId="37" fillId="25" borderId="0" xfId="42" applyNumberFormat="1" applyFont="1" applyFill="1" applyBorder="1" applyAlignment="1" applyProtection="1">
      <alignment horizontal="distributed" vertical="center"/>
      <protection locked="0"/>
    </xf>
    <xf numFmtId="182" fontId="37" fillId="0" borderId="15" xfId="42" applyNumberFormat="1" applyFont="1" applyFill="1" applyBorder="1" applyAlignment="1" applyProtection="1">
      <alignment vertical="center"/>
      <protection locked="0"/>
    </xf>
    <xf numFmtId="182" fontId="37" fillId="0" borderId="0" xfId="42" applyNumberFormat="1" applyFont="1" applyFill="1" applyBorder="1" applyAlignment="1" applyProtection="1">
      <alignment vertical="center"/>
      <protection locked="0"/>
    </xf>
    <xf numFmtId="182" fontId="37" fillId="0" borderId="40" xfId="42" applyNumberFormat="1" applyFont="1" applyFill="1" applyBorder="1" applyAlignment="1" applyProtection="1">
      <alignment vertical="center"/>
      <protection locked="0"/>
    </xf>
    <xf numFmtId="177" fontId="38" fillId="25" borderId="0" xfId="42" applyNumberFormat="1" applyFont="1" applyFill="1" applyBorder="1" applyAlignment="1" applyProtection="1">
      <alignment horizontal="distributed" vertical="center" justifyLastLine="1"/>
    </xf>
    <xf numFmtId="182" fontId="37" fillId="26" borderId="15" xfId="42" applyNumberFormat="1" applyFont="1" applyFill="1" applyBorder="1" applyAlignment="1" applyProtection="1">
      <alignment vertical="center"/>
    </xf>
    <xf numFmtId="182" fontId="37" fillId="26" borderId="0" xfId="42" applyNumberFormat="1" applyFont="1" applyFill="1" applyBorder="1" applyAlignment="1" applyProtection="1">
      <alignment vertical="center"/>
    </xf>
    <xf numFmtId="182" fontId="37" fillId="26" borderId="40" xfId="42" applyNumberFormat="1" applyFont="1" applyFill="1" applyBorder="1" applyAlignment="1" applyProtection="1">
      <alignment vertical="center"/>
    </xf>
    <xf numFmtId="177" fontId="37" fillId="25" borderId="17" xfId="42" applyNumberFormat="1" applyFont="1" applyFill="1" applyBorder="1" applyAlignment="1" applyProtection="1">
      <alignment horizontal="distributed" vertical="center"/>
      <protection locked="0"/>
    </xf>
    <xf numFmtId="182" fontId="37" fillId="0" borderId="16" xfId="42" applyNumberFormat="1" applyFont="1" applyFill="1" applyBorder="1" applyAlignment="1" applyProtection="1">
      <alignment vertical="center"/>
      <protection locked="0"/>
    </xf>
    <xf numFmtId="182" fontId="37" fillId="0" borderId="17" xfId="42" applyNumberFormat="1" applyFont="1" applyFill="1" applyBorder="1" applyAlignment="1" applyProtection="1">
      <alignment vertical="center"/>
      <protection locked="0"/>
    </xf>
    <xf numFmtId="182" fontId="37" fillId="0" borderId="95" xfId="42" applyNumberFormat="1" applyFont="1" applyFill="1" applyBorder="1" applyAlignment="1" applyProtection="1">
      <alignment vertical="center"/>
      <protection locked="0"/>
    </xf>
    <xf numFmtId="177" fontId="37" fillId="25" borderId="19" xfId="42" applyNumberFormat="1" applyFont="1" applyFill="1" applyBorder="1" applyAlignment="1" applyProtection="1">
      <alignment horizontal="distributed" vertical="center"/>
      <protection locked="0"/>
    </xf>
    <xf numFmtId="182" fontId="37" fillId="0" borderId="18" xfId="42" applyNumberFormat="1" applyFont="1" applyFill="1" applyBorder="1" applyAlignment="1" applyProtection="1">
      <alignment vertical="center"/>
      <protection locked="0"/>
    </xf>
    <xf numFmtId="182" fontId="37" fillId="0" borderId="19" xfId="42" applyNumberFormat="1" applyFont="1" applyFill="1" applyBorder="1" applyAlignment="1" applyProtection="1">
      <alignment vertical="center"/>
      <protection locked="0"/>
    </xf>
    <xf numFmtId="182" fontId="37" fillId="0" borderId="56" xfId="42" applyNumberFormat="1" applyFont="1" applyFill="1" applyBorder="1" applyAlignment="1" applyProtection="1">
      <alignment vertical="center"/>
      <protection locked="0"/>
    </xf>
    <xf numFmtId="177" fontId="37" fillId="25" borderId="22" xfId="42" applyNumberFormat="1" applyFont="1" applyFill="1" applyBorder="1" applyAlignment="1" applyProtection="1">
      <alignment horizontal="center" vertical="center" wrapText="1"/>
    </xf>
    <xf numFmtId="177" fontId="38" fillId="25" borderId="54" xfId="42" applyNumberFormat="1" applyFont="1" applyFill="1" applyBorder="1" applyAlignment="1" applyProtection="1">
      <alignment horizontal="distributed" vertical="center" justifyLastLine="1"/>
    </xf>
    <xf numFmtId="177" fontId="38" fillId="25" borderId="60" xfId="42" applyNumberFormat="1" applyFont="1" applyFill="1" applyBorder="1" applyAlignment="1" applyProtection="1">
      <alignment horizontal="distributed" vertical="center" justifyLastLine="1"/>
    </xf>
    <xf numFmtId="182" fontId="37" fillId="26" borderId="49" xfId="42" applyNumberFormat="1" applyFont="1" applyFill="1" applyBorder="1" applyAlignment="1" applyProtection="1">
      <alignment vertical="center"/>
    </xf>
    <xf numFmtId="182" fontId="37" fillId="26" borderId="60" xfId="42" applyNumberFormat="1" applyFont="1" applyFill="1" applyBorder="1" applyAlignment="1" applyProtection="1">
      <alignment vertical="center"/>
    </xf>
    <xf numFmtId="182" fontId="37" fillId="26" borderId="74" xfId="42" applyNumberFormat="1" applyFont="1" applyFill="1" applyBorder="1" applyAlignment="1" applyProtection="1">
      <alignment vertical="center"/>
    </xf>
    <xf numFmtId="177" fontId="38" fillId="0" borderId="0" xfId="42" applyNumberFormat="1" applyFont="1" applyFill="1" applyBorder="1" applyAlignment="1" applyProtection="1">
      <alignment horizontal="distributed" vertical="center" justifyLastLine="1"/>
    </xf>
    <xf numFmtId="177" fontId="37" fillId="25" borderId="39" xfId="42" applyNumberFormat="1" applyFont="1" applyFill="1" applyBorder="1" applyAlignment="1" applyProtection="1">
      <alignment horizontal="distributed" vertical="center" justifyLastLine="1"/>
    </xf>
    <xf numFmtId="177" fontId="38" fillId="0" borderId="15" xfId="42" applyNumberFormat="1" applyFont="1" applyFill="1" applyBorder="1" applyAlignment="1" applyProtection="1">
      <alignment vertical="center"/>
    </xf>
    <xf numFmtId="177" fontId="38" fillId="0" borderId="0" xfId="42" applyNumberFormat="1" applyFont="1" applyFill="1" applyBorder="1" applyAlignment="1" applyProtection="1">
      <alignment vertical="center"/>
    </xf>
    <xf numFmtId="177" fontId="37" fillId="25" borderId="13" xfId="42" applyNumberFormat="1" applyFont="1" applyFill="1" applyBorder="1" applyAlignment="1" applyProtection="1">
      <alignment horizontal="center" vertical="center" wrapText="1"/>
    </xf>
    <xf numFmtId="177" fontId="38" fillId="25" borderId="91" xfId="42" applyNumberFormat="1" applyFont="1" applyFill="1" applyBorder="1" applyAlignment="1" applyProtection="1">
      <alignment horizontal="distributed" vertical="center" justifyLastLine="1"/>
    </xf>
    <xf numFmtId="177" fontId="38" fillId="0" borderId="51" xfId="42" applyNumberFormat="1" applyFont="1" applyFill="1" applyBorder="1" applyAlignment="1" applyProtection="1">
      <alignment vertical="center"/>
    </xf>
    <xf numFmtId="177" fontId="37" fillId="25" borderId="22" xfId="42" applyNumberFormat="1" applyFont="1" applyFill="1" applyBorder="1" applyAlignment="1" applyProtection="1">
      <alignment horizontal="distributed" vertical="center" wrapText="1"/>
    </xf>
    <xf numFmtId="182" fontId="37" fillId="0" borderId="13" xfId="42" applyNumberFormat="1" applyFont="1" applyFill="1" applyBorder="1" applyAlignment="1" applyProtection="1">
      <alignment vertical="center"/>
      <protection locked="0"/>
    </xf>
    <xf numFmtId="182" fontId="37" fillId="0" borderId="22" xfId="42" applyNumberFormat="1" applyFont="1" applyFill="1" applyBorder="1" applyAlignment="1" applyProtection="1">
      <alignment vertical="center"/>
      <protection locked="0"/>
    </xf>
    <xf numFmtId="182" fontId="37" fillId="0" borderId="29" xfId="42" applyNumberFormat="1" applyFont="1" applyFill="1" applyBorder="1" applyAlignment="1" applyProtection="1">
      <alignment vertical="center"/>
      <protection locked="0"/>
    </xf>
    <xf numFmtId="182" fontId="37" fillId="26" borderId="50" xfId="42" applyNumberFormat="1" applyFont="1" applyFill="1" applyBorder="1" applyAlignment="1" applyProtection="1">
      <alignment vertical="center"/>
    </xf>
    <xf numFmtId="182" fontId="37" fillId="26" borderId="22" xfId="42" applyNumberFormat="1" applyFont="1" applyFill="1" applyBorder="1" applyAlignment="1" applyProtection="1">
      <alignment vertical="center"/>
    </xf>
    <xf numFmtId="182" fontId="37" fillId="26" borderId="29" xfId="42" applyNumberFormat="1" applyFont="1" applyFill="1" applyBorder="1" applyAlignment="1" applyProtection="1">
      <alignment vertical="center"/>
    </xf>
    <xf numFmtId="177" fontId="37" fillId="25" borderId="92" xfId="42" applyNumberFormat="1" applyFont="1" applyFill="1" applyBorder="1" applyAlignment="1" applyProtection="1">
      <alignment horizontal="distributed" vertical="center" justifyLastLine="1"/>
    </xf>
    <xf numFmtId="177" fontId="37" fillId="25" borderId="30" xfId="42" applyNumberFormat="1" applyFont="1" applyFill="1" applyBorder="1" applyAlignment="1" applyProtection="1">
      <alignment horizontal="distributed" vertical="center" justifyLastLine="1"/>
    </xf>
    <xf numFmtId="177" fontId="37" fillId="25" borderId="31" xfId="42" applyNumberFormat="1" applyFont="1" applyFill="1" applyBorder="1" applyAlignment="1" applyProtection="1">
      <alignment horizontal="distributed" vertical="center" justifyLastLine="1"/>
    </xf>
    <xf numFmtId="177" fontId="37" fillId="25" borderId="37" xfId="42" applyNumberFormat="1" applyFont="1" applyFill="1" applyBorder="1" applyAlignment="1" applyProtection="1">
      <alignment horizontal="distributed" vertical="center" justifyLastLine="1"/>
    </xf>
    <xf numFmtId="177" fontId="37" fillId="25" borderId="14" xfId="42" applyNumberFormat="1" applyFont="1" applyFill="1" applyBorder="1" applyAlignment="1" applyProtection="1">
      <alignment vertical="center" shrinkToFit="1"/>
    </xf>
    <xf numFmtId="177" fontId="37" fillId="25" borderId="22" xfId="42" applyNumberFormat="1" applyFont="1" applyFill="1" applyBorder="1" applyAlignment="1" applyProtection="1">
      <alignment vertical="center" shrinkToFit="1"/>
    </xf>
    <xf numFmtId="177" fontId="37" fillId="25" borderId="11" xfId="42" applyNumberFormat="1" applyFont="1" applyFill="1" applyBorder="1" applyAlignment="1" applyProtection="1">
      <alignment horizontal="distributed" vertical="center" wrapText="1"/>
    </xf>
    <xf numFmtId="182" fontId="37" fillId="0" borderId="92" xfId="42" applyNumberFormat="1" applyFont="1" applyFill="1" applyBorder="1" applyAlignment="1" applyProtection="1">
      <alignment vertical="center"/>
      <protection locked="0"/>
    </xf>
    <xf numFmtId="182" fontId="37" fillId="26" borderId="45" xfId="42" applyNumberFormat="1" applyFont="1" applyFill="1" applyBorder="1" applyAlignment="1" applyProtection="1">
      <alignment vertical="center"/>
    </xf>
    <xf numFmtId="182" fontId="37" fillId="26" borderId="11" xfId="42" applyNumberFormat="1" applyFont="1" applyFill="1" applyBorder="1" applyAlignment="1" applyProtection="1">
      <alignment vertical="center"/>
    </xf>
    <xf numFmtId="182" fontId="37" fillId="26" borderId="92" xfId="42" applyNumberFormat="1" applyFont="1" applyFill="1" applyBorder="1" applyAlignment="1" applyProtection="1">
      <alignment vertical="center"/>
    </xf>
    <xf numFmtId="182" fontId="37" fillId="25" borderId="30" xfId="42" applyNumberFormat="1" applyFont="1" applyFill="1" applyBorder="1" applyAlignment="1" applyProtection="1">
      <alignment horizontal="distributed" vertical="center" justifyLastLine="1"/>
    </xf>
    <xf numFmtId="182" fontId="37" fillId="25" borderId="31" xfId="42" applyNumberFormat="1" applyFont="1" applyFill="1" applyBorder="1" applyAlignment="1" applyProtection="1">
      <alignment horizontal="distributed" vertical="center" justifyLastLine="1"/>
    </xf>
    <xf numFmtId="182" fontId="37" fillId="25" borderId="37" xfId="42" applyNumberFormat="1" applyFont="1" applyFill="1" applyBorder="1" applyAlignment="1" applyProtection="1">
      <alignment horizontal="distributed" vertical="center" justifyLastLine="1"/>
    </xf>
    <xf numFmtId="184" fontId="38" fillId="25" borderId="11" xfId="42" applyNumberFormat="1" applyFont="1" applyFill="1" applyBorder="1" applyAlignment="1" applyProtection="1">
      <alignment horizontal="distributed" vertical="center" justifyLastLine="1"/>
    </xf>
    <xf numFmtId="184" fontId="38" fillId="25" borderId="20" xfId="42" applyNumberFormat="1" applyFont="1" applyFill="1" applyBorder="1" applyAlignment="1" applyProtection="1">
      <alignment horizontal="distributed" vertical="center" justifyLastLine="1"/>
    </xf>
    <xf numFmtId="182" fontId="37" fillId="26" borderId="10" xfId="42" applyNumberFormat="1" applyFont="1" applyFill="1" applyBorder="1" applyAlignment="1" applyProtection="1">
      <alignment vertical="center"/>
    </xf>
    <xf numFmtId="182" fontId="37" fillId="26" borderId="53" xfId="42" applyNumberFormat="1" applyFont="1" applyFill="1" applyBorder="1" applyAlignment="1" applyProtection="1">
      <alignment vertical="center"/>
    </xf>
    <xf numFmtId="182" fontId="37" fillId="26" borderId="90" xfId="42" applyNumberFormat="1" applyFont="1" applyFill="1" applyBorder="1" applyAlignment="1" applyProtection="1">
      <alignment vertical="center"/>
    </xf>
    <xf numFmtId="182" fontId="37" fillId="26" borderId="94" xfId="42" applyNumberFormat="1" applyFont="1" applyFill="1" applyBorder="1" applyAlignment="1" applyProtection="1">
      <alignment vertical="center"/>
    </xf>
    <xf numFmtId="177" fontId="37" fillId="0" borderId="11" xfId="42" applyNumberFormat="1" applyFont="1" applyFill="1" applyBorder="1" applyAlignment="1" applyProtection="1">
      <alignment vertical="center"/>
    </xf>
    <xf numFmtId="177" fontId="37" fillId="0" borderId="20" xfId="42" applyNumberFormat="1" applyFont="1" applyFill="1" applyBorder="1" applyAlignment="1" applyProtection="1">
      <alignment vertical="center"/>
    </xf>
    <xf numFmtId="182" fontId="37" fillId="26" borderId="62" xfId="42" applyNumberFormat="1" applyFont="1" applyFill="1" applyBorder="1" applyAlignment="1" applyProtection="1">
      <alignment vertical="center"/>
    </xf>
    <xf numFmtId="182" fontId="37" fillId="26" borderId="23" xfId="42" applyNumberFormat="1" applyFont="1" applyFill="1" applyBorder="1" applyAlignment="1" applyProtection="1">
      <alignment vertical="center"/>
    </xf>
    <xf numFmtId="182" fontId="37" fillId="26" borderId="27" xfId="42" applyNumberFormat="1" applyFont="1" applyFill="1" applyBorder="1" applyAlignment="1" applyProtection="1">
      <alignment vertical="center"/>
    </xf>
    <xf numFmtId="10" fontId="38" fillId="0" borderId="51" xfId="28" applyNumberFormat="1" applyFont="1" applyFill="1" applyBorder="1" applyAlignment="1" applyProtection="1">
      <alignment vertical="center"/>
    </xf>
    <xf numFmtId="10" fontId="38" fillId="0" borderId="0" xfId="28" applyNumberFormat="1" applyFont="1" applyFill="1" applyBorder="1" applyAlignment="1" applyProtection="1">
      <alignment vertical="center"/>
    </xf>
    <xf numFmtId="177" fontId="37" fillId="25" borderId="12" xfId="42" applyNumberFormat="1" applyFont="1" applyFill="1" applyBorder="1" applyAlignment="1" applyProtection="1">
      <alignment horizontal="distributed" vertical="center" justifyLastLine="1"/>
    </xf>
    <xf numFmtId="177" fontId="37" fillId="25" borderId="28" xfId="42" applyNumberFormat="1" applyFont="1" applyFill="1" applyBorder="1" applyAlignment="1" applyProtection="1">
      <alignment horizontal="distributed" vertical="center" justifyLastLine="1"/>
    </xf>
    <xf numFmtId="177" fontId="37" fillId="25" borderId="82" xfId="42" applyNumberFormat="1" applyFont="1" applyFill="1" applyBorder="1" applyAlignment="1" applyProtection="1">
      <alignment horizontal="distributed" vertical="center" justifyLastLine="1"/>
    </xf>
    <xf numFmtId="177" fontId="37" fillId="25" borderId="79" xfId="42" applyNumberFormat="1" applyFont="1" applyFill="1" applyBorder="1" applyAlignment="1" applyProtection="1">
      <alignment horizontal="distributed" vertical="center" justifyLastLine="1"/>
    </xf>
    <xf numFmtId="177" fontId="37" fillId="25" borderId="80" xfId="42" applyNumberFormat="1" applyFont="1" applyFill="1" applyBorder="1" applyAlignment="1" applyProtection="1">
      <alignment horizontal="distributed" vertical="center" justifyLastLine="1"/>
    </xf>
    <xf numFmtId="177" fontId="37" fillId="0" borderId="51" xfId="42" applyNumberFormat="1" applyFont="1" applyFill="1" applyBorder="1" applyAlignment="1" applyProtection="1">
      <alignment vertical="center"/>
    </xf>
    <xf numFmtId="177" fontId="37" fillId="0" borderId="0" xfId="42" applyNumberFormat="1" applyFont="1" applyFill="1" applyAlignment="1" applyProtection="1">
      <alignment vertical="center"/>
    </xf>
    <xf numFmtId="0" fontId="39" fillId="0" borderId="0" xfId="43" quotePrefix="1" applyFont="1" applyBorder="1" applyAlignment="1">
      <alignment vertical="center"/>
    </xf>
    <xf numFmtId="0" fontId="39" fillId="0" borderId="0" xfId="43" applyFont="1" applyBorder="1" applyAlignment="1">
      <alignment vertical="center"/>
    </xf>
    <xf numFmtId="0" fontId="39" fillId="0" borderId="22" xfId="43" applyFont="1" applyBorder="1" applyAlignment="1">
      <alignment horizontal="distributed" vertical="center"/>
    </xf>
    <xf numFmtId="177" fontId="40" fillId="25" borderId="11" xfId="42" applyNumberFormat="1" applyFont="1" applyFill="1" applyBorder="1" applyAlignment="1" applyProtection="1">
      <alignment vertical="center" shrinkToFit="1"/>
    </xf>
    <xf numFmtId="177" fontId="38" fillId="25" borderId="11" xfId="42" applyNumberFormat="1" applyFont="1" applyFill="1" applyBorder="1" applyAlignment="1" applyProtection="1">
      <alignment horizontal="distributed" vertical="center"/>
    </xf>
    <xf numFmtId="178" fontId="37" fillId="0" borderId="10" xfId="42" applyNumberFormat="1" applyFont="1" applyFill="1" applyBorder="1" applyAlignment="1" applyProtection="1">
      <alignment vertical="center"/>
      <protection locked="0"/>
    </xf>
    <xf numFmtId="178" fontId="37" fillId="0" borderId="11" xfId="42" applyNumberFormat="1" applyFont="1" applyFill="1" applyBorder="1" applyAlignment="1" applyProtection="1">
      <alignment vertical="center"/>
      <protection locked="0"/>
    </xf>
    <xf numFmtId="178" fontId="37" fillId="0" borderId="20" xfId="42" applyNumberFormat="1" applyFont="1" applyFill="1" applyBorder="1" applyAlignment="1" applyProtection="1">
      <alignment vertical="center"/>
      <protection locked="0"/>
    </xf>
    <xf numFmtId="179" fontId="37" fillId="0" borderId="11" xfId="42" applyNumberFormat="1" applyFont="1" applyFill="1" applyBorder="1" applyAlignment="1" applyProtection="1">
      <alignment vertical="center"/>
      <protection locked="0"/>
    </xf>
    <xf numFmtId="178" fontId="37" fillId="26" borderId="10" xfId="42" applyNumberFormat="1" applyFont="1" applyFill="1" applyBorder="1" applyAlignment="1" applyProtection="1">
      <alignment vertical="center"/>
    </xf>
    <xf numFmtId="178" fontId="37" fillId="26" borderId="11" xfId="42" applyNumberFormat="1" applyFont="1" applyFill="1" applyBorder="1" applyAlignment="1" applyProtection="1">
      <alignment vertical="center"/>
    </xf>
    <xf numFmtId="178" fontId="37" fillId="26" borderId="92" xfId="42" applyNumberFormat="1" applyFont="1" applyFill="1" applyBorder="1" applyAlignment="1" applyProtection="1">
      <alignment vertical="center"/>
    </xf>
    <xf numFmtId="178" fontId="37" fillId="26" borderId="45" xfId="42" applyNumberFormat="1" applyFont="1" applyFill="1" applyBorder="1" applyAlignment="1" applyProtection="1">
      <alignment vertical="center"/>
    </xf>
    <xf numFmtId="178" fontId="37" fillId="0" borderId="13" xfId="42" applyNumberFormat="1" applyFont="1" applyFill="1" applyBorder="1" applyAlignment="1" applyProtection="1">
      <alignment vertical="center"/>
      <protection locked="0"/>
    </xf>
    <xf numFmtId="178" fontId="37" fillId="0" borderId="22" xfId="42" applyNumberFormat="1" applyFont="1" applyFill="1" applyBorder="1" applyAlignment="1" applyProtection="1">
      <alignment vertical="center"/>
      <protection locked="0"/>
    </xf>
    <xf numFmtId="178" fontId="37" fillId="0" borderId="21" xfId="42" applyNumberFormat="1" applyFont="1" applyFill="1" applyBorder="1" applyAlignment="1" applyProtection="1">
      <alignment vertical="center"/>
      <protection locked="0"/>
    </xf>
    <xf numFmtId="179" fontId="37" fillId="0" borderId="22" xfId="42" applyNumberFormat="1" applyFont="1" applyFill="1" applyBorder="1" applyAlignment="1" applyProtection="1">
      <alignment vertical="center"/>
      <protection locked="0"/>
    </xf>
    <xf numFmtId="178" fontId="37" fillId="26" borderId="13" xfId="42" applyNumberFormat="1" applyFont="1" applyFill="1" applyBorder="1" applyAlignment="1" applyProtection="1">
      <alignment vertical="center"/>
    </xf>
    <xf numFmtId="178" fontId="37" fillId="26" borderId="22" xfId="42" applyNumberFormat="1" applyFont="1" applyFill="1" applyBorder="1" applyAlignment="1" applyProtection="1">
      <alignment vertical="center"/>
    </xf>
    <xf numFmtId="178" fontId="37" fillId="26" borderId="29" xfId="42" applyNumberFormat="1" applyFont="1" applyFill="1" applyBorder="1" applyAlignment="1" applyProtection="1">
      <alignment vertical="center"/>
    </xf>
    <xf numFmtId="178" fontId="37" fillId="26" borderId="62" xfId="42" applyNumberFormat="1" applyFont="1" applyFill="1" applyBorder="1" applyAlignment="1" applyProtection="1">
      <alignment vertical="center"/>
    </xf>
    <xf numFmtId="178" fontId="37" fillId="26" borderId="23" xfId="42" applyNumberFormat="1" applyFont="1" applyFill="1" applyBorder="1" applyAlignment="1" applyProtection="1">
      <alignment vertical="center"/>
    </xf>
    <xf numFmtId="178" fontId="37" fillId="26" borderId="27" xfId="42" applyNumberFormat="1" applyFont="1" applyFill="1" applyBorder="1" applyAlignment="1" applyProtection="1">
      <alignment vertical="center"/>
    </xf>
    <xf numFmtId="177" fontId="40" fillId="25" borderId="22" xfId="42" applyNumberFormat="1" applyFont="1" applyFill="1" applyBorder="1" applyAlignment="1" applyProtection="1">
      <alignment vertical="center" shrinkToFit="1"/>
    </xf>
    <xf numFmtId="177" fontId="38" fillId="25" borderId="22" xfId="42" applyNumberFormat="1" applyFont="1" applyFill="1" applyBorder="1" applyAlignment="1" applyProtection="1">
      <alignment horizontal="distributed" vertical="center"/>
    </xf>
    <xf numFmtId="178" fontId="37" fillId="26" borderId="50" xfId="42" applyNumberFormat="1" applyFont="1" applyFill="1" applyBorder="1" applyAlignment="1" applyProtection="1">
      <alignment vertical="center"/>
    </xf>
    <xf numFmtId="177" fontId="37" fillId="0" borderId="0" xfId="42" applyNumberFormat="1" applyFont="1" applyFill="1" applyAlignment="1" applyProtection="1">
      <alignment horizontal="left" vertical="center" wrapText="1"/>
    </xf>
    <xf numFmtId="178" fontId="37" fillId="0" borderId="12" xfId="42" applyNumberFormat="1" applyFont="1" applyFill="1" applyBorder="1" applyAlignment="1" applyProtection="1">
      <alignment vertical="center"/>
      <protection locked="0"/>
    </xf>
    <xf numFmtId="178" fontId="37" fillId="0" borderId="14" xfId="42" applyNumberFormat="1" applyFont="1" applyFill="1" applyBorder="1" applyAlignment="1" applyProtection="1">
      <alignment vertical="center"/>
      <protection locked="0"/>
    </xf>
    <xf numFmtId="178" fontId="37" fillId="0" borderId="39" xfId="42" applyNumberFormat="1" applyFont="1" applyFill="1" applyBorder="1" applyAlignment="1" applyProtection="1">
      <alignment vertical="center"/>
      <protection locked="0"/>
    </xf>
    <xf numFmtId="179" fontId="37" fillId="0" borderId="14" xfId="42" applyNumberFormat="1" applyFont="1" applyFill="1" applyBorder="1" applyAlignment="1" applyProtection="1">
      <alignment vertical="center"/>
      <protection locked="0"/>
    </xf>
    <xf numFmtId="178" fontId="37" fillId="26" borderId="12" xfId="42" applyNumberFormat="1" applyFont="1" applyFill="1" applyBorder="1" applyAlignment="1" applyProtection="1">
      <alignment vertical="center"/>
    </xf>
    <xf numFmtId="178" fontId="37" fillId="26" borderId="14" xfId="42" applyNumberFormat="1" applyFont="1" applyFill="1" applyBorder="1" applyAlignment="1" applyProtection="1">
      <alignment vertical="center"/>
    </xf>
    <xf numFmtId="178" fontId="37" fillId="26" borderId="28" xfId="42" applyNumberFormat="1" applyFont="1" applyFill="1" applyBorder="1" applyAlignment="1" applyProtection="1">
      <alignment vertical="center"/>
    </xf>
    <xf numFmtId="178" fontId="37" fillId="26" borderId="93" xfId="42" applyNumberFormat="1" applyFont="1" applyFill="1" applyBorder="1" applyAlignment="1" applyProtection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居住費" xfId="42"/>
    <cellStyle name="標準_居住費チェックリスト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15</xdr:row>
      <xdr:rowOff>11430</xdr:rowOff>
    </xdr:from>
    <xdr:to>
      <xdr:col>142</xdr:col>
      <xdr:colOff>9525</xdr:colOff>
      <xdr:row>15</xdr:row>
      <xdr:rowOff>257236</xdr:rowOff>
    </xdr:to>
    <xdr:sp macro="" textlink="">
      <xdr:nvSpPr>
        <xdr:cNvPr id="7170" name="AutoShape 2"/>
        <xdr:cNvSpPr>
          <a:spLocks noChangeArrowheads="1"/>
        </xdr:cNvSpPr>
      </xdr:nvSpPr>
      <xdr:spPr bwMode="auto">
        <a:xfrm>
          <a:off x="1981200" y="19050"/>
          <a:ext cx="3438525" cy="238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38100" cmpd="dbl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MS UI Gothic"/>
              <a:ea typeface="MS UI Gothic"/>
            </a:rPr>
            <a:t>見込まれる費用÷算定期間(年)÷利用人員÷１年の日数</a:t>
          </a:r>
        </a:p>
      </xdr:txBody>
    </xdr:sp>
    <xdr:clientData/>
  </xdr:twoCellAnchor>
  <xdr:twoCellAnchor>
    <xdr:from>
      <xdr:col>36</xdr:col>
      <xdr:colOff>0</xdr:colOff>
      <xdr:row>26</xdr:row>
      <xdr:rowOff>11430</xdr:rowOff>
    </xdr:from>
    <xdr:to>
      <xdr:col>126</xdr:col>
      <xdr:colOff>9525</xdr:colOff>
      <xdr:row>26</xdr:row>
      <xdr:rowOff>257236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1371600" y="2181225"/>
          <a:ext cx="3438525" cy="238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38100" cmpd="dbl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MS UI Gothic"/>
              <a:ea typeface="MS UI Gothic"/>
            </a:rPr>
            <a:t>見込まれる費用÷算定期間(年)÷利用人員÷１年の日数</a:t>
          </a:r>
        </a:p>
      </xdr:txBody>
    </xdr:sp>
    <xdr:clientData/>
  </xdr:twoCellAnchor>
  <xdr:twoCellAnchor>
    <xdr:from>
      <xdr:col>35</xdr:col>
      <xdr:colOff>34290</xdr:colOff>
      <xdr:row>0</xdr:row>
      <xdr:rowOff>11430</xdr:rowOff>
    </xdr:from>
    <xdr:to>
      <xdr:col>126</xdr:col>
      <xdr:colOff>31</xdr:colOff>
      <xdr:row>0</xdr:row>
      <xdr:rowOff>257236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363980" y="9260205"/>
          <a:ext cx="3436630" cy="24580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38100" cmpd="dbl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MS UI Gothic"/>
              <a:ea typeface="MS UI Gothic"/>
            </a:rPr>
            <a:t>建物の取得費用÷算定期間(年)÷利用人員÷１年の日数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9525</xdr:rowOff>
    </xdr:from>
    <xdr:to>
      <xdr:col>116</xdr:col>
      <xdr:colOff>0</xdr:colOff>
      <xdr:row>0</xdr:row>
      <xdr:rowOff>371475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90625" y="9525"/>
          <a:ext cx="4333875" cy="3619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FFFF"/>
              </a:solidFill>
              <a:latin typeface="HGS創英角ﾎﾟｯﾌﾟ体"/>
              <a:ea typeface="HGS創英角ﾎﾟｯﾌﾟ体"/>
            </a:rPr>
            <a:t>特別養護老人ホーム居住費計算シート</a:t>
          </a:r>
        </a:p>
      </xdr:txBody>
    </xdr:sp>
    <xdr:clientData/>
  </xdr:twoCellAnchor>
  <xdr:twoCellAnchor>
    <xdr:from>
      <xdr:col>89</xdr:col>
      <xdr:colOff>0</xdr:colOff>
      <xdr:row>35</xdr:row>
      <xdr:rowOff>0</xdr:rowOff>
    </xdr:from>
    <xdr:to>
      <xdr:col>94</xdr:col>
      <xdr:colOff>38100</xdr:colOff>
      <xdr:row>36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238625" y="5876925"/>
          <a:ext cx="2762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④</a:t>
          </a:r>
        </a:p>
      </xdr:txBody>
    </xdr:sp>
    <xdr:clientData/>
  </xdr:twoCellAnchor>
  <xdr:twoCellAnchor>
    <xdr:from>
      <xdr:col>89</xdr:col>
      <xdr:colOff>0</xdr:colOff>
      <xdr:row>37</xdr:row>
      <xdr:rowOff>0</xdr:rowOff>
    </xdr:from>
    <xdr:to>
      <xdr:col>94</xdr:col>
      <xdr:colOff>38100</xdr:colOff>
      <xdr:row>38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238625" y="6448425"/>
          <a:ext cx="2762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S42"/>
  <sheetViews>
    <sheetView view="pageBreakPreview" zoomScaleNormal="100" zoomScaleSheetLayoutView="100" workbookViewId="0">
      <selection activeCell="FS4" sqref="FS4"/>
    </sheetView>
  </sheetViews>
  <sheetFormatPr defaultColWidth="0.5" defaultRowHeight="21" customHeight="1" x14ac:dyDescent="0.15"/>
  <cols>
    <col min="1" max="174" width="0.5" style="16" customWidth="1"/>
    <col min="175" max="235" width="11.375" style="16" customWidth="1"/>
    <col min="236" max="16384" width="0.5" style="16"/>
  </cols>
  <sheetData>
    <row r="1" spans="1:174" ht="21" customHeight="1" x14ac:dyDescent="0.15">
      <c r="A1" s="142" t="s">
        <v>145</v>
      </c>
      <c r="B1" s="142"/>
      <c r="C1" s="142"/>
      <c r="D1" s="142"/>
      <c r="E1" s="142"/>
      <c r="F1" s="143"/>
      <c r="G1" s="143"/>
      <c r="H1" s="143"/>
      <c r="I1" s="143"/>
      <c r="J1" s="143" t="s">
        <v>84</v>
      </c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</row>
    <row r="2" spans="1:174" ht="21" customHeight="1" x14ac:dyDescent="0.15">
      <c r="A2" s="94" t="s">
        <v>91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 t="s">
        <v>87</v>
      </c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</row>
    <row r="3" spans="1:174" s="17" customFormat="1" ht="14.25" thickBot="1" x14ac:dyDescent="0.2">
      <c r="A3" s="132" t="s">
        <v>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</row>
    <row r="4" spans="1:174" s="17" customFormat="1" ht="18" customHeight="1" thickBot="1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3"/>
      <c r="L4" s="134" t="s">
        <v>18</v>
      </c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6" t="s">
        <v>19</v>
      </c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7"/>
    </row>
    <row r="5" spans="1:174" s="17" customFormat="1" ht="15" customHeight="1" x14ac:dyDescent="0.1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146" t="s">
        <v>11</v>
      </c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39" t="s">
        <v>12</v>
      </c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9"/>
      <c r="BM5" s="153" t="s">
        <v>13</v>
      </c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39" t="s">
        <v>17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1"/>
    </row>
    <row r="6" spans="1:174" s="17" customFormat="1" ht="27" customHeight="1" x14ac:dyDescent="0.1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3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50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51"/>
      <c r="BM6" s="154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38" t="s">
        <v>14</v>
      </c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6" t="s">
        <v>15</v>
      </c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2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7" t="s">
        <v>16</v>
      </c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45"/>
    </row>
    <row r="7" spans="1:174" s="17" customFormat="1" ht="18" customHeight="1" x14ac:dyDescent="0.1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3"/>
      <c r="L7" s="20"/>
      <c r="M7" s="92" t="s">
        <v>5</v>
      </c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18"/>
      <c r="AN7" s="105">
        <f t="shared" ref="AN7:AN15" si="0">SUM(BM7:FR7)</f>
        <v>0</v>
      </c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7"/>
      <c r="BM7" s="115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90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114"/>
    </row>
    <row r="8" spans="1:174" s="17" customFormat="1" ht="18" customHeight="1" x14ac:dyDescent="0.1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3"/>
      <c r="L8" s="20"/>
      <c r="M8" s="92" t="s">
        <v>6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18"/>
      <c r="AN8" s="105">
        <f t="shared" si="0"/>
        <v>0</v>
      </c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7"/>
      <c r="BM8" s="115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90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114"/>
    </row>
    <row r="9" spans="1:174" s="17" customFormat="1" ht="18" customHeight="1" x14ac:dyDescent="0.1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20"/>
      <c r="M9" s="92" t="s">
        <v>7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8"/>
      <c r="AN9" s="105">
        <f t="shared" si="0"/>
        <v>0</v>
      </c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7"/>
      <c r="BM9" s="115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90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114"/>
    </row>
    <row r="10" spans="1:174" s="17" customFormat="1" ht="18" customHeight="1" x14ac:dyDescent="0.15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3"/>
      <c r="L10" s="20"/>
      <c r="M10" s="92" t="s">
        <v>136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8"/>
      <c r="AN10" s="105">
        <f t="shared" si="0"/>
        <v>0</v>
      </c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7"/>
      <c r="BM10" s="115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90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114"/>
    </row>
    <row r="11" spans="1:174" s="17" customFormat="1" ht="18" customHeight="1" x14ac:dyDescent="0.1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3"/>
      <c r="L11" s="20"/>
      <c r="M11" s="92" t="s">
        <v>135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18"/>
      <c r="AN11" s="105">
        <f t="shared" si="0"/>
        <v>0</v>
      </c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7"/>
      <c r="BM11" s="115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90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114"/>
    </row>
    <row r="12" spans="1:174" s="17" customFormat="1" ht="18" customHeight="1" x14ac:dyDescent="0.1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3"/>
      <c r="L12" s="20"/>
      <c r="M12" s="92" t="s">
        <v>137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8"/>
      <c r="AN12" s="105">
        <f t="shared" si="0"/>
        <v>0</v>
      </c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7"/>
      <c r="BM12" s="115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90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114"/>
    </row>
    <row r="13" spans="1:174" s="17" customFormat="1" ht="18" customHeight="1" x14ac:dyDescent="0.1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3"/>
      <c r="L13" s="20"/>
      <c r="M13" s="92" t="s">
        <v>143</v>
      </c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18"/>
      <c r="AN13" s="105">
        <f t="shared" si="0"/>
        <v>0</v>
      </c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7"/>
      <c r="BM13" s="115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90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114"/>
    </row>
    <row r="14" spans="1:174" s="17" customFormat="1" ht="18" customHeight="1" x14ac:dyDescent="0.15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3"/>
      <c r="L14" s="20"/>
      <c r="M14" s="92" t="s">
        <v>10</v>
      </c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8"/>
      <c r="AN14" s="105">
        <f t="shared" si="0"/>
        <v>0</v>
      </c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7"/>
      <c r="BM14" s="115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90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114"/>
    </row>
    <row r="15" spans="1:174" s="17" customFormat="1" ht="18" customHeight="1" thickBot="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3"/>
      <c r="L15" s="23"/>
      <c r="M15" s="100" t="s">
        <v>4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24"/>
      <c r="AN15" s="166">
        <f t="shared" si="0"/>
        <v>0</v>
      </c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67"/>
      <c r="BM15" s="156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65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55"/>
    </row>
    <row r="16" spans="1:174" s="17" customFormat="1" ht="21" customHeight="1" thickTop="1" thickBot="1" x14ac:dyDescent="0.2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3"/>
      <c r="L16" s="101" t="s">
        <v>20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20">
        <f>IF(SUM(AN7:BL15)=SUM(BM16:FR16),SUM(AN7:BL15),"不一致")</f>
        <v>0</v>
      </c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2"/>
      <c r="BM16" s="164">
        <f>SUM(BM7:CH15)</f>
        <v>0</v>
      </c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52">
        <f>SUM(CI7:DD15)</f>
        <v>0</v>
      </c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>
        <f>SUM(DE7:DZ15)</f>
        <v>0</v>
      </c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>
        <f>SUM(EA7:EV15)</f>
        <v>0</v>
      </c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>
        <f>SUM(EW7:FR15)</f>
        <v>0</v>
      </c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4"/>
    </row>
    <row r="17" spans="1:174" s="17" customFormat="1" ht="27" customHeight="1" thickBot="1" x14ac:dyDescent="0.2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3"/>
      <c r="L17" s="160" t="s">
        <v>21</v>
      </c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18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58" t="s">
        <v>92</v>
      </c>
      <c r="CK17" s="158"/>
      <c r="CL17" s="158"/>
      <c r="CM17" s="158"/>
      <c r="CN17" s="158"/>
      <c r="CO17" s="158"/>
      <c r="CP17" s="162" t="s">
        <v>22</v>
      </c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29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58" t="s">
        <v>23</v>
      </c>
      <c r="FN17" s="158"/>
      <c r="FO17" s="158"/>
      <c r="FP17" s="158"/>
      <c r="FQ17" s="158"/>
      <c r="FR17" s="159"/>
    </row>
    <row r="18" spans="1:174" ht="20.25" customHeight="1" x14ac:dyDescent="0.15">
      <c r="A18" s="94" t="s">
        <v>93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131" t="s">
        <v>24</v>
      </c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</row>
    <row r="19" spans="1:174" s="17" customFormat="1" ht="20.25" customHeight="1" x14ac:dyDescent="0.15">
      <c r="A19" s="124" t="s">
        <v>141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 t="s">
        <v>89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</row>
    <row r="20" spans="1:174" s="17" customFormat="1" ht="20.25" customHeight="1" x14ac:dyDescent="0.15">
      <c r="A20" s="124" t="s">
        <v>140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5" t="s">
        <v>25</v>
      </c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</row>
    <row r="21" spans="1:174" s="17" customFormat="1" ht="20.2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</row>
    <row r="22" spans="1:174" ht="21" customHeight="1" x14ac:dyDescent="0.15">
      <c r="A22" s="94" t="s">
        <v>94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 t="s">
        <v>81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</row>
    <row r="23" spans="1:174" ht="21" customHeight="1" x14ac:dyDescent="0.1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144"/>
      <c r="L23" s="22"/>
      <c r="M23" s="128" t="s">
        <v>156</v>
      </c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25"/>
      <c r="BD23" s="126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08" t="s">
        <v>23</v>
      </c>
      <c r="CP23" s="108"/>
      <c r="CQ23" s="108"/>
      <c r="CR23" s="108"/>
      <c r="CS23" s="108"/>
      <c r="CT23" s="108"/>
      <c r="CU23" s="95" t="s">
        <v>144</v>
      </c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</row>
    <row r="24" spans="1:174" s="17" customFormat="1" ht="21" customHeight="1" x14ac:dyDescent="0.15">
      <c r="A24" s="94" t="s">
        <v>95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3" t="s">
        <v>82</v>
      </c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</row>
    <row r="25" spans="1:174" s="17" customFormat="1" ht="14.25" customHeight="1" x14ac:dyDescent="0.15">
      <c r="O25" s="37"/>
      <c r="P25" s="26"/>
      <c r="Q25" s="98" t="s">
        <v>37</v>
      </c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27"/>
      <c r="AN25" s="28"/>
      <c r="AO25" s="96" t="s">
        <v>96</v>
      </c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7"/>
    </row>
    <row r="26" spans="1:174" s="17" customFormat="1" ht="14.25" customHeight="1" x14ac:dyDescent="0.15">
      <c r="O26" s="37"/>
      <c r="P26" s="1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29"/>
      <c r="AN26" s="30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4"/>
    </row>
    <row r="27" spans="1:174" s="17" customFormat="1" ht="14.25" customHeight="1" x14ac:dyDescent="0.15">
      <c r="O27" s="37"/>
      <c r="P27" s="1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29"/>
      <c r="AN27" s="30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4"/>
    </row>
    <row r="28" spans="1:174" s="17" customFormat="1" ht="14.25" customHeight="1" x14ac:dyDescent="0.15">
      <c r="O28" s="37"/>
      <c r="P28" s="26"/>
      <c r="Q28" s="98" t="s">
        <v>115</v>
      </c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27"/>
      <c r="AN28" s="28"/>
      <c r="AO28" s="96" t="s">
        <v>97</v>
      </c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7"/>
    </row>
    <row r="29" spans="1:174" s="17" customFormat="1" ht="14.25" customHeight="1" x14ac:dyDescent="0.15">
      <c r="O29" s="37"/>
      <c r="P29" s="1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29"/>
      <c r="AN29" s="30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4"/>
    </row>
    <row r="30" spans="1:174" s="17" customFormat="1" ht="14.25" customHeight="1" x14ac:dyDescent="0.15">
      <c r="O30" s="37"/>
      <c r="P30" s="1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29"/>
      <c r="AN30" s="30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4"/>
    </row>
    <row r="31" spans="1:174" s="17" customFormat="1" ht="14.25" customHeight="1" x14ac:dyDescent="0.15">
      <c r="O31" s="37"/>
      <c r="P31" s="3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32"/>
      <c r="AN31" s="33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6"/>
    </row>
    <row r="32" spans="1:174" s="17" customFormat="1" ht="14.25" customHeight="1" x14ac:dyDescent="0.15">
      <c r="O32" s="37"/>
      <c r="P32" s="19"/>
      <c r="Q32" s="99" t="s">
        <v>116</v>
      </c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29"/>
      <c r="AN32" s="30"/>
      <c r="AO32" s="83" t="s">
        <v>98</v>
      </c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4"/>
    </row>
    <row r="33" spans="15:175" s="17" customFormat="1" ht="14.25" customHeight="1" x14ac:dyDescent="0.15">
      <c r="O33" s="37"/>
      <c r="P33" s="1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29"/>
      <c r="AN33" s="30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4"/>
    </row>
    <row r="34" spans="15:175" s="17" customFormat="1" ht="14.25" customHeight="1" x14ac:dyDescent="0.15">
      <c r="O34" s="37"/>
      <c r="P34" s="26"/>
      <c r="Q34" s="98" t="s">
        <v>117</v>
      </c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27"/>
      <c r="AN34" s="28"/>
      <c r="AO34" s="96" t="s">
        <v>99</v>
      </c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7"/>
    </row>
    <row r="35" spans="15:175" s="17" customFormat="1" ht="14.25" customHeight="1" x14ac:dyDescent="0.15">
      <c r="O35" s="37"/>
      <c r="P35" s="3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32"/>
      <c r="AN35" s="33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6"/>
    </row>
    <row r="36" spans="15:175" s="17" customFormat="1" ht="14.25" customHeight="1" x14ac:dyDescent="0.15">
      <c r="O36" s="37"/>
      <c r="P36" s="19"/>
      <c r="Q36" s="99" t="s">
        <v>83</v>
      </c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29"/>
      <c r="AN36" s="30"/>
      <c r="AO36" s="83" t="s">
        <v>100</v>
      </c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4"/>
      <c r="FS36" s="34"/>
    </row>
    <row r="37" spans="15:175" s="17" customFormat="1" ht="14.25" customHeight="1" x14ac:dyDescent="0.15">
      <c r="O37" s="37"/>
      <c r="P37" s="3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32"/>
      <c r="AN37" s="33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6"/>
    </row>
    <row r="38" spans="15:175" s="17" customFormat="1" ht="52.5" customHeight="1" x14ac:dyDescent="0.15">
      <c r="P38" s="22"/>
      <c r="Q38" s="108" t="s">
        <v>86</v>
      </c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21"/>
      <c r="AN38" s="35"/>
      <c r="AO38" s="109" t="s">
        <v>88</v>
      </c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10"/>
    </row>
    <row r="39" spans="15:175" s="17" customFormat="1" ht="14.25" customHeight="1" x14ac:dyDescent="0.15">
      <c r="P39" s="19"/>
      <c r="Q39" s="87" t="s">
        <v>83</v>
      </c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29"/>
      <c r="AN39" s="30"/>
      <c r="AO39" s="83" t="s">
        <v>100</v>
      </c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4"/>
      <c r="FS39" s="34"/>
    </row>
    <row r="40" spans="15:175" s="17" customFormat="1" ht="14.25" customHeight="1" x14ac:dyDescent="0.15">
      <c r="P40" s="19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29"/>
      <c r="AN40" s="33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6"/>
    </row>
    <row r="41" spans="15:175" s="17" customFormat="1" ht="14.25" customHeight="1" x14ac:dyDescent="0.15">
      <c r="P41" s="19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29"/>
      <c r="AN41" s="30"/>
      <c r="AO41" s="83" t="s">
        <v>142</v>
      </c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4"/>
    </row>
    <row r="42" spans="15:175" s="17" customFormat="1" ht="14.25" customHeight="1" x14ac:dyDescent="0.15">
      <c r="P42" s="31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32"/>
      <c r="AN42" s="33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6"/>
    </row>
  </sheetData>
  <mergeCells count="123">
    <mergeCell ref="M10:AL10"/>
    <mergeCell ref="EA13:EV13"/>
    <mergeCell ref="EW13:FR13"/>
    <mergeCell ref="EW14:FR14"/>
    <mergeCell ref="BM15:CH15"/>
    <mergeCell ref="FM17:FR17"/>
    <mergeCell ref="L17:BL17"/>
    <mergeCell ref="CP17:EO17"/>
    <mergeCell ref="CJ17:CO17"/>
    <mergeCell ref="BM16:CH16"/>
    <mergeCell ref="DE11:DZ11"/>
    <mergeCell ref="EA16:EV16"/>
    <mergeCell ref="CI15:DD15"/>
    <mergeCell ref="AN15:BL15"/>
    <mergeCell ref="CI12:DD12"/>
    <mergeCell ref="CI13:DD13"/>
    <mergeCell ref="AN13:BL13"/>
    <mergeCell ref="BM13:CH13"/>
    <mergeCell ref="AN10:BL10"/>
    <mergeCell ref="EA12:EV12"/>
    <mergeCell ref="EA11:EV11"/>
    <mergeCell ref="EA10:EV10"/>
    <mergeCell ref="CI14:DD14"/>
    <mergeCell ref="DE14:DZ14"/>
    <mergeCell ref="A1:E1"/>
    <mergeCell ref="F1:I1"/>
    <mergeCell ref="J1:FR1"/>
    <mergeCell ref="A23:K23"/>
    <mergeCell ref="A2:M2"/>
    <mergeCell ref="N2:FR2"/>
    <mergeCell ref="M14:AL14"/>
    <mergeCell ref="AN7:BL7"/>
    <mergeCell ref="BM7:CH7"/>
    <mergeCell ref="EW11:FR11"/>
    <mergeCell ref="A3:FR3"/>
    <mergeCell ref="M7:AL7"/>
    <mergeCell ref="EW6:FR6"/>
    <mergeCell ref="L5:AM6"/>
    <mergeCell ref="AN5:BL6"/>
    <mergeCell ref="EW10:FR10"/>
    <mergeCell ref="BM12:CH12"/>
    <mergeCell ref="CI16:DD16"/>
    <mergeCell ref="EA15:EV15"/>
    <mergeCell ref="BM5:CH6"/>
    <mergeCell ref="EW15:FR15"/>
    <mergeCell ref="AN11:BL11"/>
    <mergeCell ref="DE12:DZ12"/>
    <mergeCell ref="AN12:BL12"/>
    <mergeCell ref="AO32:FR33"/>
    <mergeCell ref="N20:FR20"/>
    <mergeCell ref="BD23:CN23"/>
    <mergeCell ref="CO23:CT23"/>
    <mergeCell ref="Q28:AL31"/>
    <mergeCell ref="M23:BB23"/>
    <mergeCell ref="A24:M24"/>
    <mergeCell ref="AO28:FR31"/>
    <mergeCell ref="EP17:FL17"/>
    <mergeCell ref="A18:M18"/>
    <mergeCell ref="N18:FR18"/>
    <mergeCell ref="A20:M20"/>
    <mergeCell ref="N19:FR19"/>
    <mergeCell ref="A4:K17"/>
    <mergeCell ref="L4:BL4"/>
    <mergeCell ref="BM4:FR4"/>
    <mergeCell ref="CI6:DD6"/>
    <mergeCell ref="CI5:FR5"/>
    <mergeCell ref="M8:AL8"/>
    <mergeCell ref="AN8:BL8"/>
    <mergeCell ref="BM8:CH8"/>
    <mergeCell ref="M9:AL9"/>
    <mergeCell ref="DE8:DZ8"/>
    <mergeCell ref="AN9:BL9"/>
    <mergeCell ref="BM17:CI17"/>
    <mergeCell ref="AN16:BL16"/>
    <mergeCell ref="DE15:DZ15"/>
    <mergeCell ref="DE16:DZ16"/>
    <mergeCell ref="BM14:CH14"/>
    <mergeCell ref="EW12:FR12"/>
    <mergeCell ref="DE13:DZ13"/>
    <mergeCell ref="A19:M19"/>
    <mergeCell ref="M11:AL11"/>
    <mergeCell ref="EA6:EV6"/>
    <mergeCell ref="CI7:DD7"/>
    <mergeCell ref="EW8:FR8"/>
    <mergeCell ref="DE9:DZ9"/>
    <mergeCell ref="BM11:CH11"/>
    <mergeCell ref="BM10:CH10"/>
    <mergeCell ref="CI10:DD10"/>
    <mergeCell ref="DE10:DZ10"/>
    <mergeCell ref="BM9:CH9"/>
    <mergeCell ref="CI9:DD9"/>
    <mergeCell ref="EA7:EV7"/>
    <mergeCell ref="EW7:FR7"/>
    <mergeCell ref="DE7:DZ7"/>
    <mergeCell ref="DE6:DZ6"/>
    <mergeCell ref="CI8:DD8"/>
    <mergeCell ref="EA9:EV9"/>
    <mergeCell ref="EA8:EV8"/>
    <mergeCell ref="EW9:FR9"/>
    <mergeCell ref="AO39:FR40"/>
    <mergeCell ref="AO41:FR42"/>
    <mergeCell ref="Q39:AL42"/>
    <mergeCell ref="CI11:DD11"/>
    <mergeCell ref="M12:AL12"/>
    <mergeCell ref="M13:AL13"/>
    <mergeCell ref="N24:FR24"/>
    <mergeCell ref="A22:M22"/>
    <mergeCell ref="N22:FR22"/>
    <mergeCell ref="CU23:FR23"/>
    <mergeCell ref="AO25:FR27"/>
    <mergeCell ref="Q25:AL27"/>
    <mergeCell ref="EA14:EV14"/>
    <mergeCell ref="M15:AL15"/>
    <mergeCell ref="L16:AM16"/>
    <mergeCell ref="EW16:FR16"/>
    <mergeCell ref="AN14:BL14"/>
    <mergeCell ref="Q38:AL38"/>
    <mergeCell ref="AO38:FR38"/>
    <mergeCell ref="AO36:FR37"/>
    <mergeCell ref="Q32:AL33"/>
    <mergeCell ref="Q36:AL37"/>
    <mergeCell ref="AO34:FR35"/>
    <mergeCell ref="Q34:AL35"/>
  </mergeCells>
  <phoneticPr fontId="2"/>
  <dataValidations count="2">
    <dataValidation imeMode="on" allowBlank="1" showInputMessage="1" showErrorMessage="1" sqref="A1:A4 B1:K3 FS1:IV16 AN1:FR6 L1:AM16 FM17:IV17 A17:BL17 CJ17:EO17 AK24:AL24 AO24:AO25 AO28:AO29 AO32 Q24:AJ25 Q28:AJ29 Q32 AO34 Q36 AO36 Q34:AJ34 AP24:FR24 A22:BC23 BD22:CN22 CO22:FR23 A18:N21 FS18:FS35 A24:P38 FS37:FS38 Q39 AO39 P39:P42 AO41 AM24:AN42 FS40:FS65536 FT18:IV65536 P43:FR65536 A39:O65536"/>
    <dataValidation imeMode="off" allowBlank="1" showInputMessage="1" showErrorMessage="1" sqref="EP17:FL17 BM17:CI17 AN7:FR16 BD23:CN23"/>
  </dataValidations>
  <printOptions horizontalCentered="1"/>
  <pageMargins left="0.78740157480314965" right="0.78740157480314965" top="0.59055118110236227" bottom="0.47244094488188981" header="0.51181102362204722" footer="0.23622047244094491"/>
  <pageSetup paperSize="9" scale="93" orientation="portrait" r:id="rId1"/>
  <headerFooter alignWithMargins="0"/>
  <ignoredErrors>
    <ignoredError sqref="A22 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R48"/>
  <sheetViews>
    <sheetView view="pageBreakPreview" zoomScaleNormal="100" zoomScaleSheetLayoutView="100" workbookViewId="0">
      <selection activeCell="L47" sqref="L47:FR48"/>
    </sheetView>
  </sheetViews>
  <sheetFormatPr defaultColWidth="0.5" defaultRowHeight="21" customHeight="1" x14ac:dyDescent="0.15"/>
  <cols>
    <col min="1" max="174" width="0.5" style="1" customWidth="1"/>
    <col min="175" max="235" width="11.375" style="1" customWidth="1"/>
    <col min="236" max="16384" width="0.5" style="1"/>
  </cols>
  <sheetData>
    <row r="1" spans="1:174" s="17" customFormat="1" ht="21" customHeight="1" x14ac:dyDescent="0.15">
      <c r="A1" s="226" t="s">
        <v>90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 t="s">
        <v>118</v>
      </c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7"/>
      <c r="DY1" s="227"/>
      <c r="DZ1" s="227"/>
      <c r="EA1" s="227"/>
      <c r="EB1" s="227"/>
      <c r="EC1" s="227"/>
      <c r="ED1" s="227"/>
      <c r="EE1" s="227"/>
      <c r="EF1" s="227"/>
      <c r="EG1" s="227"/>
      <c r="EH1" s="227"/>
      <c r="EI1" s="227"/>
      <c r="EJ1" s="227"/>
      <c r="EK1" s="227"/>
      <c r="EL1" s="227"/>
      <c r="EM1" s="227"/>
      <c r="EN1" s="227"/>
      <c r="EO1" s="227"/>
      <c r="EP1" s="227"/>
      <c r="EQ1" s="227"/>
      <c r="ER1" s="227"/>
      <c r="ES1" s="227"/>
      <c r="ET1" s="227"/>
      <c r="EU1" s="227"/>
      <c r="EV1" s="227"/>
      <c r="EW1" s="227"/>
      <c r="EX1" s="227"/>
      <c r="EY1" s="227"/>
      <c r="EZ1" s="227"/>
      <c r="FA1" s="227"/>
      <c r="FB1" s="227"/>
      <c r="FC1" s="227"/>
      <c r="FD1" s="227"/>
      <c r="FE1" s="227"/>
      <c r="FF1" s="227"/>
      <c r="FG1" s="227"/>
      <c r="FH1" s="227"/>
      <c r="FI1" s="227"/>
      <c r="FJ1" s="227"/>
      <c r="FK1" s="227"/>
      <c r="FL1" s="227"/>
      <c r="FM1" s="227"/>
      <c r="FN1" s="227"/>
      <c r="FO1" s="227"/>
      <c r="FP1" s="227"/>
      <c r="FQ1" s="227"/>
      <c r="FR1" s="227"/>
    </row>
    <row r="2" spans="1:174" s="17" customFormat="1" ht="14.25" customHeight="1" x14ac:dyDescent="0.1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8"/>
      <c r="P2" s="38"/>
      <c r="Q2" s="229" t="s">
        <v>53</v>
      </c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39"/>
      <c r="AJ2" s="38"/>
      <c r="AK2" s="217" t="s">
        <v>101</v>
      </c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8"/>
    </row>
    <row r="3" spans="1:174" s="17" customFormat="1" ht="14.25" customHeight="1" x14ac:dyDescent="0.1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  <c r="P3" s="4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41"/>
      <c r="AJ3" s="40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20"/>
    </row>
    <row r="4" spans="1:174" s="17" customFormat="1" ht="14.25" customHeight="1" x14ac:dyDescent="0.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  <c r="P4" s="4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41"/>
      <c r="AJ4" s="40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  <c r="FK4" s="219"/>
      <c r="FL4" s="219"/>
      <c r="FM4" s="219"/>
      <c r="FN4" s="219"/>
      <c r="FO4" s="219"/>
      <c r="FP4" s="219"/>
      <c r="FQ4" s="219"/>
      <c r="FR4" s="220"/>
    </row>
    <row r="5" spans="1:174" s="17" customFormat="1" ht="14.25" customHeight="1" x14ac:dyDescent="0.1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8"/>
      <c r="P5" s="38"/>
      <c r="Q5" s="229" t="s">
        <v>119</v>
      </c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39"/>
      <c r="AJ5" s="38"/>
      <c r="AK5" s="217" t="s">
        <v>138</v>
      </c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8"/>
    </row>
    <row r="6" spans="1:174" s="17" customFormat="1" ht="14.25" customHeight="1" x14ac:dyDescent="0.1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/>
      <c r="P6" s="4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41"/>
      <c r="AJ6" s="40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219"/>
      <c r="FL6" s="219"/>
      <c r="FM6" s="219"/>
      <c r="FN6" s="219"/>
      <c r="FO6" s="219"/>
      <c r="FP6" s="219"/>
      <c r="FQ6" s="219"/>
      <c r="FR6" s="220"/>
    </row>
    <row r="7" spans="1:174" s="17" customFormat="1" ht="14.25" customHeight="1" x14ac:dyDescent="0.1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4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41"/>
      <c r="AJ7" s="40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20"/>
    </row>
    <row r="8" spans="1:174" s="17" customFormat="1" ht="14.25" customHeight="1" x14ac:dyDescent="0.1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/>
      <c r="P8" s="42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43"/>
      <c r="AJ8" s="42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2"/>
    </row>
    <row r="9" spans="1:174" s="17" customFormat="1" ht="14.25" customHeight="1" x14ac:dyDescent="0.1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8"/>
      <c r="P9" s="40"/>
      <c r="Q9" s="230" t="s">
        <v>120</v>
      </c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41"/>
      <c r="AJ9" s="40"/>
      <c r="AK9" s="219" t="s">
        <v>102</v>
      </c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19"/>
      <c r="EI9" s="219"/>
      <c r="EJ9" s="219"/>
      <c r="EK9" s="219"/>
      <c r="EL9" s="219"/>
      <c r="EM9" s="219"/>
      <c r="EN9" s="219"/>
      <c r="EO9" s="219"/>
      <c r="EP9" s="219"/>
      <c r="EQ9" s="219"/>
      <c r="ER9" s="219"/>
      <c r="ES9" s="219"/>
      <c r="ET9" s="219"/>
      <c r="EU9" s="219"/>
      <c r="EV9" s="219"/>
      <c r="EW9" s="219"/>
      <c r="EX9" s="219"/>
      <c r="EY9" s="219"/>
      <c r="EZ9" s="219"/>
      <c r="FA9" s="219"/>
      <c r="FB9" s="219"/>
      <c r="FC9" s="219"/>
      <c r="FD9" s="219"/>
      <c r="FE9" s="219"/>
      <c r="FF9" s="219"/>
      <c r="FG9" s="219"/>
      <c r="FH9" s="219"/>
      <c r="FI9" s="219"/>
      <c r="FJ9" s="219"/>
      <c r="FK9" s="219"/>
      <c r="FL9" s="219"/>
      <c r="FM9" s="219"/>
      <c r="FN9" s="219"/>
      <c r="FO9" s="219"/>
      <c r="FP9" s="219"/>
      <c r="FQ9" s="219"/>
      <c r="FR9" s="220"/>
    </row>
    <row r="10" spans="1:174" s="17" customFormat="1" ht="14.25" customHeight="1" x14ac:dyDescent="0.15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8"/>
      <c r="P10" s="4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41"/>
      <c r="AJ10" s="40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20"/>
    </row>
    <row r="11" spans="1:174" s="17" customFormat="1" ht="14.25" customHeight="1" x14ac:dyDescent="0.15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8"/>
      <c r="P11" s="38"/>
      <c r="Q11" s="229" t="s">
        <v>133</v>
      </c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39"/>
      <c r="AJ11" s="38"/>
      <c r="AK11" s="217" t="s">
        <v>103</v>
      </c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8"/>
    </row>
    <row r="12" spans="1:174" s="17" customFormat="1" ht="14.25" customHeight="1" x14ac:dyDescent="0.15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8"/>
      <c r="P12" s="4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41"/>
      <c r="AJ12" s="40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20"/>
    </row>
    <row r="13" spans="1:174" s="17" customFormat="1" ht="14.25" customHeight="1" x14ac:dyDescent="0.15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8"/>
      <c r="P13" s="4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41"/>
      <c r="AJ13" s="40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20"/>
    </row>
    <row r="14" spans="1:174" s="17" customFormat="1" ht="14.25" customHeight="1" x14ac:dyDescent="0.15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8"/>
      <c r="P14" s="42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43"/>
      <c r="AJ14" s="42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2"/>
    </row>
    <row r="15" spans="1:174" s="17" customFormat="1" ht="28.5" customHeight="1" x14ac:dyDescent="0.1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8"/>
      <c r="P15" s="42"/>
      <c r="Q15" s="223" t="s">
        <v>36</v>
      </c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43"/>
      <c r="AJ15" s="42"/>
      <c r="AK15" s="224" t="s">
        <v>85</v>
      </c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5"/>
    </row>
    <row r="16" spans="1:174" s="2" customFormat="1" ht="21" customHeight="1" x14ac:dyDescent="0.15">
      <c r="A16" s="168" t="s">
        <v>104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91" t="s">
        <v>123</v>
      </c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</row>
    <row r="17" spans="1:174" s="2" customFormat="1" ht="14.25" customHeight="1" x14ac:dyDescent="0.15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201"/>
      <c r="P17" s="44"/>
      <c r="Q17" s="192" t="s">
        <v>121</v>
      </c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45"/>
      <c r="AJ17" s="44"/>
      <c r="AK17" s="195" t="s">
        <v>105</v>
      </c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6"/>
    </row>
    <row r="18" spans="1:174" s="2" customFormat="1" ht="14.25" customHeight="1" x14ac:dyDescent="0.15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201"/>
      <c r="P18" s="46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47"/>
      <c r="AJ18" s="46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8"/>
    </row>
    <row r="19" spans="1:174" s="2" customFormat="1" ht="14.25" customHeight="1" x14ac:dyDescent="0.15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201"/>
      <c r="P19" s="46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47"/>
      <c r="AJ19" s="46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8"/>
    </row>
    <row r="20" spans="1:174" s="2" customFormat="1" ht="14.25" customHeight="1" x14ac:dyDescent="0.15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201"/>
      <c r="P20" s="46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47"/>
      <c r="AJ20" s="46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200"/>
    </row>
    <row r="21" spans="1:174" s="2" customFormat="1" ht="14.25" customHeight="1" x14ac:dyDescent="0.15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201"/>
      <c r="P21" s="44"/>
      <c r="Q21" s="192" t="s">
        <v>122</v>
      </c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45"/>
      <c r="AJ21" s="44"/>
      <c r="AK21" s="195" t="s">
        <v>139</v>
      </c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6"/>
    </row>
    <row r="22" spans="1:174" s="2" customFormat="1" ht="14.25" customHeight="1" x14ac:dyDescent="0.15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201"/>
      <c r="P22" s="46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47"/>
      <c r="AJ22" s="46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8"/>
    </row>
    <row r="23" spans="1:174" s="2" customFormat="1" ht="14.25" customHeight="1" x14ac:dyDescent="0.15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201"/>
      <c r="P23" s="46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47"/>
      <c r="AJ23" s="46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8"/>
    </row>
    <row r="24" spans="1:174" s="2" customFormat="1" ht="14.25" customHeight="1" x14ac:dyDescent="0.15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201"/>
      <c r="P24" s="48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49"/>
      <c r="AJ24" s="48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200"/>
    </row>
    <row r="25" spans="1:174" s="2" customFormat="1" ht="14.25" customHeight="1" x14ac:dyDescent="0.15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201"/>
      <c r="P25" s="46"/>
      <c r="Q25" s="192" t="s">
        <v>36</v>
      </c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47"/>
      <c r="AJ25" s="46"/>
      <c r="AK25" s="195" t="s">
        <v>106</v>
      </c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6"/>
    </row>
    <row r="26" spans="1:174" s="2" customFormat="1" ht="21" customHeight="1" x14ac:dyDescent="0.15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201"/>
      <c r="P26" s="48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49"/>
      <c r="AJ26" s="48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200"/>
    </row>
    <row r="27" spans="1:174" s="2" customFormat="1" ht="21" customHeight="1" x14ac:dyDescent="0.15">
      <c r="A27" s="168" t="s">
        <v>107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91" t="s">
        <v>124</v>
      </c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</row>
    <row r="28" spans="1:174" s="2" customFormat="1" ht="14.25" customHeight="1" x14ac:dyDescent="0.15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201"/>
      <c r="P28" s="44"/>
      <c r="Q28" s="192" t="s">
        <v>121</v>
      </c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45"/>
      <c r="AJ28" s="44"/>
      <c r="AK28" s="195" t="s">
        <v>108</v>
      </c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6"/>
    </row>
    <row r="29" spans="1:174" s="2" customFormat="1" ht="14.25" customHeight="1" x14ac:dyDescent="0.15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201"/>
      <c r="P29" s="46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47"/>
      <c r="AJ29" s="46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8"/>
    </row>
    <row r="30" spans="1:174" s="2" customFormat="1" ht="14.25" customHeight="1" x14ac:dyDescent="0.15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201"/>
      <c r="P30" s="46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47"/>
      <c r="AJ30" s="46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200"/>
    </row>
    <row r="31" spans="1:174" s="2" customFormat="1" ht="14.25" customHeight="1" x14ac:dyDescent="0.15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201"/>
      <c r="P31" s="44"/>
      <c r="Q31" s="192" t="s">
        <v>122</v>
      </c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45"/>
      <c r="AJ31" s="44"/>
      <c r="AK31" s="195" t="s">
        <v>109</v>
      </c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6"/>
    </row>
    <row r="32" spans="1:174" s="2" customFormat="1" ht="14.25" customHeight="1" x14ac:dyDescent="0.15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201"/>
      <c r="P32" s="48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49"/>
      <c r="AJ32" s="48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200"/>
    </row>
    <row r="33" spans="1:174" s="2" customFormat="1" ht="24" customHeight="1" x14ac:dyDescent="0.15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201"/>
      <c r="P33" s="50"/>
      <c r="Q33" s="202" t="s">
        <v>36</v>
      </c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51"/>
      <c r="AJ33" s="50"/>
      <c r="AK33" s="203" t="s">
        <v>110</v>
      </c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  <c r="EO33" s="203"/>
      <c r="EP33" s="203"/>
      <c r="EQ33" s="203"/>
      <c r="ER33" s="203"/>
      <c r="ES33" s="203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3"/>
      <c r="FF33" s="203"/>
      <c r="FG33" s="203"/>
      <c r="FH33" s="203"/>
      <c r="FI33" s="203"/>
      <c r="FJ33" s="203"/>
      <c r="FK33" s="203"/>
      <c r="FL33" s="203"/>
      <c r="FM33" s="203"/>
      <c r="FN33" s="203"/>
      <c r="FO33" s="203"/>
      <c r="FP33" s="203"/>
      <c r="FQ33" s="203"/>
      <c r="FR33" s="204"/>
    </row>
    <row r="34" spans="1:174" ht="21" customHeight="1" x14ac:dyDescent="0.15">
      <c r="A34" s="168" t="s">
        <v>111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 t="s">
        <v>125</v>
      </c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68"/>
      <c r="DT34" s="168"/>
      <c r="DU34" s="168"/>
      <c r="DV34" s="168"/>
      <c r="DW34" s="168"/>
      <c r="DX34" s="168"/>
      <c r="DY34" s="168"/>
      <c r="DZ34" s="168"/>
      <c r="EA34" s="168"/>
      <c r="EB34" s="168"/>
      <c r="EC34" s="168"/>
      <c r="ED34" s="168"/>
      <c r="EE34" s="168"/>
      <c r="EF34" s="168"/>
      <c r="EG34" s="168"/>
      <c r="EH34" s="168"/>
      <c r="EI34" s="168"/>
      <c r="EJ34" s="168"/>
      <c r="EK34" s="168"/>
      <c r="EL34" s="168"/>
      <c r="EM34" s="168"/>
      <c r="EN34" s="168"/>
      <c r="EO34" s="168"/>
      <c r="EP34" s="168"/>
      <c r="EQ34" s="168"/>
      <c r="ER34" s="168"/>
      <c r="ES34" s="168"/>
      <c r="ET34" s="168"/>
      <c r="EU34" s="168"/>
      <c r="EV34" s="168"/>
      <c r="EW34" s="168"/>
      <c r="EX34" s="168"/>
      <c r="EY34" s="168"/>
      <c r="EZ34" s="168"/>
      <c r="FA34" s="168"/>
      <c r="FB34" s="168"/>
      <c r="FC34" s="168"/>
      <c r="FD34" s="168"/>
      <c r="FE34" s="168"/>
      <c r="FF34" s="168"/>
      <c r="FG34" s="168"/>
      <c r="FH34" s="168"/>
      <c r="FI34" s="168"/>
      <c r="FJ34" s="168"/>
      <c r="FK34" s="168"/>
      <c r="FL34" s="168"/>
      <c r="FM34" s="168"/>
      <c r="FN34" s="168"/>
      <c r="FO34" s="168"/>
      <c r="FP34" s="168"/>
      <c r="FQ34" s="168"/>
      <c r="FR34" s="168"/>
    </row>
    <row r="35" spans="1:174" s="2" customFormat="1" ht="21" customHeight="1" x14ac:dyDescent="0.15">
      <c r="A35" s="168" t="s">
        <v>112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91" t="s">
        <v>126</v>
      </c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</row>
    <row r="36" spans="1:174" ht="21" customHeight="1" x14ac:dyDescent="0.1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211"/>
      <c r="P36" s="205" t="s">
        <v>127</v>
      </c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7" t="s">
        <v>1</v>
      </c>
      <c r="AV36" s="208"/>
      <c r="AW36" s="208"/>
      <c r="AX36" s="208"/>
      <c r="AY36" s="208"/>
      <c r="AZ36" s="208"/>
      <c r="BA36" s="208"/>
      <c r="BB36" s="208"/>
      <c r="BC36" s="208"/>
      <c r="BD36" s="209"/>
      <c r="BE36" s="205" t="s">
        <v>128</v>
      </c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10"/>
      <c r="CO36" s="206" t="s">
        <v>129</v>
      </c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H36" s="206"/>
      <c r="DI36" s="206"/>
      <c r="DJ36" s="206"/>
      <c r="DK36" s="206"/>
      <c r="DL36" s="206"/>
      <c r="DM36" s="205" t="s">
        <v>64</v>
      </c>
      <c r="DN36" s="206"/>
      <c r="DO36" s="206"/>
      <c r="DP36" s="206"/>
      <c r="DQ36" s="206"/>
      <c r="DR36" s="206"/>
      <c r="DS36" s="206"/>
      <c r="DT36" s="206"/>
      <c r="DU36" s="206"/>
      <c r="DV36" s="206"/>
      <c r="DW36" s="206"/>
      <c r="DX36" s="206"/>
      <c r="DY36" s="206"/>
      <c r="DZ36" s="206"/>
      <c r="EA36" s="206"/>
      <c r="EB36" s="206"/>
      <c r="EC36" s="206"/>
      <c r="ED36" s="206"/>
      <c r="EE36" s="206"/>
      <c r="EF36" s="206"/>
      <c r="EG36" s="206"/>
      <c r="EH36" s="206"/>
      <c r="EI36" s="206"/>
      <c r="EJ36" s="206"/>
      <c r="EK36" s="206"/>
      <c r="EL36" s="206"/>
      <c r="EM36" s="206"/>
      <c r="EN36" s="206"/>
      <c r="EO36" s="206"/>
      <c r="EP36" s="206"/>
      <c r="EQ36" s="206"/>
      <c r="ER36" s="206"/>
      <c r="ES36" s="206"/>
      <c r="ET36" s="206"/>
      <c r="EU36" s="206"/>
      <c r="EV36" s="206"/>
      <c r="EW36" s="206"/>
      <c r="EX36" s="206"/>
      <c r="EY36" s="206"/>
      <c r="EZ36" s="206"/>
      <c r="FA36" s="206"/>
      <c r="FB36" s="206"/>
      <c r="FC36" s="206"/>
      <c r="FD36" s="206"/>
      <c r="FE36" s="206"/>
      <c r="FF36" s="206"/>
      <c r="FG36" s="206"/>
      <c r="FH36" s="206"/>
      <c r="FI36" s="206"/>
      <c r="FJ36" s="206"/>
      <c r="FK36" s="206"/>
      <c r="FL36" s="206"/>
      <c r="FM36" s="206"/>
      <c r="FN36" s="206"/>
      <c r="FO36" s="206"/>
      <c r="FP36" s="206"/>
      <c r="FQ36" s="206"/>
      <c r="FR36" s="210"/>
    </row>
    <row r="37" spans="1:174" ht="21" customHeight="1" x14ac:dyDescent="0.15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211"/>
      <c r="P37" s="212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2"/>
      <c r="AV37" s="213"/>
      <c r="AW37" s="213"/>
      <c r="AX37" s="213"/>
      <c r="AY37" s="213"/>
      <c r="AZ37" s="213"/>
      <c r="BA37" s="213"/>
      <c r="BB37" s="213"/>
      <c r="BC37" s="213"/>
      <c r="BD37" s="213"/>
      <c r="BE37" s="212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4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5" t="s">
        <v>130</v>
      </c>
      <c r="DH37" s="215"/>
      <c r="DI37" s="215"/>
      <c r="DJ37" s="215"/>
      <c r="DK37" s="215"/>
      <c r="DL37" s="215"/>
      <c r="DM37" s="212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  <c r="ET37" s="213"/>
      <c r="EU37" s="213"/>
      <c r="EV37" s="213"/>
      <c r="EW37" s="213"/>
      <c r="EX37" s="213"/>
      <c r="EY37" s="213"/>
      <c r="EZ37" s="213"/>
      <c r="FA37" s="213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FO37" s="213"/>
      <c r="FP37" s="213"/>
      <c r="FQ37" s="213"/>
      <c r="FR37" s="214"/>
    </row>
    <row r="38" spans="1:174" ht="21" customHeight="1" x14ac:dyDescent="0.15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211"/>
      <c r="P38" s="177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7"/>
      <c r="AV38" s="178"/>
      <c r="AW38" s="178"/>
      <c r="AX38" s="178"/>
      <c r="AY38" s="178"/>
      <c r="AZ38" s="178"/>
      <c r="BA38" s="178"/>
      <c r="BB38" s="178"/>
      <c r="BC38" s="178"/>
      <c r="BD38" s="178"/>
      <c r="BE38" s="177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9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76" t="s">
        <v>130</v>
      </c>
      <c r="DH38" s="176"/>
      <c r="DI38" s="176"/>
      <c r="DJ38" s="176"/>
      <c r="DK38" s="176"/>
      <c r="DL38" s="176"/>
      <c r="DM38" s="177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9"/>
    </row>
    <row r="39" spans="1:174" ht="21" customHeight="1" x14ac:dyDescent="0.15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211"/>
      <c r="P39" s="181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1"/>
      <c r="AV39" s="182"/>
      <c r="AW39" s="182"/>
      <c r="AX39" s="182"/>
      <c r="AY39" s="182"/>
      <c r="AZ39" s="182"/>
      <c r="BA39" s="182"/>
      <c r="BB39" s="182"/>
      <c r="BC39" s="182"/>
      <c r="BD39" s="182"/>
      <c r="BE39" s="181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3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0" t="s">
        <v>130</v>
      </c>
      <c r="DH39" s="180"/>
      <c r="DI39" s="180"/>
      <c r="DJ39" s="180"/>
      <c r="DK39" s="180"/>
      <c r="DL39" s="180"/>
      <c r="DM39" s="181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3"/>
    </row>
    <row r="40" spans="1:174" ht="21" customHeight="1" x14ac:dyDescent="0.15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211"/>
      <c r="P40" s="172" t="s">
        <v>20</v>
      </c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4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84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8" t="s">
        <v>130</v>
      </c>
      <c r="DH40" s="188"/>
      <c r="DI40" s="188"/>
      <c r="DJ40" s="188"/>
      <c r="DK40" s="188"/>
      <c r="DL40" s="189"/>
      <c r="DM40" s="174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90"/>
    </row>
    <row r="41" spans="1:174" ht="21" customHeight="1" x14ac:dyDescent="0.15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71" t="s">
        <v>113</v>
      </c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</row>
    <row r="42" spans="1:174" ht="21" customHeight="1" x14ac:dyDescent="0.15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71" t="s">
        <v>114</v>
      </c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  <c r="FB42" s="168"/>
      <c r="FC42" s="168"/>
      <c r="FD42" s="168"/>
      <c r="FE42" s="168"/>
      <c r="FF42" s="168"/>
      <c r="FG42" s="168"/>
      <c r="FH42" s="168"/>
      <c r="FI42" s="168"/>
      <c r="FJ42" s="168"/>
      <c r="FK42" s="168"/>
      <c r="FL42" s="168"/>
      <c r="FM42" s="168"/>
      <c r="FN42" s="168"/>
      <c r="FO42" s="168"/>
      <c r="FP42" s="168"/>
      <c r="FQ42" s="168"/>
      <c r="FR42" s="168"/>
    </row>
    <row r="43" spans="1:174" ht="14.25" customHeight="1" x14ac:dyDescent="0.1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70" t="s">
        <v>158</v>
      </c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</row>
    <row r="44" spans="1:174" ht="14.25" customHeight="1" x14ac:dyDescent="0.15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</row>
    <row r="45" spans="1:174" ht="14.25" customHeight="1" x14ac:dyDescent="0.15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</row>
    <row r="46" spans="1:174" ht="34.5" customHeight="1" x14ac:dyDescent="0.1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</row>
    <row r="47" spans="1:174" ht="14.25" customHeight="1" x14ac:dyDescent="0.15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9" t="s">
        <v>157</v>
      </c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</row>
    <row r="48" spans="1:174" ht="14.25" customHeight="1" x14ac:dyDescent="0.15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</row>
  </sheetData>
  <mergeCells count="70">
    <mergeCell ref="AK11:FR14"/>
    <mergeCell ref="Q15:AH15"/>
    <mergeCell ref="AK15:FR15"/>
    <mergeCell ref="A1:M1"/>
    <mergeCell ref="N1:FR1"/>
    <mergeCell ref="A2:O15"/>
    <mergeCell ref="Q2:AH4"/>
    <mergeCell ref="AK2:FR4"/>
    <mergeCell ref="Q5:AH8"/>
    <mergeCell ref="AK5:FR8"/>
    <mergeCell ref="Q9:AH10"/>
    <mergeCell ref="AK9:FR10"/>
    <mergeCell ref="Q11:AH14"/>
    <mergeCell ref="N34:FR34"/>
    <mergeCell ref="P37:AT37"/>
    <mergeCell ref="AU37:BD37"/>
    <mergeCell ref="BE37:CN37"/>
    <mergeCell ref="DM37:FR37"/>
    <mergeCell ref="DG37:DL37"/>
    <mergeCell ref="CO37:DF37"/>
    <mergeCell ref="Q33:AH33"/>
    <mergeCell ref="AK33:FR33"/>
    <mergeCell ref="L41:FR41"/>
    <mergeCell ref="A34:M34"/>
    <mergeCell ref="A35:M35"/>
    <mergeCell ref="N35:FR35"/>
    <mergeCell ref="P36:AT36"/>
    <mergeCell ref="AU36:BD36"/>
    <mergeCell ref="CO36:DL36"/>
    <mergeCell ref="DM36:FR36"/>
    <mergeCell ref="BE36:CN36"/>
    <mergeCell ref="A36:O40"/>
    <mergeCell ref="P38:AT38"/>
    <mergeCell ref="AU38:BD38"/>
    <mergeCell ref="P39:AT39"/>
    <mergeCell ref="AU39:BD39"/>
    <mergeCell ref="A16:M16"/>
    <mergeCell ref="N16:FR16"/>
    <mergeCell ref="Q28:AH30"/>
    <mergeCell ref="AK28:FR30"/>
    <mergeCell ref="A17:O26"/>
    <mergeCell ref="A27:M27"/>
    <mergeCell ref="N27:FR27"/>
    <mergeCell ref="A28:O33"/>
    <mergeCell ref="Q31:AH32"/>
    <mergeCell ref="AK31:FR32"/>
    <mergeCell ref="Q17:AH20"/>
    <mergeCell ref="AK17:FR20"/>
    <mergeCell ref="Q25:AH26"/>
    <mergeCell ref="AK25:FR26"/>
    <mergeCell ref="AK21:FR24"/>
    <mergeCell ref="Q21:AH24"/>
    <mergeCell ref="DG38:DL38"/>
    <mergeCell ref="DM38:FR38"/>
    <mergeCell ref="DG39:DL39"/>
    <mergeCell ref="DM39:FR39"/>
    <mergeCell ref="BE40:CN40"/>
    <mergeCell ref="CO40:DF40"/>
    <mergeCell ref="BE39:CN39"/>
    <mergeCell ref="CO39:DF39"/>
    <mergeCell ref="BE38:CN38"/>
    <mergeCell ref="CO38:DF38"/>
    <mergeCell ref="DG40:DL40"/>
    <mergeCell ref="DM40:FR40"/>
    <mergeCell ref="A41:K48"/>
    <mergeCell ref="L47:FR48"/>
    <mergeCell ref="L43:FR46"/>
    <mergeCell ref="L42:FR42"/>
    <mergeCell ref="P40:AT40"/>
    <mergeCell ref="AU40:BD40"/>
  </mergeCells>
  <phoneticPr fontId="2"/>
  <dataValidations count="2">
    <dataValidation imeMode="on" allowBlank="1" showInputMessage="1" showErrorMessage="1" sqref="P16:CM40 DH16:DL36 A41:K41 A1:O36 L41:FR45 CN16:CN35 CN37:CN40 DM16:IV40 DG16:DG40 CO16:DF36 FS41:IV48 L47:FR47 FS1:IV15 AF1:AH1 AK1:FR2 Q1:AE2 AK5:FR5 Q5:AE5 AK9:FR9 AK11:FR11 Q9:AE9 Q11:AE11 P1:P15 AI1:AJ15 AK15:FR15 Q15:AE15 A49:XFD65536"/>
    <dataValidation imeMode="off" allowBlank="1" showInputMessage="1" showErrorMessage="1" sqref="CO37:DF40"/>
  </dataValidations>
  <printOptions horizontalCentered="1"/>
  <pageMargins left="0.78740157480314965" right="0.78740157480314965" top="0.59055118110236227" bottom="0.55118110236220474" header="0.51181102362204722" footer="0.2362204724409449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77"/>
  <sheetViews>
    <sheetView showZeros="0" tabSelected="1" view="pageBreakPreview" zoomScaleNormal="100" zoomScaleSheetLayoutView="100" workbookViewId="0">
      <selection activeCell="EM25" sqref="EM25"/>
    </sheetView>
  </sheetViews>
  <sheetFormatPr defaultColWidth="0.625" defaultRowHeight="12.75" customHeight="1" x14ac:dyDescent="0.15"/>
  <cols>
    <col min="1" max="141" width="0.625" style="4" customWidth="1"/>
    <col min="142" max="188" width="6.875" style="4" customWidth="1"/>
    <col min="189" max="196" width="7.125" style="4" customWidth="1"/>
    <col min="197" max="16384" width="0.625" style="4"/>
  </cols>
  <sheetData>
    <row r="1" spans="1:141" ht="31.5" customHeight="1" thickBot="1" x14ac:dyDescent="0.2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14"/>
      <c r="AA1" s="14"/>
      <c r="AB1" s="14"/>
      <c r="AC1" s="14"/>
      <c r="AD1" s="14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15"/>
      <c r="DI1" s="15"/>
      <c r="DJ1" s="15"/>
      <c r="DK1" s="15"/>
      <c r="DL1" s="15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</row>
    <row r="2" spans="1:141" ht="27" customHeight="1" thickBot="1" x14ac:dyDescent="0.2">
      <c r="A2" s="5"/>
      <c r="B2" s="238" t="s">
        <v>0</v>
      </c>
      <c r="C2" s="238"/>
      <c r="D2" s="238"/>
      <c r="E2" s="238"/>
      <c r="F2" s="238"/>
      <c r="G2" s="238"/>
      <c r="H2" s="238"/>
      <c r="I2" s="238"/>
      <c r="J2" s="238"/>
      <c r="K2" s="238"/>
      <c r="L2" s="6"/>
      <c r="M2" s="239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7"/>
      <c r="BN2" s="241" t="s">
        <v>28</v>
      </c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8"/>
      <c r="CB2" s="242" t="s">
        <v>26</v>
      </c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4" t="s">
        <v>29</v>
      </c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6">
        <f>ROUND(DV17*365/12,0)</f>
        <v>0</v>
      </c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8"/>
      <c r="DV2" s="246">
        <f>ROUND(DF2*1,-3)</f>
        <v>0</v>
      </c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8"/>
    </row>
    <row r="3" spans="1:141" ht="3.75" customHeight="1" x14ac:dyDescent="0.15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</row>
    <row r="4" spans="1:141" s="3" customFormat="1" ht="3.75" customHeight="1" x14ac:dyDescent="0.15">
      <c r="A4" s="258"/>
      <c r="B4" s="261" t="s">
        <v>30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4"/>
      <c r="U4" s="267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9"/>
    </row>
    <row r="5" spans="1:141" s="3" customFormat="1" ht="15" customHeight="1" x14ac:dyDescent="0.15">
      <c r="A5" s="259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5"/>
      <c r="U5" s="270"/>
      <c r="V5" s="236" t="s">
        <v>2</v>
      </c>
      <c r="W5" s="236"/>
      <c r="X5" s="236"/>
      <c r="Y5" s="233" t="s">
        <v>31</v>
      </c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5"/>
      <c r="AV5" s="236" t="s">
        <v>32</v>
      </c>
      <c r="AW5" s="236"/>
      <c r="AX5" s="236"/>
      <c r="AY5" s="236"/>
      <c r="AZ5" s="233" t="s">
        <v>33</v>
      </c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5"/>
      <c r="BT5" s="236" t="s">
        <v>34</v>
      </c>
      <c r="BU5" s="236"/>
      <c r="BV5" s="236"/>
      <c r="BW5" s="236" t="s">
        <v>35</v>
      </c>
      <c r="BX5" s="236"/>
      <c r="BY5" s="236"/>
      <c r="BZ5" s="236"/>
      <c r="CA5" s="233" t="s">
        <v>36</v>
      </c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5"/>
      <c r="CN5" s="236" t="s">
        <v>35</v>
      </c>
      <c r="CO5" s="236"/>
      <c r="CP5" s="236"/>
      <c r="CQ5" s="236"/>
      <c r="CR5" s="233" t="s">
        <v>37</v>
      </c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5"/>
      <c r="DE5" s="236" t="s">
        <v>35</v>
      </c>
      <c r="DF5" s="236"/>
      <c r="DG5" s="236"/>
      <c r="DH5" s="236"/>
      <c r="DI5" s="271">
        <v>365</v>
      </c>
      <c r="DJ5" s="271"/>
      <c r="DK5" s="271"/>
      <c r="DL5" s="271"/>
      <c r="DM5" s="271"/>
      <c r="DN5" s="271"/>
      <c r="DO5" s="271"/>
      <c r="DP5" s="271"/>
      <c r="DQ5" s="271"/>
      <c r="DR5" s="236" t="s">
        <v>38</v>
      </c>
      <c r="DS5" s="236"/>
      <c r="DT5" s="236"/>
      <c r="DU5" s="272"/>
      <c r="DV5" s="273" t="str">
        <f>IF(CR6=0,"",ROUND((Y6-AZ6)/CA6/CR6/DI5,0))</f>
        <v/>
      </c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5"/>
      <c r="EK5" s="279"/>
    </row>
    <row r="6" spans="1:141" s="3" customFormat="1" ht="15" customHeight="1" x14ac:dyDescent="0.15">
      <c r="A6" s="259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5"/>
      <c r="U6" s="270"/>
      <c r="V6" s="236"/>
      <c r="W6" s="236"/>
      <c r="X6" s="236"/>
      <c r="Y6" s="249">
        <f>SUM(AA32,BV32,DQ32,BR36,BR38)</f>
        <v>0</v>
      </c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1"/>
      <c r="AV6" s="236"/>
      <c r="AW6" s="236"/>
      <c r="AX6" s="236"/>
      <c r="AY6" s="236"/>
      <c r="AZ6" s="249">
        <f>SUM(AX41:BQ41)</f>
        <v>0</v>
      </c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1"/>
      <c r="BT6" s="236"/>
      <c r="BU6" s="236"/>
      <c r="BV6" s="236"/>
      <c r="BW6" s="236"/>
      <c r="BX6" s="236"/>
      <c r="BY6" s="236"/>
      <c r="BZ6" s="236"/>
      <c r="CA6" s="252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4"/>
      <c r="CN6" s="236"/>
      <c r="CO6" s="236"/>
      <c r="CP6" s="236"/>
      <c r="CQ6" s="236"/>
      <c r="CR6" s="255">
        <f>SUM(AN21:BB22)</f>
        <v>0</v>
      </c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7"/>
      <c r="DE6" s="236"/>
      <c r="DF6" s="236"/>
      <c r="DG6" s="236"/>
      <c r="DH6" s="236"/>
      <c r="DI6" s="271"/>
      <c r="DJ6" s="271"/>
      <c r="DK6" s="271"/>
      <c r="DL6" s="271"/>
      <c r="DM6" s="271"/>
      <c r="DN6" s="271"/>
      <c r="DO6" s="271"/>
      <c r="DP6" s="271"/>
      <c r="DQ6" s="271"/>
      <c r="DR6" s="236"/>
      <c r="DS6" s="236"/>
      <c r="DT6" s="236"/>
      <c r="DU6" s="272"/>
      <c r="DV6" s="276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8"/>
      <c r="EK6" s="279"/>
    </row>
    <row r="7" spans="1:141" s="3" customFormat="1" ht="3.75" customHeight="1" x14ac:dyDescent="0.15">
      <c r="A7" s="260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6"/>
      <c r="U7" s="280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81"/>
    </row>
    <row r="8" spans="1:141" s="3" customFormat="1" ht="3.75" customHeight="1" x14ac:dyDescent="0.15">
      <c r="A8" s="258"/>
      <c r="B8" s="261" t="s">
        <v>39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4"/>
      <c r="U8" s="267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9"/>
    </row>
    <row r="9" spans="1:141" s="3" customFormat="1" ht="15" customHeight="1" x14ac:dyDescent="0.15">
      <c r="A9" s="259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5"/>
      <c r="U9" s="270"/>
      <c r="V9" s="233" t="s">
        <v>40</v>
      </c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5"/>
      <c r="BW9" s="236" t="s">
        <v>35</v>
      </c>
      <c r="BX9" s="236"/>
      <c r="BY9" s="236"/>
      <c r="BZ9" s="236"/>
      <c r="CA9" s="233" t="s">
        <v>36</v>
      </c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5"/>
      <c r="CN9" s="236" t="s">
        <v>35</v>
      </c>
      <c r="CO9" s="236"/>
      <c r="CP9" s="236"/>
      <c r="CQ9" s="236"/>
      <c r="CR9" s="233" t="s">
        <v>37</v>
      </c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5"/>
      <c r="DE9" s="236" t="s">
        <v>35</v>
      </c>
      <c r="DF9" s="236"/>
      <c r="DG9" s="236"/>
      <c r="DH9" s="236"/>
      <c r="DI9" s="271">
        <v>365</v>
      </c>
      <c r="DJ9" s="271"/>
      <c r="DK9" s="271"/>
      <c r="DL9" s="271"/>
      <c r="DM9" s="271"/>
      <c r="DN9" s="271"/>
      <c r="DO9" s="271"/>
      <c r="DP9" s="271"/>
      <c r="DQ9" s="271"/>
      <c r="DR9" s="236" t="s">
        <v>38</v>
      </c>
      <c r="DS9" s="236"/>
      <c r="DT9" s="236"/>
      <c r="DU9" s="272"/>
      <c r="DV9" s="273" t="str">
        <f>IF(CR10=0,"",ROUND(V10/CA10/CR10/DI9,0))</f>
        <v/>
      </c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5"/>
      <c r="EK9" s="279"/>
    </row>
    <row r="10" spans="1:141" s="3" customFormat="1" ht="15" customHeight="1" x14ac:dyDescent="0.15">
      <c r="A10" s="259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5"/>
      <c r="U10" s="270"/>
      <c r="V10" s="249">
        <f>SUM(CQ45:DK48)</f>
        <v>0</v>
      </c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1"/>
      <c r="BW10" s="236"/>
      <c r="BX10" s="236"/>
      <c r="BY10" s="236"/>
      <c r="BZ10" s="236"/>
      <c r="CA10" s="282">
        <v>1</v>
      </c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4"/>
      <c r="CN10" s="236"/>
      <c r="CO10" s="236"/>
      <c r="CP10" s="236"/>
      <c r="CQ10" s="236"/>
      <c r="CR10" s="255">
        <f>SUM(AN21:BB22)</f>
        <v>0</v>
      </c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7"/>
      <c r="DE10" s="236"/>
      <c r="DF10" s="236"/>
      <c r="DG10" s="236"/>
      <c r="DH10" s="236"/>
      <c r="DI10" s="271"/>
      <c r="DJ10" s="271"/>
      <c r="DK10" s="271"/>
      <c r="DL10" s="271"/>
      <c r="DM10" s="271"/>
      <c r="DN10" s="271"/>
      <c r="DO10" s="271"/>
      <c r="DP10" s="271"/>
      <c r="DQ10" s="271"/>
      <c r="DR10" s="236"/>
      <c r="DS10" s="236"/>
      <c r="DT10" s="236"/>
      <c r="DU10" s="272"/>
      <c r="DV10" s="276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8"/>
      <c r="EK10" s="279"/>
    </row>
    <row r="11" spans="1:141" s="3" customFormat="1" ht="3.75" customHeight="1" x14ac:dyDescent="0.15">
      <c r="A11" s="260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6"/>
      <c r="U11" s="280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81"/>
    </row>
    <row r="12" spans="1:141" s="3" customFormat="1" ht="3.75" customHeight="1" x14ac:dyDescent="0.15">
      <c r="A12" s="258"/>
      <c r="B12" s="261" t="s">
        <v>41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4"/>
      <c r="U12" s="267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9"/>
    </row>
    <row r="13" spans="1:141" s="3" customFormat="1" ht="15" customHeight="1" x14ac:dyDescent="0.15">
      <c r="A13" s="259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5"/>
      <c r="U13" s="270"/>
      <c r="V13" s="233" t="s">
        <v>42</v>
      </c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5"/>
      <c r="BW13" s="236" t="s">
        <v>35</v>
      </c>
      <c r="BX13" s="236"/>
      <c r="BY13" s="236"/>
      <c r="BZ13" s="236"/>
      <c r="CA13" s="233" t="s">
        <v>36</v>
      </c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5"/>
      <c r="CN13" s="236" t="s">
        <v>35</v>
      </c>
      <c r="CO13" s="236"/>
      <c r="CP13" s="236"/>
      <c r="CQ13" s="236"/>
      <c r="CR13" s="233" t="s">
        <v>37</v>
      </c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5"/>
      <c r="DE13" s="236" t="s">
        <v>35</v>
      </c>
      <c r="DF13" s="236"/>
      <c r="DG13" s="236"/>
      <c r="DH13" s="236"/>
      <c r="DI13" s="271">
        <v>365</v>
      </c>
      <c r="DJ13" s="271"/>
      <c r="DK13" s="271"/>
      <c r="DL13" s="271"/>
      <c r="DM13" s="271"/>
      <c r="DN13" s="271"/>
      <c r="DO13" s="271"/>
      <c r="DP13" s="271"/>
      <c r="DQ13" s="271"/>
      <c r="DR13" s="236" t="s">
        <v>38</v>
      </c>
      <c r="DS13" s="236"/>
      <c r="DT13" s="236"/>
      <c r="DU13" s="272"/>
      <c r="DV13" s="273" t="str">
        <f>IF(CR14=0,"",ROUND(V14/CA14/CR14/DI13,0))</f>
        <v/>
      </c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5"/>
      <c r="EK13" s="279"/>
    </row>
    <row r="14" spans="1:141" s="3" customFormat="1" ht="15" customHeight="1" x14ac:dyDescent="0.15">
      <c r="A14" s="259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5"/>
      <c r="U14" s="270"/>
      <c r="V14" s="249">
        <f>SUM(CQ52:DK54)</f>
        <v>0</v>
      </c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1"/>
      <c r="BW14" s="236"/>
      <c r="BX14" s="236"/>
      <c r="BY14" s="236"/>
      <c r="BZ14" s="236"/>
      <c r="CA14" s="282">
        <v>1</v>
      </c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4"/>
      <c r="CN14" s="236"/>
      <c r="CO14" s="236"/>
      <c r="CP14" s="236"/>
      <c r="CQ14" s="236"/>
      <c r="CR14" s="255">
        <f>SUM(AN21:BB22)</f>
        <v>0</v>
      </c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7"/>
      <c r="DE14" s="236"/>
      <c r="DF14" s="236"/>
      <c r="DG14" s="236"/>
      <c r="DH14" s="236"/>
      <c r="DI14" s="271"/>
      <c r="DJ14" s="271"/>
      <c r="DK14" s="271"/>
      <c r="DL14" s="271"/>
      <c r="DM14" s="271"/>
      <c r="DN14" s="271"/>
      <c r="DO14" s="271"/>
      <c r="DP14" s="271"/>
      <c r="DQ14" s="271"/>
      <c r="DR14" s="236"/>
      <c r="DS14" s="236"/>
      <c r="DT14" s="236"/>
      <c r="DU14" s="272"/>
      <c r="DV14" s="276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8"/>
      <c r="EK14" s="279"/>
    </row>
    <row r="15" spans="1:141" s="3" customFormat="1" ht="3.75" customHeight="1" x14ac:dyDescent="0.15">
      <c r="A15" s="260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6"/>
      <c r="U15" s="280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81"/>
    </row>
    <row r="16" spans="1:141" s="3" customFormat="1" ht="3.75" customHeight="1" thickBot="1" x14ac:dyDescent="0.2">
      <c r="A16" s="268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</row>
    <row r="17" spans="1:178" s="3" customFormat="1" ht="15" customHeight="1" x14ac:dyDescent="0.15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85" t="s">
        <v>155</v>
      </c>
      <c r="DC17" s="286"/>
      <c r="DD17" s="286"/>
      <c r="DE17" s="286"/>
      <c r="DF17" s="286"/>
      <c r="DG17" s="286"/>
      <c r="DH17" s="286"/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7"/>
      <c r="DV17" s="291">
        <f>SUM(DV5,DV9,DV13)</f>
        <v>0</v>
      </c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3"/>
      <c r="EN17" s="4"/>
    </row>
    <row r="18" spans="1:178" s="3" customFormat="1" ht="15" customHeight="1" thickBot="1" x14ac:dyDescent="0.2">
      <c r="A18" s="9"/>
      <c r="B18" s="297" t="s">
        <v>43</v>
      </c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10"/>
      <c r="X18" s="298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300"/>
      <c r="AS18" s="270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301"/>
      <c r="BG18" s="302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4"/>
      <c r="BU18" s="305" t="s">
        <v>44</v>
      </c>
      <c r="BV18" s="306"/>
      <c r="BW18" s="306"/>
      <c r="BX18" s="306"/>
      <c r="BY18" s="306"/>
      <c r="BZ18" s="306"/>
      <c r="CA18" s="306"/>
      <c r="CB18" s="306"/>
      <c r="CC18" s="306"/>
      <c r="CD18" s="306"/>
      <c r="CE18" s="306"/>
      <c r="CF18" s="306"/>
      <c r="CG18" s="306"/>
      <c r="CH18" s="306"/>
      <c r="CI18" s="306"/>
      <c r="CJ18" s="306"/>
      <c r="CK18" s="305" t="s">
        <v>45</v>
      </c>
      <c r="CL18" s="306"/>
      <c r="CM18" s="306"/>
      <c r="CN18" s="306"/>
      <c r="CO18" s="306"/>
      <c r="CP18" s="306"/>
      <c r="CQ18" s="306"/>
      <c r="CR18" s="306"/>
      <c r="CS18" s="306"/>
      <c r="CT18" s="306"/>
      <c r="CU18" s="306"/>
      <c r="CV18" s="306"/>
      <c r="CW18" s="306"/>
      <c r="CX18" s="306"/>
      <c r="CY18" s="307"/>
      <c r="CZ18" s="270"/>
      <c r="DA18" s="308"/>
      <c r="DB18" s="288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289"/>
      <c r="DR18" s="289"/>
      <c r="DS18" s="289"/>
      <c r="DT18" s="289"/>
      <c r="DU18" s="290"/>
      <c r="DV18" s="294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6"/>
    </row>
    <row r="19" spans="1:178" s="11" customFormat="1" ht="15" customHeight="1" thickBot="1" x14ac:dyDescent="0.2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10"/>
      <c r="BG19" s="311" t="s">
        <v>46</v>
      </c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3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14"/>
      <c r="CI19" s="314"/>
      <c r="CJ19" s="314"/>
      <c r="CK19" s="315" t="str">
        <f>IF(BU19="","",ROUND(BU19/BU22,8))</f>
        <v/>
      </c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7"/>
      <c r="CZ19" s="318" t="s">
        <v>153</v>
      </c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  <c r="EA19" s="318"/>
      <c r="EB19" s="318"/>
      <c r="EC19" s="318"/>
      <c r="ED19" s="318"/>
      <c r="EE19" s="318"/>
      <c r="EF19" s="318"/>
      <c r="EG19" s="318"/>
      <c r="EH19" s="318"/>
      <c r="EI19" s="318"/>
      <c r="EJ19" s="318"/>
      <c r="EK19" s="318"/>
      <c r="EN19" s="4"/>
    </row>
    <row r="20" spans="1:178" s="11" customFormat="1" ht="15" customHeight="1" x14ac:dyDescent="0.1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4"/>
      <c r="O20" s="311" t="s">
        <v>131</v>
      </c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39"/>
      <c r="AD20" s="340"/>
      <c r="AE20" s="312"/>
      <c r="AF20" s="312"/>
      <c r="AG20" s="312"/>
      <c r="AH20" s="312"/>
      <c r="AI20" s="312"/>
      <c r="AJ20" s="312"/>
      <c r="AK20" s="312"/>
      <c r="AL20" s="312"/>
      <c r="AM20" s="324"/>
      <c r="AN20" s="311" t="s">
        <v>37</v>
      </c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24"/>
      <c r="BC20" s="341"/>
      <c r="BD20" s="309"/>
      <c r="BE20" s="309"/>
      <c r="BF20" s="310"/>
      <c r="BG20" s="342" t="s">
        <v>47</v>
      </c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19"/>
      <c r="BV20" s="320"/>
      <c r="BW20" s="320"/>
      <c r="BX20" s="320"/>
      <c r="BY20" s="320"/>
      <c r="BZ20" s="320"/>
      <c r="CA20" s="320"/>
      <c r="CB20" s="320"/>
      <c r="CC20" s="320"/>
      <c r="CD20" s="320"/>
      <c r="CE20" s="320"/>
      <c r="CF20" s="320"/>
      <c r="CG20" s="320"/>
      <c r="CH20" s="320"/>
      <c r="CI20" s="320"/>
      <c r="CJ20" s="320"/>
      <c r="CK20" s="321" t="str">
        <f>IF(BU19="","",IF(BU20="","",IF(AND(BU19&gt;0,BU21=""),1-CK19,ROUND(BU20/BU22,8))))</f>
        <v/>
      </c>
      <c r="CL20" s="322"/>
      <c r="CM20" s="322"/>
      <c r="CN20" s="322"/>
      <c r="CO20" s="322"/>
      <c r="CP20" s="322"/>
      <c r="CQ20" s="322"/>
      <c r="CR20" s="322"/>
      <c r="CS20" s="322"/>
      <c r="CT20" s="322"/>
      <c r="CU20" s="322"/>
      <c r="CV20" s="322"/>
      <c r="CW20" s="322"/>
      <c r="CX20" s="322"/>
      <c r="CY20" s="323"/>
      <c r="CZ20" s="82"/>
      <c r="DA20" s="82"/>
      <c r="DB20" s="368" t="s">
        <v>154</v>
      </c>
      <c r="DC20" s="369"/>
      <c r="DD20" s="369"/>
      <c r="DE20" s="369"/>
      <c r="DF20" s="369"/>
      <c r="DG20" s="369"/>
      <c r="DH20" s="369"/>
      <c r="DI20" s="369"/>
      <c r="DJ20" s="369"/>
      <c r="DK20" s="369"/>
      <c r="DL20" s="369"/>
      <c r="DM20" s="369"/>
      <c r="DN20" s="369"/>
      <c r="DO20" s="369"/>
      <c r="DP20" s="369"/>
      <c r="DQ20" s="369"/>
      <c r="DR20" s="369"/>
      <c r="DS20" s="369"/>
      <c r="DT20" s="369"/>
      <c r="DU20" s="370"/>
      <c r="DV20" s="374"/>
      <c r="DW20" s="375"/>
      <c r="DX20" s="375"/>
      <c r="DY20" s="375"/>
      <c r="DZ20" s="375"/>
      <c r="EA20" s="375"/>
      <c r="EB20" s="375"/>
      <c r="EC20" s="375"/>
      <c r="ED20" s="375"/>
      <c r="EE20" s="375"/>
      <c r="EF20" s="375"/>
      <c r="EG20" s="375"/>
      <c r="EH20" s="375"/>
      <c r="EI20" s="375"/>
      <c r="EJ20" s="376"/>
      <c r="EK20" s="82"/>
      <c r="EN20" s="3"/>
    </row>
    <row r="21" spans="1:178" s="11" customFormat="1" ht="15" customHeight="1" thickBot="1" x14ac:dyDescent="0.2">
      <c r="A21" s="311" t="s">
        <v>132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24"/>
      <c r="O21" s="325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7"/>
      <c r="AD21" s="328">
        <v>0.95</v>
      </c>
      <c r="AE21" s="328"/>
      <c r="AF21" s="328"/>
      <c r="AG21" s="328"/>
      <c r="AH21" s="328"/>
      <c r="AI21" s="328"/>
      <c r="AJ21" s="328"/>
      <c r="AK21" s="328"/>
      <c r="AL21" s="328"/>
      <c r="AM21" s="329"/>
      <c r="AN21" s="330">
        <f>ROUND(O21*AD21,2)</f>
        <v>0</v>
      </c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2"/>
      <c r="BC21" s="333"/>
      <c r="BD21" s="334"/>
      <c r="BE21" s="334"/>
      <c r="BF21" s="334"/>
      <c r="BG21" s="335" t="s">
        <v>133</v>
      </c>
      <c r="BH21" s="336"/>
      <c r="BI21" s="336"/>
      <c r="BJ21" s="336"/>
      <c r="BK21" s="336"/>
      <c r="BL21" s="336"/>
      <c r="BM21" s="336"/>
      <c r="BN21" s="336"/>
      <c r="BO21" s="336"/>
      <c r="BP21" s="336"/>
      <c r="BQ21" s="336"/>
      <c r="BR21" s="336"/>
      <c r="BS21" s="336"/>
      <c r="BT21" s="336"/>
      <c r="BU21" s="337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52" t="str">
        <f>IF(BU19="","",IF(BU21="","",IF(AND(BU19&gt;0,BU20=""),1-CK19,ROUND(BU21/BU22,8))))</f>
        <v/>
      </c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4"/>
      <c r="CZ21" s="82"/>
      <c r="DA21" s="82"/>
      <c r="DB21" s="371"/>
      <c r="DC21" s="372"/>
      <c r="DD21" s="372"/>
      <c r="DE21" s="372"/>
      <c r="DF21" s="372"/>
      <c r="DG21" s="372"/>
      <c r="DH21" s="372"/>
      <c r="DI21" s="372"/>
      <c r="DJ21" s="372"/>
      <c r="DK21" s="372"/>
      <c r="DL21" s="372"/>
      <c r="DM21" s="372"/>
      <c r="DN21" s="372"/>
      <c r="DO21" s="372"/>
      <c r="DP21" s="372"/>
      <c r="DQ21" s="372"/>
      <c r="DR21" s="372"/>
      <c r="DS21" s="372"/>
      <c r="DT21" s="372"/>
      <c r="DU21" s="373"/>
      <c r="DV21" s="377"/>
      <c r="DW21" s="378"/>
      <c r="DX21" s="378"/>
      <c r="DY21" s="378"/>
      <c r="DZ21" s="378"/>
      <c r="EA21" s="378"/>
      <c r="EB21" s="378"/>
      <c r="EC21" s="378"/>
      <c r="ED21" s="378"/>
      <c r="EE21" s="378"/>
      <c r="EF21" s="378"/>
      <c r="EG21" s="378"/>
      <c r="EH21" s="378"/>
      <c r="EI21" s="378"/>
      <c r="EJ21" s="379"/>
      <c r="EK21" s="82"/>
      <c r="EN21" s="4"/>
    </row>
    <row r="22" spans="1:178" s="11" customFormat="1" ht="15" customHeight="1" x14ac:dyDescent="0.15">
      <c r="A22" s="335" t="s">
        <v>48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55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7"/>
      <c r="AD22" s="358">
        <v>0.9</v>
      </c>
      <c r="AE22" s="358"/>
      <c r="AF22" s="358"/>
      <c r="AG22" s="358"/>
      <c r="AH22" s="358"/>
      <c r="AI22" s="358"/>
      <c r="AJ22" s="358"/>
      <c r="AK22" s="358"/>
      <c r="AL22" s="358"/>
      <c r="AM22" s="359"/>
      <c r="AN22" s="360">
        <f>ROUND(O22*AD22,2)</f>
        <v>0</v>
      </c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41"/>
      <c r="BD22" s="309"/>
      <c r="BE22" s="309"/>
      <c r="BF22" s="309"/>
      <c r="BG22" s="361" t="s">
        <v>20</v>
      </c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3">
        <f>SUM(BU19:CJ21)</f>
        <v>0</v>
      </c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J22" s="364"/>
      <c r="CK22" s="365">
        <f>SUM(CK19:CY21)</f>
        <v>0</v>
      </c>
      <c r="CL22" s="366"/>
      <c r="CM22" s="366"/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7"/>
      <c r="CZ22" s="309"/>
      <c r="DA22" s="309"/>
      <c r="DB22" s="309"/>
      <c r="DC22" s="309"/>
      <c r="DD22" s="309"/>
      <c r="DE22" s="309"/>
      <c r="DF22" s="309"/>
      <c r="DG22" s="309"/>
      <c r="DH22" s="309"/>
      <c r="DI22" s="309"/>
      <c r="DJ22" s="309"/>
      <c r="DK22" s="309"/>
      <c r="DL22" s="309"/>
      <c r="DM22" s="309"/>
      <c r="DN22" s="309"/>
      <c r="DO22" s="309"/>
      <c r="DP22" s="309"/>
      <c r="DQ22" s="309"/>
      <c r="DR22" s="309"/>
      <c r="DS22" s="309"/>
      <c r="DT22" s="309"/>
      <c r="DU22" s="309"/>
      <c r="DV22" s="309"/>
      <c r="DW22" s="309"/>
      <c r="DX22" s="309"/>
      <c r="DY22" s="309"/>
      <c r="DZ22" s="309"/>
      <c r="EA22" s="309"/>
      <c r="EB22" s="309"/>
      <c r="EC22" s="309"/>
      <c r="ED22" s="309"/>
      <c r="EE22" s="309"/>
      <c r="EF22" s="309"/>
      <c r="EG22" s="309"/>
      <c r="EH22" s="309"/>
      <c r="EI22" s="309"/>
      <c r="EJ22" s="309"/>
      <c r="EK22" s="309"/>
      <c r="EN22" s="3"/>
    </row>
    <row r="23" spans="1:178" s="11" customFormat="1" ht="15" customHeight="1" x14ac:dyDescent="0.15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  <c r="DN23" s="344"/>
      <c r="DO23" s="344"/>
      <c r="DP23" s="344"/>
      <c r="DQ23" s="344"/>
      <c r="DR23" s="344"/>
      <c r="DS23" s="344"/>
      <c r="DT23" s="344"/>
      <c r="DU23" s="344"/>
      <c r="DV23" s="344"/>
      <c r="DW23" s="344"/>
      <c r="DX23" s="344"/>
      <c r="DY23" s="344"/>
      <c r="DZ23" s="344"/>
      <c r="EA23" s="344"/>
      <c r="EB23" s="344"/>
      <c r="EC23" s="344"/>
      <c r="ED23" s="344"/>
      <c r="EE23" s="344"/>
      <c r="EF23" s="344"/>
      <c r="EG23" s="344"/>
      <c r="EH23" s="344"/>
      <c r="EI23" s="344"/>
      <c r="EJ23" s="344"/>
      <c r="EK23" s="344"/>
      <c r="EN23" s="4"/>
    </row>
    <row r="24" spans="1:178" s="13" customFormat="1" ht="14.25" customHeight="1" x14ac:dyDescent="0.15">
      <c r="A24" s="345" t="s">
        <v>49</v>
      </c>
      <c r="B24" s="346"/>
      <c r="C24" s="346"/>
      <c r="D24" s="346"/>
      <c r="E24" s="346"/>
      <c r="F24" s="346"/>
      <c r="G24" s="346"/>
      <c r="H24" s="346"/>
      <c r="I24" s="347" t="s">
        <v>50</v>
      </c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6"/>
      <c r="CB24" s="346"/>
      <c r="CC24" s="346"/>
      <c r="CD24" s="346"/>
      <c r="CE24" s="346"/>
      <c r="CF24" s="346"/>
      <c r="CG24" s="346"/>
      <c r="CH24" s="346"/>
      <c r="CI24" s="346"/>
      <c r="CJ24" s="346"/>
      <c r="CK24" s="346"/>
      <c r="CL24" s="346"/>
      <c r="CM24" s="346"/>
      <c r="CN24" s="346"/>
      <c r="CO24" s="346"/>
      <c r="CP24" s="346"/>
      <c r="CQ24" s="346"/>
      <c r="CR24" s="346"/>
      <c r="CS24" s="346"/>
      <c r="CT24" s="346"/>
      <c r="CU24" s="346"/>
      <c r="CV24" s="346"/>
      <c r="CW24" s="346"/>
      <c r="CX24" s="346"/>
      <c r="CY24" s="346"/>
      <c r="CZ24" s="346"/>
      <c r="DA24" s="346"/>
      <c r="DB24" s="346"/>
      <c r="DC24" s="346"/>
      <c r="DD24" s="346"/>
      <c r="DE24" s="346"/>
      <c r="DF24" s="346"/>
      <c r="DG24" s="346"/>
      <c r="DH24" s="346"/>
      <c r="DI24" s="346"/>
      <c r="DJ24" s="346"/>
      <c r="DK24" s="346"/>
      <c r="DL24" s="346"/>
      <c r="DM24" s="346"/>
      <c r="DN24" s="346"/>
      <c r="DO24" s="346"/>
      <c r="DP24" s="346"/>
      <c r="DQ24" s="346"/>
      <c r="DR24" s="346"/>
      <c r="DS24" s="346"/>
      <c r="DT24" s="346"/>
      <c r="DU24" s="346"/>
      <c r="DV24" s="346"/>
      <c r="DW24" s="346"/>
      <c r="DX24" s="346"/>
      <c r="DY24" s="346"/>
      <c r="DZ24" s="346"/>
      <c r="EA24" s="346"/>
      <c r="EB24" s="346"/>
      <c r="EC24" s="346"/>
      <c r="ED24" s="346"/>
      <c r="EE24" s="346"/>
      <c r="EF24" s="346"/>
      <c r="EG24" s="346"/>
      <c r="EH24" s="346"/>
      <c r="EI24" s="346"/>
      <c r="EJ24" s="346"/>
      <c r="EK24" s="346"/>
      <c r="EL24" s="12"/>
      <c r="EM24" s="12"/>
      <c r="EN24" s="3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</row>
    <row r="25" spans="1:178" s="3" customFormat="1" ht="15" customHeight="1" x14ac:dyDescent="0.15">
      <c r="A25" s="348" t="s">
        <v>51</v>
      </c>
      <c r="B25" s="349"/>
      <c r="C25" s="349"/>
      <c r="D25" s="349"/>
      <c r="E25" s="350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49"/>
      <c r="EA25" s="349"/>
      <c r="EB25" s="349"/>
      <c r="EC25" s="349"/>
      <c r="ED25" s="349"/>
      <c r="EE25" s="349"/>
      <c r="EF25" s="349"/>
      <c r="EG25" s="349"/>
      <c r="EH25" s="349"/>
      <c r="EI25" s="349"/>
      <c r="EJ25" s="349"/>
      <c r="EK25" s="351"/>
      <c r="EN25" s="4"/>
    </row>
    <row r="26" spans="1:178" s="11" customFormat="1" ht="15" customHeight="1" x14ac:dyDescent="0.15">
      <c r="A26" s="380"/>
      <c r="B26" s="381"/>
      <c r="C26" s="381"/>
      <c r="D26" s="382"/>
      <c r="E26" s="52"/>
      <c r="F26" s="383" t="s">
        <v>52</v>
      </c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53"/>
      <c r="AA26" s="384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6"/>
      <c r="AV26" s="380"/>
      <c r="AW26" s="381"/>
      <c r="AX26" s="381"/>
      <c r="AY26" s="382"/>
      <c r="AZ26" s="52"/>
      <c r="BA26" s="383" t="s">
        <v>5</v>
      </c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383"/>
      <c r="BQ26" s="383"/>
      <c r="BR26" s="383"/>
      <c r="BS26" s="383"/>
      <c r="BT26" s="383"/>
      <c r="BU26" s="53"/>
      <c r="BV26" s="384"/>
      <c r="BW26" s="385"/>
      <c r="BX26" s="385"/>
      <c r="BY26" s="385"/>
      <c r="BZ26" s="385"/>
      <c r="CA26" s="385"/>
      <c r="CB26" s="385"/>
      <c r="CC26" s="385"/>
      <c r="CD26" s="385"/>
      <c r="CE26" s="385"/>
      <c r="CF26" s="385"/>
      <c r="CG26" s="385"/>
      <c r="CH26" s="385"/>
      <c r="CI26" s="385"/>
      <c r="CJ26" s="385"/>
      <c r="CK26" s="385"/>
      <c r="CL26" s="385"/>
      <c r="CM26" s="385"/>
      <c r="CN26" s="385"/>
      <c r="CO26" s="385"/>
      <c r="CP26" s="386"/>
      <c r="CQ26" s="380"/>
      <c r="CR26" s="381"/>
      <c r="CS26" s="381"/>
      <c r="CT26" s="382"/>
      <c r="CU26" s="52"/>
      <c r="CV26" s="383" t="s">
        <v>8</v>
      </c>
      <c r="CW26" s="383"/>
      <c r="CX26" s="383"/>
      <c r="CY26" s="383"/>
      <c r="CZ26" s="383"/>
      <c r="DA26" s="383"/>
      <c r="DB26" s="383"/>
      <c r="DC26" s="383"/>
      <c r="DD26" s="383"/>
      <c r="DE26" s="383"/>
      <c r="DF26" s="383"/>
      <c r="DG26" s="383"/>
      <c r="DH26" s="383"/>
      <c r="DI26" s="383"/>
      <c r="DJ26" s="383"/>
      <c r="DK26" s="383"/>
      <c r="DL26" s="383"/>
      <c r="DM26" s="383"/>
      <c r="DN26" s="383"/>
      <c r="DO26" s="383"/>
      <c r="DP26" s="53"/>
      <c r="DQ26" s="384"/>
      <c r="DR26" s="385"/>
      <c r="DS26" s="385"/>
      <c r="DT26" s="385"/>
      <c r="DU26" s="385"/>
      <c r="DV26" s="385"/>
      <c r="DW26" s="385"/>
      <c r="DX26" s="385"/>
      <c r="DY26" s="385"/>
      <c r="DZ26" s="385"/>
      <c r="EA26" s="385"/>
      <c r="EB26" s="385"/>
      <c r="EC26" s="385"/>
      <c r="ED26" s="385"/>
      <c r="EE26" s="385"/>
      <c r="EF26" s="385"/>
      <c r="EG26" s="385"/>
      <c r="EH26" s="385"/>
      <c r="EI26" s="385"/>
      <c r="EJ26" s="385"/>
      <c r="EK26" s="386"/>
      <c r="EN26" s="4"/>
    </row>
    <row r="27" spans="1:178" s="11" customFormat="1" ht="15" customHeight="1" x14ac:dyDescent="0.15">
      <c r="A27" s="387" t="s">
        <v>53</v>
      </c>
      <c r="B27" s="388"/>
      <c r="C27" s="388"/>
      <c r="D27" s="389"/>
      <c r="E27" s="54"/>
      <c r="F27" s="390" t="s">
        <v>9</v>
      </c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55"/>
      <c r="AA27" s="391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3"/>
      <c r="AV27" s="387" t="s">
        <v>54</v>
      </c>
      <c r="AW27" s="388"/>
      <c r="AX27" s="388"/>
      <c r="AY27" s="389"/>
      <c r="AZ27" s="54"/>
      <c r="BA27" s="390" t="s">
        <v>55</v>
      </c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  <c r="BR27" s="390"/>
      <c r="BS27" s="390"/>
      <c r="BT27" s="390"/>
      <c r="BU27" s="55"/>
      <c r="BV27" s="391"/>
      <c r="BW27" s="392"/>
      <c r="BX27" s="392"/>
      <c r="BY27" s="392"/>
      <c r="BZ27" s="392"/>
      <c r="CA27" s="392"/>
      <c r="CB27" s="392"/>
      <c r="CC27" s="392"/>
      <c r="CD27" s="392"/>
      <c r="CE27" s="392"/>
      <c r="CF27" s="392"/>
      <c r="CG27" s="392"/>
      <c r="CH27" s="392"/>
      <c r="CI27" s="392"/>
      <c r="CJ27" s="392"/>
      <c r="CK27" s="392"/>
      <c r="CL27" s="392"/>
      <c r="CM27" s="392"/>
      <c r="CN27" s="392"/>
      <c r="CO27" s="392"/>
      <c r="CP27" s="393"/>
      <c r="CQ27" s="387" t="s">
        <v>133</v>
      </c>
      <c r="CR27" s="388"/>
      <c r="CS27" s="388"/>
      <c r="CT27" s="389"/>
      <c r="CU27" s="54"/>
      <c r="CV27" s="390" t="s">
        <v>4</v>
      </c>
      <c r="CW27" s="390"/>
      <c r="CX27" s="390"/>
      <c r="CY27" s="390"/>
      <c r="CZ27" s="390"/>
      <c r="DA27" s="390"/>
      <c r="DB27" s="390"/>
      <c r="DC27" s="390"/>
      <c r="DD27" s="390"/>
      <c r="DE27" s="390"/>
      <c r="DF27" s="390"/>
      <c r="DG27" s="390"/>
      <c r="DH27" s="390"/>
      <c r="DI27" s="390"/>
      <c r="DJ27" s="390"/>
      <c r="DK27" s="390"/>
      <c r="DL27" s="390"/>
      <c r="DM27" s="390"/>
      <c r="DN27" s="390"/>
      <c r="DO27" s="390"/>
      <c r="DP27" s="55"/>
      <c r="DQ27" s="391"/>
      <c r="DR27" s="392"/>
      <c r="DS27" s="392"/>
      <c r="DT27" s="392"/>
      <c r="DU27" s="392"/>
      <c r="DV27" s="392"/>
      <c r="DW27" s="392"/>
      <c r="DX27" s="392"/>
      <c r="DY27" s="392"/>
      <c r="DZ27" s="392"/>
      <c r="EA27" s="392"/>
      <c r="EB27" s="392"/>
      <c r="EC27" s="392"/>
      <c r="ED27" s="392"/>
      <c r="EE27" s="392"/>
      <c r="EF27" s="392"/>
      <c r="EG27" s="392"/>
      <c r="EH27" s="392"/>
      <c r="EI27" s="392"/>
      <c r="EJ27" s="392"/>
      <c r="EK27" s="393"/>
      <c r="EN27" s="3"/>
    </row>
    <row r="28" spans="1:178" s="11" customFormat="1" ht="15" customHeight="1" x14ac:dyDescent="0.15">
      <c r="A28" s="387"/>
      <c r="B28" s="388"/>
      <c r="C28" s="388"/>
      <c r="D28" s="389"/>
      <c r="E28" s="395" t="s">
        <v>133</v>
      </c>
      <c r="F28" s="396"/>
      <c r="G28" s="396"/>
      <c r="H28" s="396"/>
      <c r="I28" s="56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53"/>
      <c r="AA28" s="384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5"/>
      <c r="AO28" s="385"/>
      <c r="AP28" s="385"/>
      <c r="AQ28" s="385"/>
      <c r="AR28" s="385"/>
      <c r="AS28" s="385"/>
      <c r="AT28" s="385"/>
      <c r="AU28" s="386"/>
      <c r="AV28" s="387"/>
      <c r="AW28" s="388"/>
      <c r="AX28" s="388"/>
      <c r="AY28" s="389"/>
      <c r="AZ28" s="395" t="s">
        <v>133</v>
      </c>
      <c r="BA28" s="396"/>
      <c r="BB28" s="396"/>
      <c r="BC28" s="396"/>
      <c r="BD28" s="56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53"/>
      <c r="BV28" s="384"/>
      <c r="BW28" s="385"/>
      <c r="BX28" s="385"/>
      <c r="BY28" s="385"/>
      <c r="BZ28" s="385"/>
      <c r="CA28" s="385"/>
      <c r="CB28" s="385"/>
      <c r="CC28" s="385"/>
      <c r="CD28" s="385"/>
      <c r="CE28" s="385"/>
      <c r="CF28" s="385"/>
      <c r="CG28" s="385"/>
      <c r="CH28" s="385"/>
      <c r="CI28" s="385"/>
      <c r="CJ28" s="385"/>
      <c r="CK28" s="385"/>
      <c r="CL28" s="385"/>
      <c r="CM28" s="385"/>
      <c r="CN28" s="385"/>
      <c r="CO28" s="385"/>
      <c r="CP28" s="386"/>
      <c r="CQ28" s="387"/>
      <c r="CR28" s="388"/>
      <c r="CS28" s="388"/>
      <c r="CT28" s="389"/>
      <c r="CU28" s="57"/>
      <c r="CV28" s="402"/>
      <c r="CW28" s="402"/>
      <c r="CX28" s="402"/>
      <c r="CY28" s="402"/>
      <c r="CZ28" s="402"/>
      <c r="DA28" s="402"/>
      <c r="DB28" s="402"/>
      <c r="DC28" s="402"/>
      <c r="DD28" s="402"/>
      <c r="DE28" s="402"/>
      <c r="DF28" s="402"/>
      <c r="DG28" s="402"/>
      <c r="DH28" s="402"/>
      <c r="DI28" s="402"/>
      <c r="DJ28" s="402"/>
      <c r="DK28" s="402"/>
      <c r="DL28" s="402"/>
      <c r="DM28" s="402"/>
      <c r="DN28" s="402"/>
      <c r="DO28" s="402"/>
      <c r="DP28" s="58"/>
      <c r="DQ28" s="403"/>
      <c r="DR28" s="404"/>
      <c r="DS28" s="404"/>
      <c r="DT28" s="404"/>
      <c r="DU28" s="404"/>
      <c r="DV28" s="404"/>
      <c r="DW28" s="404"/>
      <c r="DX28" s="404"/>
      <c r="DY28" s="404"/>
      <c r="DZ28" s="404"/>
      <c r="EA28" s="404"/>
      <c r="EB28" s="404"/>
      <c r="EC28" s="404"/>
      <c r="ED28" s="404"/>
      <c r="EE28" s="404"/>
      <c r="EF28" s="404"/>
      <c r="EG28" s="404"/>
      <c r="EH28" s="404"/>
      <c r="EI28" s="404"/>
      <c r="EJ28" s="404"/>
      <c r="EK28" s="405"/>
    </row>
    <row r="29" spans="1:178" s="11" customFormat="1" ht="15" customHeight="1" x14ac:dyDescent="0.15">
      <c r="A29" s="387"/>
      <c r="B29" s="388"/>
      <c r="C29" s="388"/>
      <c r="D29" s="389"/>
      <c r="E29" s="397"/>
      <c r="F29" s="398"/>
      <c r="G29" s="398"/>
      <c r="H29" s="398"/>
      <c r="I29" s="59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55"/>
      <c r="AA29" s="391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3"/>
      <c r="AV29" s="387"/>
      <c r="AW29" s="388"/>
      <c r="AX29" s="388"/>
      <c r="AY29" s="389"/>
      <c r="AZ29" s="397"/>
      <c r="BA29" s="398"/>
      <c r="BB29" s="398"/>
      <c r="BC29" s="398"/>
      <c r="BD29" s="59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55"/>
      <c r="BV29" s="391"/>
      <c r="BW29" s="392"/>
      <c r="BX29" s="392"/>
      <c r="BY29" s="392"/>
      <c r="BZ29" s="392"/>
      <c r="CA29" s="392"/>
      <c r="CB29" s="392"/>
      <c r="CC29" s="392"/>
      <c r="CD29" s="392"/>
      <c r="CE29" s="392"/>
      <c r="CF29" s="392"/>
      <c r="CG29" s="392"/>
      <c r="CH29" s="392"/>
      <c r="CI29" s="392"/>
      <c r="CJ29" s="392"/>
      <c r="CK29" s="392"/>
      <c r="CL29" s="392"/>
      <c r="CM29" s="392"/>
      <c r="CN29" s="392"/>
      <c r="CO29" s="392"/>
      <c r="CP29" s="393"/>
      <c r="CQ29" s="387"/>
      <c r="CR29" s="388"/>
      <c r="CS29" s="388"/>
      <c r="CT29" s="389"/>
      <c r="CU29" s="60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55"/>
      <c r="DQ29" s="391"/>
      <c r="DR29" s="392"/>
      <c r="DS29" s="392"/>
      <c r="DT29" s="392"/>
      <c r="DU29" s="392"/>
      <c r="DV29" s="392"/>
      <c r="DW29" s="392"/>
      <c r="DX29" s="392"/>
      <c r="DY29" s="392"/>
      <c r="DZ29" s="392"/>
      <c r="EA29" s="392"/>
      <c r="EB29" s="392"/>
      <c r="EC29" s="392"/>
      <c r="ED29" s="392"/>
      <c r="EE29" s="392"/>
      <c r="EF29" s="392"/>
      <c r="EG29" s="392"/>
      <c r="EH29" s="392"/>
      <c r="EI29" s="392"/>
      <c r="EJ29" s="392"/>
      <c r="EK29" s="393"/>
    </row>
    <row r="30" spans="1:178" s="11" customFormat="1" ht="15" customHeight="1" thickBot="1" x14ac:dyDescent="0.2">
      <c r="A30" s="387"/>
      <c r="B30" s="388"/>
      <c r="C30" s="388"/>
      <c r="D30" s="389"/>
      <c r="E30" s="399"/>
      <c r="F30" s="400"/>
      <c r="G30" s="400"/>
      <c r="H30" s="400"/>
      <c r="I30" s="61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62"/>
      <c r="AA30" s="411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2"/>
      <c r="AN30" s="412"/>
      <c r="AO30" s="412"/>
      <c r="AP30" s="412"/>
      <c r="AQ30" s="412"/>
      <c r="AR30" s="412"/>
      <c r="AS30" s="412"/>
      <c r="AT30" s="412"/>
      <c r="AU30" s="413"/>
      <c r="AV30" s="387"/>
      <c r="AW30" s="388"/>
      <c r="AX30" s="388"/>
      <c r="AY30" s="389"/>
      <c r="AZ30" s="399"/>
      <c r="BA30" s="400"/>
      <c r="BB30" s="400"/>
      <c r="BC30" s="400"/>
      <c r="BD30" s="61"/>
      <c r="BE30" s="410"/>
      <c r="BF30" s="410"/>
      <c r="BG30" s="410"/>
      <c r="BH30" s="410"/>
      <c r="BI30" s="410"/>
      <c r="BJ30" s="410"/>
      <c r="BK30" s="410"/>
      <c r="BL30" s="410"/>
      <c r="BM30" s="410"/>
      <c r="BN30" s="410"/>
      <c r="BO30" s="410"/>
      <c r="BP30" s="410"/>
      <c r="BQ30" s="410"/>
      <c r="BR30" s="410"/>
      <c r="BS30" s="410"/>
      <c r="BT30" s="410"/>
      <c r="BU30" s="62"/>
      <c r="BV30" s="411"/>
      <c r="BW30" s="412"/>
      <c r="BX30" s="412"/>
      <c r="BY30" s="412"/>
      <c r="BZ30" s="412"/>
      <c r="CA30" s="412"/>
      <c r="CB30" s="412"/>
      <c r="CC30" s="412"/>
      <c r="CD30" s="412"/>
      <c r="CE30" s="412"/>
      <c r="CF30" s="412"/>
      <c r="CG30" s="412"/>
      <c r="CH30" s="412"/>
      <c r="CI30" s="412"/>
      <c r="CJ30" s="412"/>
      <c r="CK30" s="412"/>
      <c r="CL30" s="412"/>
      <c r="CM30" s="412"/>
      <c r="CN30" s="412"/>
      <c r="CO30" s="412"/>
      <c r="CP30" s="413"/>
      <c r="CQ30" s="387"/>
      <c r="CR30" s="388"/>
      <c r="CS30" s="388"/>
      <c r="CT30" s="389"/>
      <c r="CU30" s="63"/>
      <c r="CV30" s="414"/>
      <c r="CW30" s="414"/>
      <c r="CX30" s="414"/>
      <c r="CY30" s="414"/>
      <c r="CZ30" s="414"/>
      <c r="DA30" s="414"/>
      <c r="DB30" s="414"/>
      <c r="DC30" s="414"/>
      <c r="DD30" s="414"/>
      <c r="DE30" s="414"/>
      <c r="DF30" s="414"/>
      <c r="DG30" s="414"/>
      <c r="DH30" s="414"/>
      <c r="DI30" s="414"/>
      <c r="DJ30" s="414"/>
      <c r="DK30" s="414"/>
      <c r="DL30" s="414"/>
      <c r="DM30" s="414"/>
      <c r="DN30" s="414"/>
      <c r="DO30" s="414"/>
      <c r="DP30" s="64"/>
      <c r="DQ30" s="415"/>
      <c r="DR30" s="416"/>
      <c r="DS30" s="416"/>
      <c r="DT30" s="416"/>
      <c r="DU30" s="416"/>
      <c r="DV30" s="416"/>
      <c r="DW30" s="416"/>
      <c r="DX30" s="416"/>
      <c r="DY30" s="416"/>
      <c r="DZ30" s="416"/>
      <c r="EA30" s="416"/>
      <c r="EB30" s="416"/>
      <c r="EC30" s="416"/>
      <c r="ED30" s="416"/>
      <c r="EE30" s="416"/>
      <c r="EF30" s="416"/>
      <c r="EG30" s="416"/>
      <c r="EH30" s="416"/>
      <c r="EI30" s="416"/>
      <c r="EJ30" s="416"/>
      <c r="EK30" s="417"/>
    </row>
    <row r="31" spans="1:178" s="11" customFormat="1" ht="15" customHeight="1" thickTop="1" thickBot="1" x14ac:dyDescent="0.2">
      <c r="A31" s="387"/>
      <c r="B31" s="388"/>
      <c r="C31" s="388"/>
      <c r="D31" s="389"/>
      <c r="E31" s="406" t="s">
        <v>56</v>
      </c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7">
        <f>SUM(AA26:AU30)</f>
        <v>0</v>
      </c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9"/>
      <c r="AV31" s="387"/>
      <c r="AW31" s="388"/>
      <c r="AX31" s="388"/>
      <c r="AY31" s="389"/>
      <c r="AZ31" s="406" t="s">
        <v>56</v>
      </c>
      <c r="BA31" s="406"/>
      <c r="BB31" s="406"/>
      <c r="BC31" s="406"/>
      <c r="BD31" s="406"/>
      <c r="BE31" s="406"/>
      <c r="BF31" s="406"/>
      <c r="BG31" s="406"/>
      <c r="BH31" s="406"/>
      <c r="BI31" s="406"/>
      <c r="BJ31" s="406"/>
      <c r="BK31" s="406"/>
      <c r="BL31" s="406"/>
      <c r="BM31" s="406"/>
      <c r="BN31" s="406"/>
      <c r="BO31" s="406"/>
      <c r="BP31" s="406"/>
      <c r="BQ31" s="406"/>
      <c r="BR31" s="406"/>
      <c r="BS31" s="406"/>
      <c r="BT31" s="406"/>
      <c r="BU31" s="406"/>
      <c r="BV31" s="407">
        <f>SUM(BV26:CP30)</f>
        <v>0</v>
      </c>
      <c r="BW31" s="408"/>
      <c r="BX31" s="408"/>
      <c r="BY31" s="408"/>
      <c r="BZ31" s="408"/>
      <c r="CA31" s="408"/>
      <c r="CB31" s="408"/>
      <c r="CC31" s="408"/>
      <c r="CD31" s="408"/>
      <c r="CE31" s="408"/>
      <c r="CF31" s="408"/>
      <c r="CG31" s="408"/>
      <c r="CH31" s="408"/>
      <c r="CI31" s="408"/>
      <c r="CJ31" s="408"/>
      <c r="CK31" s="408"/>
      <c r="CL31" s="408"/>
      <c r="CM31" s="408"/>
      <c r="CN31" s="408"/>
      <c r="CO31" s="408"/>
      <c r="CP31" s="409"/>
      <c r="CQ31" s="387"/>
      <c r="CR31" s="388"/>
      <c r="CS31" s="388"/>
      <c r="CT31" s="389"/>
      <c r="CU31" s="406" t="s">
        <v>56</v>
      </c>
      <c r="CV31" s="406"/>
      <c r="CW31" s="406"/>
      <c r="CX31" s="406"/>
      <c r="CY31" s="406"/>
      <c r="CZ31" s="406"/>
      <c r="DA31" s="406"/>
      <c r="DB31" s="406"/>
      <c r="DC31" s="406"/>
      <c r="DD31" s="406"/>
      <c r="DE31" s="406"/>
      <c r="DF31" s="406"/>
      <c r="DG31" s="406"/>
      <c r="DH31" s="406"/>
      <c r="DI31" s="406"/>
      <c r="DJ31" s="406"/>
      <c r="DK31" s="406"/>
      <c r="DL31" s="406"/>
      <c r="DM31" s="406"/>
      <c r="DN31" s="406"/>
      <c r="DO31" s="406"/>
      <c r="DP31" s="406"/>
      <c r="DQ31" s="407">
        <f>SUM(DQ26:EK30)</f>
        <v>0</v>
      </c>
      <c r="DR31" s="408"/>
      <c r="DS31" s="408"/>
      <c r="DT31" s="408"/>
      <c r="DU31" s="408"/>
      <c r="DV31" s="408"/>
      <c r="DW31" s="408"/>
      <c r="DX31" s="408"/>
      <c r="DY31" s="408"/>
      <c r="DZ31" s="408"/>
      <c r="EA31" s="408"/>
      <c r="EB31" s="408"/>
      <c r="EC31" s="408"/>
      <c r="ED31" s="408"/>
      <c r="EE31" s="408"/>
      <c r="EF31" s="408"/>
      <c r="EG31" s="408"/>
      <c r="EH31" s="408"/>
      <c r="EI31" s="408"/>
      <c r="EJ31" s="408"/>
      <c r="EK31" s="409"/>
    </row>
    <row r="32" spans="1:178" s="11" customFormat="1" ht="15" customHeight="1" thickBot="1" x14ac:dyDescent="0.2">
      <c r="A32" s="428"/>
      <c r="B32" s="418"/>
      <c r="C32" s="418"/>
      <c r="D32" s="418"/>
      <c r="E32" s="419" t="s">
        <v>146</v>
      </c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9"/>
      <c r="AA32" s="421" t="str">
        <f>IF(CK19="","",ROUND(AA31*CK19,0))</f>
        <v/>
      </c>
      <c r="AB32" s="422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22"/>
      <c r="AP32" s="422"/>
      <c r="AQ32" s="422"/>
      <c r="AR32" s="422"/>
      <c r="AS32" s="422"/>
      <c r="AT32" s="422"/>
      <c r="AU32" s="423"/>
      <c r="AV32" s="418"/>
      <c r="AW32" s="418"/>
      <c r="AX32" s="418"/>
      <c r="AY32" s="418"/>
      <c r="AZ32" s="419" t="s">
        <v>147</v>
      </c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1" t="str">
        <f>IF(CK19="","",ROUND(BV31*CK19,0))</f>
        <v/>
      </c>
      <c r="BW32" s="422"/>
      <c r="BX32" s="422"/>
      <c r="BY32" s="422"/>
      <c r="BZ32" s="422"/>
      <c r="CA32" s="422"/>
      <c r="CB32" s="422"/>
      <c r="CC32" s="422"/>
      <c r="CD32" s="422"/>
      <c r="CE32" s="422"/>
      <c r="CF32" s="422"/>
      <c r="CG32" s="422"/>
      <c r="CH32" s="422"/>
      <c r="CI32" s="422"/>
      <c r="CJ32" s="422"/>
      <c r="CK32" s="422"/>
      <c r="CL32" s="422"/>
      <c r="CM32" s="422"/>
      <c r="CN32" s="422"/>
      <c r="CO32" s="422"/>
      <c r="CP32" s="423"/>
      <c r="CQ32" s="418"/>
      <c r="CR32" s="418"/>
      <c r="CS32" s="418"/>
      <c r="CT32" s="418"/>
      <c r="CU32" s="419" t="s">
        <v>148</v>
      </c>
      <c r="CV32" s="420"/>
      <c r="CW32" s="420"/>
      <c r="CX32" s="420"/>
      <c r="CY32" s="420"/>
      <c r="CZ32" s="420"/>
      <c r="DA32" s="420"/>
      <c r="DB32" s="420"/>
      <c r="DC32" s="420"/>
      <c r="DD32" s="420"/>
      <c r="DE32" s="420"/>
      <c r="DF32" s="420"/>
      <c r="DG32" s="420"/>
      <c r="DH32" s="420"/>
      <c r="DI32" s="420"/>
      <c r="DJ32" s="420"/>
      <c r="DK32" s="420"/>
      <c r="DL32" s="420"/>
      <c r="DM32" s="420"/>
      <c r="DN32" s="420"/>
      <c r="DO32" s="420"/>
      <c r="DP32" s="420"/>
      <c r="DQ32" s="421" t="str">
        <f>IF(CK19="","",ROUND(DQ31*CK19,0))</f>
        <v/>
      </c>
      <c r="DR32" s="422"/>
      <c r="DS32" s="422"/>
      <c r="DT32" s="422"/>
      <c r="DU32" s="422"/>
      <c r="DV32" s="422"/>
      <c r="DW32" s="422"/>
      <c r="DX32" s="422"/>
      <c r="DY32" s="422"/>
      <c r="DZ32" s="422"/>
      <c r="EA32" s="422"/>
      <c r="EB32" s="422"/>
      <c r="EC32" s="422"/>
      <c r="ED32" s="422"/>
      <c r="EE32" s="422"/>
      <c r="EF32" s="422"/>
      <c r="EG32" s="422"/>
      <c r="EH32" s="422"/>
      <c r="EI32" s="422"/>
      <c r="EJ32" s="422"/>
      <c r="EK32" s="423"/>
    </row>
    <row r="33" spans="1:178" s="11" customFormat="1" ht="15" customHeight="1" x14ac:dyDescent="0.15">
      <c r="A33" s="424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4"/>
      <c r="BG33" s="424"/>
      <c r="BH33" s="424"/>
      <c r="BI33" s="424"/>
      <c r="BJ33" s="424"/>
      <c r="BK33" s="424"/>
      <c r="BL33" s="424"/>
      <c r="BM33" s="424"/>
      <c r="BN33" s="424"/>
      <c r="BO33" s="424"/>
      <c r="BP33" s="424"/>
      <c r="BQ33" s="424"/>
      <c r="BR33" s="424"/>
      <c r="BS33" s="424"/>
      <c r="BT33" s="424"/>
      <c r="BU33" s="424"/>
      <c r="BV33" s="424"/>
      <c r="BW33" s="424"/>
      <c r="BX33" s="424"/>
      <c r="BY33" s="424"/>
      <c r="BZ33" s="424"/>
      <c r="CA33" s="424"/>
      <c r="CB33" s="424"/>
      <c r="CC33" s="424"/>
      <c r="CD33" s="424"/>
      <c r="CE33" s="424"/>
      <c r="CF33" s="424"/>
      <c r="CG33" s="424"/>
      <c r="CH33" s="424"/>
      <c r="CI33" s="424"/>
      <c r="CJ33" s="424"/>
      <c r="CK33" s="424"/>
      <c r="CL33" s="424"/>
      <c r="CM33" s="424"/>
      <c r="CN33" s="424"/>
      <c r="CO33" s="424"/>
      <c r="CP33" s="424"/>
      <c r="CQ33" s="424"/>
      <c r="CR33" s="424"/>
      <c r="CS33" s="424"/>
      <c r="CT33" s="424"/>
      <c r="CU33" s="424"/>
      <c r="CV33" s="424"/>
      <c r="CW33" s="424"/>
      <c r="CX33" s="424"/>
      <c r="CY33" s="424"/>
      <c r="CZ33" s="424"/>
      <c r="DA33" s="424"/>
      <c r="DB33" s="424"/>
      <c r="DC33" s="424"/>
      <c r="DD33" s="424"/>
      <c r="DE33" s="424"/>
      <c r="DF33" s="424"/>
      <c r="DG33" s="424"/>
      <c r="DH33" s="424"/>
      <c r="DI33" s="424"/>
      <c r="DJ33" s="424"/>
      <c r="DK33" s="424"/>
      <c r="DL33" s="424"/>
      <c r="DM33" s="424"/>
      <c r="DN33" s="424"/>
      <c r="DO33" s="424"/>
      <c r="DP33" s="424"/>
      <c r="DQ33" s="424"/>
      <c r="DR33" s="424"/>
      <c r="DS33" s="424"/>
      <c r="DT33" s="424"/>
      <c r="DU33" s="424"/>
      <c r="DV33" s="424"/>
      <c r="DW33" s="424"/>
      <c r="DX33" s="424"/>
      <c r="DY33" s="424"/>
      <c r="DZ33" s="424"/>
      <c r="EA33" s="424"/>
      <c r="EB33" s="424"/>
      <c r="EC33" s="424"/>
      <c r="ED33" s="424"/>
      <c r="EE33" s="424"/>
      <c r="EF33" s="424"/>
      <c r="EG33" s="424"/>
      <c r="EH33" s="424"/>
      <c r="EI33" s="424"/>
      <c r="EJ33" s="424"/>
      <c r="EK33" s="424"/>
    </row>
    <row r="34" spans="1:178" s="11" customFormat="1" ht="15" customHeight="1" thickBot="1" x14ac:dyDescent="0.2">
      <c r="A34" s="348" t="s">
        <v>57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350"/>
      <c r="CI34" s="350"/>
      <c r="CJ34" s="350"/>
      <c r="CK34" s="425"/>
      <c r="CL34" s="426"/>
      <c r="CM34" s="427"/>
      <c r="CN34" s="427"/>
      <c r="CO34" s="427"/>
      <c r="CP34" s="427"/>
      <c r="CQ34" s="427"/>
      <c r="CR34" s="427"/>
      <c r="CS34" s="427"/>
      <c r="CT34" s="427"/>
      <c r="CU34" s="427"/>
      <c r="CV34" s="427"/>
      <c r="CW34" s="427"/>
      <c r="CX34" s="427"/>
      <c r="CY34" s="427"/>
      <c r="CZ34" s="427"/>
      <c r="DA34" s="427"/>
      <c r="DB34" s="427"/>
      <c r="DC34" s="427"/>
      <c r="DD34" s="427"/>
      <c r="DE34" s="427"/>
      <c r="DF34" s="427"/>
      <c r="DG34" s="427"/>
      <c r="DH34" s="427"/>
      <c r="DI34" s="427"/>
      <c r="DJ34" s="427"/>
      <c r="DK34" s="427"/>
      <c r="DL34" s="427"/>
      <c r="DM34" s="427"/>
      <c r="DN34" s="427"/>
      <c r="DO34" s="427"/>
      <c r="DP34" s="427"/>
      <c r="DQ34" s="427"/>
      <c r="DR34" s="427"/>
      <c r="DS34" s="427"/>
      <c r="DT34" s="427"/>
      <c r="DU34" s="427"/>
      <c r="DV34" s="427"/>
      <c r="DW34" s="427"/>
      <c r="DX34" s="427"/>
      <c r="DY34" s="427"/>
      <c r="DZ34" s="427"/>
      <c r="EA34" s="427"/>
      <c r="EB34" s="427"/>
      <c r="EC34" s="427"/>
      <c r="ED34" s="427"/>
      <c r="EE34" s="427"/>
      <c r="EF34" s="427"/>
      <c r="EG34" s="427"/>
      <c r="EH34" s="427"/>
      <c r="EI34" s="427"/>
      <c r="EJ34" s="427"/>
      <c r="EK34" s="427"/>
    </row>
    <row r="35" spans="1:178" s="11" customFormat="1" ht="15" customHeight="1" x14ac:dyDescent="0.15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51"/>
      <c r="AD35" s="348" t="s">
        <v>58</v>
      </c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8" t="s">
        <v>59</v>
      </c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438"/>
      <c r="BR35" s="439" t="s">
        <v>149</v>
      </c>
      <c r="BS35" s="440"/>
      <c r="BT35" s="440"/>
      <c r="BU35" s="440"/>
      <c r="BV35" s="440"/>
      <c r="BW35" s="440"/>
      <c r="BX35" s="440"/>
      <c r="BY35" s="440"/>
      <c r="BZ35" s="440"/>
      <c r="CA35" s="440"/>
      <c r="CB35" s="440"/>
      <c r="CC35" s="440"/>
      <c r="CD35" s="440"/>
      <c r="CE35" s="440"/>
      <c r="CF35" s="440"/>
      <c r="CG35" s="440"/>
      <c r="CH35" s="440"/>
      <c r="CI35" s="440"/>
      <c r="CJ35" s="440"/>
      <c r="CK35" s="441"/>
      <c r="CL35" s="430"/>
      <c r="CM35" s="427"/>
      <c r="CN35" s="427"/>
      <c r="CO35" s="427"/>
      <c r="CP35" s="427"/>
      <c r="CQ35" s="427"/>
      <c r="CR35" s="427"/>
      <c r="CS35" s="427"/>
      <c r="CT35" s="427"/>
      <c r="CU35" s="427"/>
      <c r="CV35" s="427"/>
      <c r="CW35" s="427"/>
      <c r="CX35" s="427"/>
      <c r="CY35" s="427"/>
      <c r="CZ35" s="427"/>
      <c r="DA35" s="427"/>
      <c r="DB35" s="427"/>
      <c r="DC35" s="427"/>
      <c r="DD35" s="427"/>
      <c r="DE35" s="427"/>
      <c r="DF35" s="427"/>
      <c r="DG35" s="427"/>
      <c r="DH35" s="427"/>
      <c r="DI35" s="427"/>
      <c r="DJ35" s="427"/>
      <c r="DK35" s="427"/>
      <c r="DL35" s="427"/>
      <c r="DM35" s="427"/>
      <c r="DN35" s="427"/>
      <c r="DO35" s="427"/>
      <c r="DP35" s="427"/>
      <c r="DQ35" s="427"/>
      <c r="DR35" s="427"/>
      <c r="DS35" s="427"/>
      <c r="DT35" s="427"/>
      <c r="DU35" s="427"/>
      <c r="DV35" s="427"/>
      <c r="DW35" s="427"/>
      <c r="DX35" s="427"/>
      <c r="DY35" s="427"/>
      <c r="DZ35" s="427"/>
      <c r="EA35" s="427"/>
      <c r="EB35" s="427"/>
      <c r="EC35" s="427"/>
      <c r="ED35" s="427"/>
      <c r="EE35" s="427"/>
      <c r="EF35" s="427"/>
      <c r="EG35" s="427"/>
      <c r="EH35" s="427"/>
      <c r="EI35" s="427"/>
      <c r="EJ35" s="427"/>
      <c r="EK35" s="427"/>
    </row>
    <row r="36" spans="1:178" s="11" customFormat="1" ht="15" customHeight="1" x14ac:dyDescent="0.15">
      <c r="A36" s="65"/>
      <c r="B36" s="442" t="s">
        <v>60</v>
      </c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66"/>
      <c r="U36" s="67"/>
      <c r="V36" s="444" t="s">
        <v>61</v>
      </c>
      <c r="W36" s="444"/>
      <c r="X36" s="444"/>
      <c r="Y36" s="444"/>
      <c r="Z36" s="444"/>
      <c r="AA36" s="444"/>
      <c r="AB36" s="444"/>
      <c r="AC36" s="68"/>
      <c r="AD36" s="391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1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445"/>
      <c r="BR36" s="446" t="str">
        <f>IF(AX36="","",ROUND(AX36*$CK$19,0))</f>
        <v/>
      </c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7"/>
      <c r="CF36" s="447"/>
      <c r="CG36" s="447"/>
      <c r="CH36" s="447"/>
      <c r="CI36" s="447"/>
      <c r="CJ36" s="447"/>
      <c r="CK36" s="448"/>
      <c r="CL36" s="430"/>
      <c r="CM36" s="427"/>
      <c r="CN36" s="427"/>
      <c r="CO36" s="427"/>
      <c r="CP36" s="427"/>
      <c r="CQ36" s="427"/>
      <c r="CR36" s="427"/>
      <c r="CS36" s="427"/>
      <c r="CT36" s="427"/>
      <c r="CU36" s="427"/>
      <c r="CV36" s="427"/>
      <c r="CW36" s="427"/>
      <c r="CX36" s="427"/>
      <c r="CY36" s="427"/>
      <c r="CZ36" s="427"/>
      <c r="DA36" s="427"/>
      <c r="DB36" s="427"/>
      <c r="DC36" s="427"/>
      <c r="DD36" s="427"/>
      <c r="DE36" s="427"/>
      <c r="DF36" s="427"/>
      <c r="DG36" s="427"/>
      <c r="DH36" s="427"/>
      <c r="DI36" s="427"/>
      <c r="DJ36" s="427"/>
      <c r="DK36" s="427"/>
      <c r="DL36" s="427"/>
      <c r="DM36" s="427"/>
      <c r="DN36" s="427"/>
      <c r="DO36" s="427"/>
      <c r="DP36" s="427"/>
      <c r="DQ36" s="427"/>
      <c r="DR36" s="427"/>
      <c r="DS36" s="427"/>
      <c r="DT36" s="427"/>
      <c r="DU36" s="427"/>
      <c r="DV36" s="427"/>
      <c r="DW36" s="427"/>
      <c r="DX36" s="427"/>
      <c r="DY36" s="427"/>
      <c r="DZ36" s="427"/>
      <c r="EA36" s="427"/>
      <c r="EB36" s="427"/>
      <c r="EC36" s="427"/>
      <c r="ED36" s="427"/>
      <c r="EE36" s="427"/>
      <c r="EF36" s="427"/>
      <c r="EG36" s="427"/>
      <c r="EH36" s="427"/>
      <c r="EI36" s="427"/>
      <c r="EJ36" s="427"/>
      <c r="EK36" s="427"/>
    </row>
    <row r="37" spans="1:178" s="11" customFormat="1" ht="15" customHeight="1" x14ac:dyDescent="0.15">
      <c r="A37" s="69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70"/>
      <c r="U37" s="71"/>
      <c r="V37" s="431" t="s">
        <v>62</v>
      </c>
      <c r="W37" s="431"/>
      <c r="X37" s="431"/>
      <c r="Y37" s="431"/>
      <c r="Z37" s="431"/>
      <c r="AA37" s="431"/>
      <c r="AB37" s="431"/>
      <c r="AC37" s="72"/>
      <c r="AD37" s="432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2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4"/>
      <c r="BR37" s="435" t="str">
        <f>IF(AX37="","",ROUND(AX37*$CK$19,0))</f>
        <v/>
      </c>
      <c r="BS37" s="436"/>
      <c r="BT37" s="436"/>
      <c r="BU37" s="436"/>
      <c r="BV37" s="436"/>
      <c r="BW37" s="436"/>
      <c r="BX37" s="436"/>
      <c r="BY37" s="436"/>
      <c r="BZ37" s="436"/>
      <c r="CA37" s="436"/>
      <c r="CB37" s="436"/>
      <c r="CC37" s="436"/>
      <c r="CD37" s="436"/>
      <c r="CE37" s="436"/>
      <c r="CF37" s="436"/>
      <c r="CG37" s="436"/>
      <c r="CH37" s="436"/>
      <c r="CI37" s="436"/>
      <c r="CJ37" s="436"/>
      <c r="CK37" s="437"/>
      <c r="CL37" s="430"/>
      <c r="CM37" s="427"/>
      <c r="CN37" s="427"/>
      <c r="CO37" s="427"/>
      <c r="CP37" s="427"/>
      <c r="CQ37" s="427"/>
      <c r="CR37" s="427"/>
      <c r="CS37" s="427"/>
      <c r="CT37" s="427"/>
      <c r="CU37" s="427"/>
      <c r="CV37" s="427"/>
      <c r="CW37" s="427"/>
      <c r="CX37" s="427"/>
      <c r="CY37" s="427"/>
      <c r="CZ37" s="427"/>
      <c r="DA37" s="427"/>
      <c r="DB37" s="427"/>
      <c r="DC37" s="427"/>
      <c r="DD37" s="427"/>
      <c r="DE37" s="427"/>
      <c r="DF37" s="427"/>
      <c r="DG37" s="427"/>
      <c r="DH37" s="427"/>
      <c r="DI37" s="427"/>
      <c r="DJ37" s="427"/>
      <c r="DK37" s="427"/>
      <c r="DL37" s="427"/>
      <c r="DM37" s="427"/>
      <c r="DN37" s="427"/>
      <c r="DO37" s="427"/>
      <c r="DP37" s="427"/>
      <c r="DQ37" s="427"/>
      <c r="DR37" s="427"/>
      <c r="DS37" s="427"/>
      <c r="DT37" s="427"/>
      <c r="DU37" s="427"/>
      <c r="DV37" s="427"/>
      <c r="DW37" s="427"/>
      <c r="DX37" s="427"/>
      <c r="DY37" s="427"/>
      <c r="DZ37" s="427"/>
      <c r="EA37" s="427"/>
      <c r="EB37" s="427"/>
      <c r="EC37" s="427"/>
      <c r="ED37" s="427"/>
      <c r="EE37" s="427"/>
      <c r="EF37" s="427"/>
      <c r="EG37" s="427"/>
      <c r="EH37" s="427"/>
      <c r="EI37" s="427"/>
      <c r="EJ37" s="427"/>
      <c r="EK37" s="427"/>
    </row>
    <row r="38" spans="1:178" s="11" customFormat="1" ht="15" customHeight="1" thickBot="1" x14ac:dyDescent="0.2">
      <c r="A38" s="73"/>
      <c r="B38" s="431" t="s">
        <v>63</v>
      </c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72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2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  <c r="BI38" s="433"/>
      <c r="BJ38" s="433"/>
      <c r="BK38" s="433"/>
      <c r="BL38" s="433"/>
      <c r="BM38" s="433"/>
      <c r="BN38" s="433"/>
      <c r="BO38" s="433"/>
      <c r="BP38" s="433"/>
      <c r="BQ38" s="434"/>
      <c r="BR38" s="460" t="str">
        <f>IF(AX38="","",ROUND(AX38*$CK$19,0))</f>
        <v/>
      </c>
      <c r="BS38" s="461"/>
      <c r="BT38" s="461"/>
      <c r="BU38" s="461"/>
      <c r="BV38" s="461"/>
      <c r="BW38" s="461"/>
      <c r="BX38" s="461"/>
      <c r="BY38" s="461"/>
      <c r="BZ38" s="461"/>
      <c r="CA38" s="461"/>
      <c r="CB38" s="461"/>
      <c r="CC38" s="461"/>
      <c r="CD38" s="461"/>
      <c r="CE38" s="461"/>
      <c r="CF38" s="461"/>
      <c r="CG38" s="461"/>
      <c r="CH38" s="461"/>
      <c r="CI38" s="461"/>
      <c r="CJ38" s="461"/>
      <c r="CK38" s="462"/>
      <c r="CL38" s="463"/>
      <c r="CM38" s="464"/>
      <c r="CN38" s="464"/>
      <c r="CO38" s="464"/>
      <c r="CP38" s="464"/>
      <c r="CQ38" s="464"/>
      <c r="CR38" s="464"/>
      <c r="CS38" s="464"/>
      <c r="CT38" s="464"/>
      <c r="CU38" s="464"/>
      <c r="CV38" s="464"/>
      <c r="CW38" s="464"/>
      <c r="CX38" s="464"/>
      <c r="CY38" s="464"/>
      <c r="CZ38" s="464"/>
      <c r="DA38" s="464"/>
      <c r="DB38" s="464"/>
      <c r="DC38" s="464"/>
      <c r="DD38" s="464"/>
      <c r="DE38" s="464"/>
      <c r="DF38" s="464"/>
      <c r="DG38" s="464"/>
      <c r="DH38" s="464"/>
      <c r="DI38" s="464"/>
      <c r="DJ38" s="464"/>
      <c r="DK38" s="464"/>
      <c r="DL38" s="464"/>
      <c r="DM38" s="464"/>
      <c r="DN38" s="464"/>
      <c r="DO38" s="464"/>
      <c r="DP38" s="464"/>
      <c r="DQ38" s="464"/>
      <c r="DR38" s="464"/>
      <c r="DS38" s="464"/>
      <c r="DT38" s="464"/>
      <c r="DU38" s="464"/>
      <c r="DV38" s="464"/>
      <c r="DW38" s="464"/>
      <c r="DX38" s="464"/>
      <c r="DY38" s="464"/>
      <c r="DZ38" s="464"/>
      <c r="EA38" s="464"/>
      <c r="EB38" s="464"/>
      <c r="EC38" s="464"/>
      <c r="ED38" s="464"/>
      <c r="EE38" s="464"/>
      <c r="EF38" s="464"/>
      <c r="EG38" s="464"/>
      <c r="EH38" s="464"/>
      <c r="EI38" s="464"/>
      <c r="EJ38" s="464"/>
      <c r="EK38" s="464"/>
    </row>
    <row r="39" spans="1:178" s="11" customFormat="1" ht="15" customHeight="1" thickBot="1" x14ac:dyDescent="0.2">
      <c r="A39" s="424"/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4"/>
      <c r="BG39" s="424"/>
      <c r="BH39" s="424"/>
      <c r="BI39" s="424"/>
      <c r="BJ39" s="424"/>
      <c r="BK39" s="424"/>
      <c r="BL39" s="424"/>
      <c r="BM39" s="424"/>
      <c r="BN39" s="424"/>
      <c r="BO39" s="424"/>
      <c r="BP39" s="424"/>
      <c r="BQ39" s="424"/>
      <c r="BR39" s="424"/>
      <c r="BS39" s="424"/>
      <c r="BT39" s="424"/>
      <c r="BU39" s="424"/>
      <c r="BV39" s="424"/>
      <c r="BW39" s="424"/>
      <c r="BX39" s="424"/>
      <c r="BY39" s="424"/>
      <c r="BZ39" s="424"/>
      <c r="CA39" s="424"/>
      <c r="CB39" s="424"/>
      <c r="CC39" s="424"/>
      <c r="CD39" s="424"/>
      <c r="CE39" s="424"/>
      <c r="CF39" s="424"/>
      <c r="CG39" s="424"/>
      <c r="CH39" s="424"/>
      <c r="CI39" s="424"/>
      <c r="CJ39" s="424"/>
      <c r="CK39" s="424"/>
      <c r="CL39" s="424"/>
      <c r="CM39" s="424"/>
      <c r="CN39" s="424"/>
      <c r="CO39" s="424"/>
      <c r="CP39" s="424"/>
      <c r="CQ39" s="424"/>
      <c r="CR39" s="424"/>
      <c r="CS39" s="424"/>
      <c r="CT39" s="424"/>
      <c r="CU39" s="424"/>
      <c r="CV39" s="424"/>
      <c r="CW39" s="424"/>
      <c r="CX39" s="424"/>
      <c r="CY39" s="424"/>
      <c r="CZ39" s="424"/>
      <c r="DA39" s="424"/>
      <c r="DB39" s="424"/>
      <c r="DC39" s="424"/>
      <c r="DD39" s="424"/>
      <c r="DE39" s="424"/>
      <c r="DF39" s="424"/>
      <c r="DG39" s="424"/>
      <c r="DH39" s="424"/>
      <c r="DI39" s="424"/>
      <c r="DJ39" s="424"/>
      <c r="DK39" s="424"/>
      <c r="DL39" s="424"/>
      <c r="DM39" s="424"/>
      <c r="DN39" s="424"/>
      <c r="DO39" s="424"/>
      <c r="DP39" s="424"/>
      <c r="DQ39" s="424"/>
      <c r="DR39" s="424"/>
      <c r="DS39" s="424"/>
      <c r="DT39" s="424"/>
      <c r="DU39" s="424"/>
      <c r="DV39" s="424"/>
      <c r="DW39" s="424"/>
      <c r="DX39" s="424"/>
      <c r="DY39" s="424"/>
      <c r="DZ39" s="424"/>
      <c r="EA39" s="424"/>
      <c r="EB39" s="424"/>
      <c r="EC39" s="424"/>
      <c r="ED39" s="424"/>
      <c r="EE39" s="424"/>
      <c r="EF39" s="424"/>
      <c r="EG39" s="424"/>
      <c r="EH39" s="424"/>
      <c r="EI39" s="424"/>
      <c r="EJ39" s="424"/>
      <c r="EK39" s="424"/>
    </row>
    <row r="40" spans="1:178" s="11" customFormat="1" ht="15" customHeight="1" x14ac:dyDescent="0.15">
      <c r="A40" s="348" t="s">
        <v>13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449" t="s">
        <v>150</v>
      </c>
      <c r="AY40" s="450"/>
      <c r="AZ40" s="450"/>
      <c r="BA40" s="450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1"/>
      <c r="BR40" s="452" t="s">
        <v>64</v>
      </c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452"/>
      <c r="CU40" s="452"/>
      <c r="CV40" s="452"/>
      <c r="CW40" s="452"/>
      <c r="CX40" s="452"/>
      <c r="CY40" s="452"/>
      <c r="CZ40" s="452"/>
      <c r="DA40" s="452"/>
      <c r="DB40" s="452"/>
      <c r="DC40" s="452"/>
      <c r="DD40" s="452"/>
      <c r="DE40" s="452"/>
      <c r="DF40" s="452"/>
      <c r="DG40" s="452"/>
      <c r="DH40" s="452"/>
      <c r="DI40" s="452"/>
      <c r="DJ40" s="452"/>
      <c r="DK40" s="452"/>
      <c r="DL40" s="452"/>
      <c r="DM40" s="452"/>
      <c r="DN40" s="452"/>
      <c r="DO40" s="452"/>
      <c r="DP40" s="452"/>
      <c r="DQ40" s="452"/>
      <c r="DR40" s="452"/>
      <c r="DS40" s="452"/>
      <c r="DT40" s="452"/>
      <c r="DU40" s="452"/>
      <c r="DV40" s="452"/>
      <c r="DW40" s="452"/>
      <c r="DX40" s="452"/>
      <c r="DY40" s="452"/>
      <c r="DZ40" s="452"/>
      <c r="EA40" s="452"/>
      <c r="EB40" s="452"/>
      <c r="EC40" s="452"/>
      <c r="ED40" s="452"/>
      <c r="EE40" s="452"/>
      <c r="EF40" s="452"/>
      <c r="EG40" s="452"/>
      <c r="EH40" s="452"/>
      <c r="EI40" s="452"/>
      <c r="EJ40" s="452"/>
      <c r="EK40" s="453"/>
    </row>
    <row r="41" spans="1:178" ht="15" customHeight="1" thickBot="1" x14ac:dyDescent="0.2">
      <c r="A41" s="74"/>
      <c r="B41" s="390" t="s">
        <v>65</v>
      </c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75"/>
      <c r="AD41" s="454">
        <f>X18*SUM(O21:AC22)</f>
        <v>0</v>
      </c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8"/>
      <c r="AX41" s="455">
        <f>AD41</f>
        <v>0</v>
      </c>
      <c r="AY41" s="456"/>
      <c r="AZ41" s="456"/>
      <c r="BA41" s="456"/>
      <c r="BB41" s="456"/>
      <c r="BC41" s="456"/>
      <c r="BD41" s="456"/>
      <c r="BE41" s="456"/>
      <c r="BF41" s="456"/>
      <c r="BG41" s="456"/>
      <c r="BH41" s="456"/>
      <c r="BI41" s="456"/>
      <c r="BJ41" s="456"/>
      <c r="BK41" s="456"/>
      <c r="BL41" s="456"/>
      <c r="BM41" s="456"/>
      <c r="BN41" s="456"/>
      <c r="BO41" s="456"/>
      <c r="BP41" s="456"/>
      <c r="BQ41" s="457"/>
      <c r="BR41" s="458" t="s">
        <v>66</v>
      </c>
      <c r="BS41" s="458"/>
      <c r="BT41" s="458"/>
      <c r="BU41" s="458"/>
      <c r="BV41" s="458"/>
      <c r="BW41" s="458"/>
      <c r="BX41" s="458"/>
      <c r="BY41" s="458"/>
      <c r="BZ41" s="458"/>
      <c r="CA41" s="458"/>
      <c r="CB41" s="458"/>
      <c r="CC41" s="458"/>
      <c r="CD41" s="458"/>
      <c r="CE41" s="458"/>
      <c r="CF41" s="458"/>
      <c r="CG41" s="458"/>
      <c r="CH41" s="458"/>
      <c r="CI41" s="458"/>
      <c r="CJ41" s="458"/>
      <c r="CK41" s="458"/>
      <c r="CL41" s="458"/>
      <c r="CM41" s="458"/>
      <c r="CN41" s="458"/>
      <c r="CO41" s="458"/>
      <c r="CP41" s="458"/>
      <c r="CQ41" s="458"/>
      <c r="CR41" s="458"/>
      <c r="CS41" s="458"/>
      <c r="CT41" s="458"/>
      <c r="CU41" s="458"/>
      <c r="CV41" s="458"/>
      <c r="CW41" s="458"/>
      <c r="CX41" s="458"/>
      <c r="CY41" s="458"/>
      <c r="CZ41" s="458"/>
      <c r="DA41" s="458"/>
      <c r="DB41" s="458"/>
      <c r="DC41" s="458"/>
      <c r="DD41" s="458"/>
      <c r="DE41" s="458"/>
      <c r="DF41" s="458"/>
      <c r="DG41" s="458"/>
      <c r="DH41" s="458"/>
      <c r="DI41" s="458"/>
      <c r="DJ41" s="458"/>
      <c r="DK41" s="458"/>
      <c r="DL41" s="458"/>
      <c r="DM41" s="458"/>
      <c r="DN41" s="458"/>
      <c r="DO41" s="458"/>
      <c r="DP41" s="458"/>
      <c r="DQ41" s="458"/>
      <c r="DR41" s="458"/>
      <c r="DS41" s="458"/>
      <c r="DT41" s="458"/>
      <c r="DU41" s="458"/>
      <c r="DV41" s="458"/>
      <c r="DW41" s="458"/>
      <c r="DX41" s="458"/>
      <c r="DY41" s="458"/>
      <c r="DZ41" s="458"/>
      <c r="EA41" s="458"/>
      <c r="EB41" s="458"/>
      <c r="EC41" s="458"/>
      <c r="ED41" s="458"/>
      <c r="EE41" s="458"/>
      <c r="EF41" s="458"/>
      <c r="EG41" s="458"/>
      <c r="EH41" s="458"/>
      <c r="EI41" s="458"/>
      <c r="EJ41" s="458"/>
      <c r="EK41" s="459"/>
    </row>
    <row r="42" spans="1:178" ht="15" customHeight="1" x14ac:dyDescent="0.15">
      <c r="A42" s="471"/>
      <c r="B42" s="471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1"/>
      <c r="AS42" s="471"/>
      <c r="AT42" s="471"/>
      <c r="AU42" s="471"/>
      <c r="AV42" s="471"/>
      <c r="AW42" s="471"/>
      <c r="AX42" s="471"/>
      <c r="AY42" s="471"/>
      <c r="AZ42" s="471"/>
      <c r="BA42" s="471"/>
      <c r="BB42" s="471"/>
      <c r="BC42" s="471"/>
      <c r="BD42" s="471"/>
      <c r="BE42" s="471"/>
      <c r="BF42" s="471"/>
      <c r="BG42" s="471"/>
      <c r="BH42" s="471"/>
      <c r="BI42" s="471"/>
      <c r="BJ42" s="471"/>
      <c r="BK42" s="471"/>
      <c r="BL42" s="471"/>
      <c r="BM42" s="471"/>
      <c r="BN42" s="471"/>
      <c r="BO42" s="471"/>
      <c r="BP42" s="471"/>
      <c r="BQ42" s="471"/>
      <c r="BR42" s="471"/>
      <c r="BS42" s="471"/>
      <c r="BT42" s="471"/>
      <c r="BU42" s="471"/>
      <c r="BV42" s="471"/>
      <c r="BW42" s="471"/>
      <c r="BX42" s="471"/>
      <c r="BY42" s="471"/>
      <c r="BZ42" s="471"/>
      <c r="CA42" s="471"/>
      <c r="CB42" s="471"/>
      <c r="CC42" s="471"/>
      <c r="CD42" s="471"/>
      <c r="CE42" s="471"/>
      <c r="CF42" s="471"/>
      <c r="CG42" s="471"/>
      <c r="CH42" s="471"/>
      <c r="CI42" s="471"/>
      <c r="CJ42" s="471"/>
      <c r="CK42" s="471"/>
      <c r="CL42" s="471"/>
      <c r="CM42" s="471"/>
      <c r="CN42" s="471"/>
      <c r="CO42" s="471"/>
      <c r="CP42" s="471"/>
      <c r="CQ42" s="471"/>
      <c r="CR42" s="471"/>
      <c r="CS42" s="471"/>
      <c r="CT42" s="471"/>
      <c r="CU42" s="471"/>
      <c r="CV42" s="471"/>
      <c r="CW42" s="471"/>
      <c r="CX42" s="471"/>
      <c r="CY42" s="471"/>
      <c r="CZ42" s="471"/>
      <c r="DA42" s="471"/>
      <c r="DB42" s="471"/>
      <c r="DC42" s="471"/>
      <c r="DD42" s="471"/>
      <c r="DE42" s="471"/>
      <c r="DF42" s="471"/>
      <c r="DG42" s="471"/>
      <c r="DH42" s="471"/>
      <c r="DI42" s="471"/>
      <c r="DJ42" s="471"/>
      <c r="DK42" s="471"/>
      <c r="DL42" s="471"/>
      <c r="DM42" s="471"/>
      <c r="DN42" s="471"/>
      <c r="DO42" s="471"/>
      <c r="DP42" s="471"/>
      <c r="DQ42" s="471"/>
      <c r="DR42" s="471"/>
      <c r="DS42" s="471"/>
      <c r="DT42" s="471"/>
      <c r="DU42" s="471"/>
      <c r="DV42" s="471"/>
      <c r="DW42" s="471"/>
      <c r="DX42" s="471"/>
      <c r="DY42" s="471"/>
      <c r="DZ42" s="471"/>
      <c r="EA42" s="471"/>
      <c r="EB42" s="471"/>
      <c r="EC42" s="471"/>
      <c r="ED42" s="471"/>
      <c r="EE42" s="471"/>
      <c r="EF42" s="471"/>
      <c r="EG42" s="471"/>
      <c r="EH42" s="471"/>
      <c r="EI42" s="471"/>
      <c r="EJ42" s="471"/>
      <c r="EK42" s="471"/>
    </row>
    <row r="43" spans="1:178" s="13" customFormat="1" ht="15" customHeight="1" thickBot="1" x14ac:dyDescent="0.2">
      <c r="A43" s="472" t="s">
        <v>67</v>
      </c>
      <c r="B43" s="473"/>
      <c r="C43" s="473"/>
      <c r="D43" s="473"/>
      <c r="E43" s="473"/>
      <c r="F43" s="473"/>
      <c r="G43" s="473"/>
      <c r="H43" s="473"/>
      <c r="I43" s="474" t="s">
        <v>68</v>
      </c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3"/>
      <c r="BB43" s="473"/>
      <c r="BC43" s="473"/>
      <c r="BD43" s="473"/>
      <c r="BE43" s="473"/>
      <c r="BF43" s="473"/>
      <c r="BG43" s="473"/>
      <c r="BH43" s="473"/>
      <c r="BI43" s="473"/>
      <c r="BJ43" s="473"/>
      <c r="BK43" s="473"/>
      <c r="BL43" s="473"/>
      <c r="BM43" s="473"/>
      <c r="BN43" s="473"/>
      <c r="BO43" s="473"/>
      <c r="BP43" s="473"/>
      <c r="BQ43" s="473"/>
      <c r="BR43" s="473"/>
      <c r="BS43" s="473"/>
      <c r="BT43" s="473"/>
      <c r="BU43" s="473"/>
      <c r="BV43" s="473"/>
      <c r="BW43" s="473"/>
      <c r="BX43" s="473"/>
      <c r="BY43" s="473"/>
      <c r="BZ43" s="473"/>
      <c r="CA43" s="473"/>
      <c r="CB43" s="473"/>
      <c r="CC43" s="473"/>
      <c r="CD43" s="473"/>
      <c r="CE43" s="473"/>
      <c r="CF43" s="473"/>
      <c r="CG43" s="473"/>
      <c r="CH43" s="473"/>
      <c r="CI43" s="473"/>
      <c r="CJ43" s="473"/>
      <c r="CK43" s="473"/>
      <c r="CL43" s="473"/>
      <c r="CM43" s="473"/>
      <c r="CN43" s="473"/>
      <c r="CO43" s="473"/>
      <c r="CP43" s="473"/>
      <c r="CQ43" s="473"/>
      <c r="CR43" s="473"/>
      <c r="CS43" s="473"/>
      <c r="CT43" s="473"/>
      <c r="CU43" s="473"/>
      <c r="CV43" s="473"/>
      <c r="CW43" s="473"/>
      <c r="CX43" s="473"/>
      <c r="CY43" s="473"/>
      <c r="CZ43" s="473"/>
      <c r="DA43" s="473"/>
      <c r="DB43" s="473"/>
      <c r="DC43" s="473"/>
      <c r="DD43" s="473"/>
      <c r="DE43" s="473"/>
      <c r="DF43" s="473"/>
      <c r="DG43" s="473"/>
      <c r="DH43" s="473"/>
      <c r="DI43" s="473"/>
      <c r="DJ43" s="473"/>
      <c r="DK43" s="473"/>
      <c r="DL43" s="473"/>
      <c r="DM43" s="473"/>
      <c r="DN43" s="473"/>
      <c r="DO43" s="473"/>
      <c r="DP43" s="473"/>
      <c r="DQ43" s="473"/>
      <c r="DR43" s="473"/>
      <c r="DS43" s="473"/>
      <c r="DT43" s="473"/>
      <c r="DU43" s="473"/>
      <c r="DV43" s="473"/>
      <c r="DW43" s="473"/>
      <c r="DX43" s="473"/>
      <c r="DY43" s="473"/>
      <c r="DZ43" s="473"/>
      <c r="EA43" s="473"/>
      <c r="EB43" s="473"/>
      <c r="EC43" s="473"/>
      <c r="ED43" s="473"/>
      <c r="EE43" s="473"/>
      <c r="EF43" s="473"/>
      <c r="EG43" s="473"/>
      <c r="EH43" s="473"/>
      <c r="EI43" s="473"/>
      <c r="EJ43" s="473"/>
      <c r="EK43" s="473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</row>
    <row r="44" spans="1:178" ht="15" customHeight="1" x14ac:dyDescent="0.15">
      <c r="A44" s="348" t="s">
        <v>69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51"/>
      <c r="AJ44" s="465" t="s">
        <v>70</v>
      </c>
      <c r="AK44" s="350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425"/>
      <c r="BE44" s="350" t="s">
        <v>36</v>
      </c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465" t="s">
        <v>71</v>
      </c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466"/>
      <c r="CQ44" s="467" t="s">
        <v>151</v>
      </c>
      <c r="CR44" s="468"/>
      <c r="CS44" s="468"/>
      <c r="CT44" s="468"/>
      <c r="CU44" s="468"/>
      <c r="CV44" s="468"/>
      <c r="CW44" s="468"/>
      <c r="CX44" s="468"/>
      <c r="CY44" s="468"/>
      <c r="CZ44" s="468"/>
      <c r="DA44" s="468"/>
      <c r="DB44" s="468"/>
      <c r="DC44" s="468"/>
      <c r="DD44" s="468"/>
      <c r="DE44" s="468"/>
      <c r="DF44" s="468"/>
      <c r="DG44" s="468"/>
      <c r="DH44" s="468"/>
      <c r="DI44" s="468"/>
      <c r="DJ44" s="468"/>
      <c r="DK44" s="469"/>
      <c r="DL44" s="470"/>
      <c r="DM44" s="471"/>
      <c r="DN44" s="471"/>
      <c r="DO44" s="471"/>
      <c r="DP44" s="471"/>
      <c r="DQ44" s="471"/>
      <c r="DR44" s="471"/>
      <c r="DS44" s="471"/>
      <c r="DT44" s="471"/>
      <c r="DU44" s="471"/>
      <c r="DV44" s="471"/>
      <c r="DW44" s="471"/>
      <c r="DX44" s="471"/>
      <c r="DY44" s="471"/>
      <c r="DZ44" s="471"/>
      <c r="EA44" s="471"/>
      <c r="EB44" s="471"/>
      <c r="EC44" s="471"/>
      <c r="ED44" s="471"/>
      <c r="EE44" s="471"/>
      <c r="EF44" s="471"/>
      <c r="EG44" s="471"/>
      <c r="EH44" s="471"/>
      <c r="EI44" s="471"/>
      <c r="EJ44" s="471"/>
      <c r="EK44" s="471"/>
    </row>
    <row r="45" spans="1:178" ht="15" customHeight="1" x14ac:dyDescent="0.15">
      <c r="A45" s="76"/>
      <c r="B45" s="390" t="s">
        <v>72</v>
      </c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476" t="s">
        <v>27</v>
      </c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77"/>
      <c r="AJ45" s="477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8"/>
      <c r="AY45" s="478"/>
      <c r="AZ45" s="478"/>
      <c r="BA45" s="478"/>
      <c r="BB45" s="478"/>
      <c r="BC45" s="478"/>
      <c r="BD45" s="479"/>
      <c r="BE45" s="480"/>
      <c r="BF45" s="480"/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1" t="str">
        <f>IF(AJ45="","",ROUND(AJ45/BE45,0))</f>
        <v/>
      </c>
      <c r="BW45" s="482"/>
      <c r="BX45" s="482"/>
      <c r="BY45" s="482"/>
      <c r="BZ45" s="482"/>
      <c r="CA45" s="482"/>
      <c r="CB45" s="482"/>
      <c r="CC45" s="482"/>
      <c r="CD45" s="482"/>
      <c r="CE45" s="482"/>
      <c r="CF45" s="482"/>
      <c r="CG45" s="482"/>
      <c r="CH45" s="482"/>
      <c r="CI45" s="482"/>
      <c r="CJ45" s="482"/>
      <c r="CK45" s="482"/>
      <c r="CL45" s="482"/>
      <c r="CM45" s="482"/>
      <c r="CN45" s="482"/>
      <c r="CO45" s="482"/>
      <c r="CP45" s="483"/>
      <c r="CQ45" s="484" t="str">
        <f>IF(AJ45="","",ROUND(BV45*$CK$19,0))</f>
        <v/>
      </c>
      <c r="CR45" s="482"/>
      <c r="CS45" s="482"/>
      <c r="CT45" s="482"/>
      <c r="CU45" s="482"/>
      <c r="CV45" s="482"/>
      <c r="CW45" s="482"/>
      <c r="CX45" s="482"/>
      <c r="CY45" s="482"/>
      <c r="CZ45" s="482"/>
      <c r="DA45" s="482"/>
      <c r="DB45" s="482"/>
      <c r="DC45" s="482"/>
      <c r="DD45" s="482"/>
      <c r="DE45" s="482"/>
      <c r="DF45" s="482"/>
      <c r="DG45" s="482"/>
      <c r="DH45" s="482"/>
      <c r="DI45" s="482"/>
      <c r="DJ45" s="482"/>
      <c r="DK45" s="483"/>
      <c r="DL45" s="470"/>
      <c r="DM45" s="471"/>
      <c r="DN45" s="471"/>
      <c r="DO45" s="471"/>
      <c r="DP45" s="471"/>
      <c r="DQ45" s="471"/>
      <c r="DR45" s="471"/>
      <c r="DS45" s="471"/>
      <c r="DT45" s="471"/>
      <c r="DU45" s="471"/>
      <c r="DV45" s="471"/>
      <c r="DW45" s="471"/>
      <c r="DX45" s="471"/>
      <c r="DY45" s="471"/>
      <c r="DZ45" s="471"/>
      <c r="EA45" s="471"/>
      <c r="EB45" s="471"/>
      <c r="EC45" s="471"/>
      <c r="ED45" s="471"/>
      <c r="EE45" s="471"/>
      <c r="EF45" s="471"/>
      <c r="EG45" s="471"/>
      <c r="EH45" s="471"/>
      <c r="EI45" s="471"/>
      <c r="EJ45" s="471"/>
      <c r="EK45" s="471"/>
    </row>
    <row r="46" spans="1:178" ht="15" customHeight="1" x14ac:dyDescent="0.15">
      <c r="A46" s="76"/>
      <c r="B46" s="475" t="s">
        <v>73</v>
      </c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6" t="s">
        <v>27</v>
      </c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77"/>
      <c r="AJ46" s="477"/>
      <c r="AK46" s="478"/>
      <c r="AL46" s="478"/>
      <c r="AM46" s="478"/>
      <c r="AN46" s="478"/>
      <c r="AO46" s="478"/>
      <c r="AP46" s="478"/>
      <c r="AQ46" s="478"/>
      <c r="AR46" s="478"/>
      <c r="AS46" s="478"/>
      <c r="AT46" s="478"/>
      <c r="AU46" s="478"/>
      <c r="AV46" s="478"/>
      <c r="AW46" s="478"/>
      <c r="AX46" s="478"/>
      <c r="AY46" s="478"/>
      <c r="AZ46" s="478"/>
      <c r="BA46" s="478"/>
      <c r="BB46" s="478"/>
      <c r="BC46" s="478"/>
      <c r="BD46" s="479"/>
      <c r="BE46" s="480"/>
      <c r="BF46" s="480"/>
      <c r="BG46" s="480"/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1" t="str">
        <f>IF(AJ46="","",ROUND(AJ46/BE46,0))</f>
        <v/>
      </c>
      <c r="BW46" s="482"/>
      <c r="BX46" s="482"/>
      <c r="BY46" s="482"/>
      <c r="BZ46" s="482"/>
      <c r="CA46" s="482"/>
      <c r="CB46" s="482"/>
      <c r="CC46" s="482"/>
      <c r="CD46" s="482"/>
      <c r="CE46" s="482"/>
      <c r="CF46" s="482"/>
      <c r="CG46" s="482"/>
      <c r="CH46" s="482"/>
      <c r="CI46" s="482"/>
      <c r="CJ46" s="482"/>
      <c r="CK46" s="482"/>
      <c r="CL46" s="482"/>
      <c r="CM46" s="482"/>
      <c r="CN46" s="482"/>
      <c r="CO46" s="482"/>
      <c r="CP46" s="483"/>
      <c r="CQ46" s="484" t="str">
        <f>IF(AJ46="","",ROUND(BV46*$CK$19,0))</f>
        <v/>
      </c>
      <c r="CR46" s="482"/>
      <c r="CS46" s="482"/>
      <c r="CT46" s="482"/>
      <c r="CU46" s="482"/>
      <c r="CV46" s="482"/>
      <c r="CW46" s="482"/>
      <c r="CX46" s="482"/>
      <c r="CY46" s="482"/>
      <c r="CZ46" s="482"/>
      <c r="DA46" s="482"/>
      <c r="DB46" s="482"/>
      <c r="DC46" s="482"/>
      <c r="DD46" s="482"/>
      <c r="DE46" s="482"/>
      <c r="DF46" s="482"/>
      <c r="DG46" s="482"/>
      <c r="DH46" s="482"/>
      <c r="DI46" s="482"/>
      <c r="DJ46" s="482"/>
      <c r="DK46" s="483"/>
      <c r="DL46" s="470"/>
      <c r="DM46" s="471"/>
      <c r="DN46" s="471"/>
      <c r="DO46" s="471"/>
      <c r="DP46" s="471"/>
      <c r="DQ46" s="471"/>
      <c r="DR46" s="471"/>
      <c r="DS46" s="471"/>
      <c r="DT46" s="471"/>
      <c r="DU46" s="471"/>
      <c r="DV46" s="471"/>
      <c r="DW46" s="471"/>
      <c r="DX46" s="471"/>
      <c r="DY46" s="471"/>
      <c r="DZ46" s="471"/>
      <c r="EA46" s="471"/>
      <c r="EB46" s="471"/>
      <c r="EC46" s="471"/>
      <c r="ED46" s="471"/>
      <c r="EE46" s="471"/>
      <c r="EF46" s="471"/>
      <c r="EG46" s="471"/>
      <c r="EH46" s="471"/>
      <c r="EI46" s="471"/>
      <c r="EJ46" s="471"/>
      <c r="EK46" s="471"/>
    </row>
    <row r="47" spans="1:178" ht="15" customHeight="1" x14ac:dyDescent="0.15">
      <c r="A47" s="73"/>
      <c r="B47" s="495" t="s">
        <v>74</v>
      </c>
      <c r="C47" s="495"/>
      <c r="D47" s="495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6" t="s">
        <v>27</v>
      </c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78"/>
      <c r="AJ47" s="485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7"/>
      <c r="BE47" s="488"/>
      <c r="BF47" s="488"/>
      <c r="BG47" s="488"/>
      <c r="BH47" s="488"/>
      <c r="BI47" s="488"/>
      <c r="BJ47" s="488"/>
      <c r="BK47" s="488"/>
      <c r="BL47" s="488"/>
      <c r="BM47" s="488"/>
      <c r="BN47" s="488"/>
      <c r="BO47" s="488"/>
      <c r="BP47" s="488"/>
      <c r="BQ47" s="488"/>
      <c r="BR47" s="488"/>
      <c r="BS47" s="488"/>
      <c r="BT47" s="488"/>
      <c r="BU47" s="488"/>
      <c r="BV47" s="489" t="str">
        <f>IF(AJ47="","",ROUND(AJ47/BE47,0))</f>
        <v/>
      </c>
      <c r="BW47" s="490"/>
      <c r="BX47" s="490"/>
      <c r="BY47" s="490"/>
      <c r="BZ47" s="490"/>
      <c r="CA47" s="490"/>
      <c r="CB47" s="490"/>
      <c r="CC47" s="490"/>
      <c r="CD47" s="490"/>
      <c r="CE47" s="490"/>
      <c r="CF47" s="490"/>
      <c r="CG47" s="490"/>
      <c r="CH47" s="490"/>
      <c r="CI47" s="490"/>
      <c r="CJ47" s="490"/>
      <c r="CK47" s="490"/>
      <c r="CL47" s="490"/>
      <c r="CM47" s="490"/>
      <c r="CN47" s="490"/>
      <c r="CO47" s="490"/>
      <c r="CP47" s="491"/>
      <c r="CQ47" s="497" t="str">
        <f>IF(AJ47="","",ROUND(BV47*$CK$19,0))</f>
        <v/>
      </c>
      <c r="CR47" s="490"/>
      <c r="CS47" s="490"/>
      <c r="CT47" s="490"/>
      <c r="CU47" s="490"/>
      <c r="CV47" s="490"/>
      <c r="CW47" s="490"/>
      <c r="CX47" s="490"/>
      <c r="CY47" s="490"/>
      <c r="CZ47" s="490"/>
      <c r="DA47" s="490"/>
      <c r="DB47" s="490"/>
      <c r="DC47" s="490"/>
      <c r="DD47" s="490"/>
      <c r="DE47" s="490"/>
      <c r="DF47" s="490"/>
      <c r="DG47" s="490"/>
      <c r="DH47" s="490"/>
      <c r="DI47" s="490"/>
      <c r="DJ47" s="490"/>
      <c r="DK47" s="491"/>
      <c r="DL47" s="470"/>
      <c r="DM47" s="471"/>
      <c r="DN47" s="471"/>
      <c r="DO47" s="471"/>
      <c r="DP47" s="471"/>
      <c r="DQ47" s="471"/>
      <c r="DR47" s="471"/>
      <c r="DS47" s="471"/>
      <c r="DT47" s="471"/>
      <c r="DU47" s="471"/>
      <c r="DV47" s="471"/>
      <c r="DW47" s="471"/>
      <c r="DX47" s="471"/>
      <c r="DY47" s="471"/>
      <c r="DZ47" s="471"/>
      <c r="EA47" s="471"/>
      <c r="EB47" s="471"/>
      <c r="EC47" s="471"/>
      <c r="ED47" s="471"/>
      <c r="EE47" s="471"/>
      <c r="EF47" s="471"/>
      <c r="EG47" s="471"/>
      <c r="EH47" s="471"/>
      <c r="EI47" s="471"/>
      <c r="EJ47" s="471"/>
      <c r="EK47" s="471"/>
    </row>
    <row r="48" spans="1:178" ht="15" customHeight="1" thickBot="1" x14ac:dyDescent="0.2">
      <c r="A48" s="73"/>
      <c r="B48" s="390" t="s">
        <v>75</v>
      </c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476" t="s">
        <v>27</v>
      </c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78"/>
      <c r="AJ48" s="485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7"/>
      <c r="BE48" s="488"/>
      <c r="BF48" s="488"/>
      <c r="BG48" s="488"/>
      <c r="BH48" s="488"/>
      <c r="BI48" s="488"/>
      <c r="BJ48" s="488"/>
      <c r="BK48" s="488"/>
      <c r="BL48" s="488"/>
      <c r="BM48" s="488"/>
      <c r="BN48" s="488"/>
      <c r="BO48" s="488"/>
      <c r="BP48" s="488"/>
      <c r="BQ48" s="488"/>
      <c r="BR48" s="488"/>
      <c r="BS48" s="488"/>
      <c r="BT48" s="488"/>
      <c r="BU48" s="488"/>
      <c r="BV48" s="489" t="str">
        <f>IF(AJ48="","",ROUND(AJ48/BE48,0))</f>
        <v/>
      </c>
      <c r="BW48" s="490"/>
      <c r="BX48" s="490"/>
      <c r="BY48" s="490"/>
      <c r="BZ48" s="490"/>
      <c r="CA48" s="490"/>
      <c r="CB48" s="490"/>
      <c r="CC48" s="490"/>
      <c r="CD48" s="490"/>
      <c r="CE48" s="490"/>
      <c r="CF48" s="490"/>
      <c r="CG48" s="490"/>
      <c r="CH48" s="490"/>
      <c r="CI48" s="490"/>
      <c r="CJ48" s="490"/>
      <c r="CK48" s="490"/>
      <c r="CL48" s="490"/>
      <c r="CM48" s="490"/>
      <c r="CN48" s="490"/>
      <c r="CO48" s="490"/>
      <c r="CP48" s="491"/>
      <c r="CQ48" s="492" t="str">
        <f>IF(AJ48="","",ROUND(BV48*$CK$19,0))</f>
        <v/>
      </c>
      <c r="CR48" s="493"/>
      <c r="CS48" s="493"/>
      <c r="CT48" s="493"/>
      <c r="CU48" s="493"/>
      <c r="CV48" s="493"/>
      <c r="CW48" s="493"/>
      <c r="CX48" s="493"/>
      <c r="CY48" s="493"/>
      <c r="CZ48" s="493"/>
      <c r="DA48" s="493"/>
      <c r="DB48" s="493"/>
      <c r="DC48" s="493"/>
      <c r="DD48" s="493"/>
      <c r="DE48" s="493"/>
      <c r="DF48" s="493"/>
      <c r="DG48" s="493"/>
      <c r="DH48" s="493"/>
      <c r="DI48" s="493"/>
      <c r="DJ48" s="493"/>
      <c r="DK48" s="494"/>
      <c r="DL48" s="470"/>
      <c r="DM48" s="471"/>
      <c r="DN48" s="471"/>
      <c r="DO48" s="471"/>
      <c r="DP48" s="471"/>
      <c r="DQ48" s="471"/>
      <c r="DR48" s="471"/>
      <c r="DS48" s="471"/>
      <c r="DT48" s="471"/>
      <c r="DU48" s="471"/>
      <c r="DV48" s="471"/>
      <c r="DW48" s="471"/>
      <c r="DX48" s="471"/>
      <c r="DY48" s="471"/>
      <c r="DZ48" s="471"/>
      <c r="EA48" s="471"/>
      <c r="EB48" s="471"/>
      <c r="EC48" s="471"/>
      <c r="ED48" s="471"/>
      <c r="EE48" s="471"/>
      <c r="EF48" s="471"/>
      <c r="EG48" s="471"/>
      <c r="EH48" s="471"/>
      <c r="EI48" s="471"/>
      <c r="EJ48" s="471"/>
      <c r="EK48" s="471"/>
    </row>
    <row r="49" spans="1:178" ht="15" customHeight="1" x14ac:dyDescent="0.15">
      <c r="A49" s="471"/>
      <c r="B49" s="471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1"/>
      <c r="AL49" s="471"/>
      <c r="AM49" s="471"/>
      <c r="AN49" s="471"/>
      <c r="AO49" s="471"/>
      <c r="AP49" s="471"/>
      <c r="AQ49" s="471"/>
      <c r="AR49" s="471"/>
      <c r="AS49" s="471"/>
      <c r="AT49" s="471"/>
      <c r="AU49" s="471"/>
      <c r="AV49" s="471"/>
      <c r="AW49" s="471"/>
      <c r="AX49" s="471"/>
      <c r="AY49" s="471"/>
      <c r="AZ49" s="471"/>
      <c r="BA49" s="471"/>
      <c r="BB49" s="471"/>
      <c r="BC49" s="471"/>
      <c r="BD49" s="471"/>
      <c r="BE49" s="471"/>
      <c r="BF49" s="471"/>
      <c r="BG49" s="471"/>
      <c r="BH49" s="471"/>
      <c r="BI49" s="471"/>
      <c r="BJ49" s="471"/>
      <c r="BK49" s="471"/>
      <c r="BL49" s="471"/>
      <c r="BM49" s="471"/>
      <c r="BN49" s="471"/>
      <c r="BO49" s="471"/>
      <c r="BP49" s="471"/>
      <c r="BQ49" s="471"/>
      <c r="BR49" s="471"/>
      <c r="BS49" s="471"/>
      <c r="BT49" s="471"/>
      <c r="BU49" s="471"/>
      <c r="BV49" s="471"/>
      <c r="BW49" s="471"/>
      <c r="BX49" s="471"/>
      <c r="BY49" s="471"/>
      <c r="BZ49" s="471"/>
      <c r="CA49" s="471"/>
      <c r="CB49" s="471"/>
      <c r="CC49" s="471"/>
      <c r="CD49" s="471"/>
      <c r="CE49" s="471"/>
      <c r="CF49" s="471"/>
      <c r="CG49" s="471"/>
      <c r="CH49" s="471"/>
      <c r="CI49" s="471"/>
      <c r="CJ49" s="471"/>
      <c r="CK49" s="471"/>
      <c r="CL49" s="471"/>
      <c r="CM49" s="471"/>
      <c r="CN49" s="471"/>
      <c r="CO49" s="471"/>
      <c r="CP49" s="471"/>
      <c r="CQ49" s="471"/>
      <c r="CR49" s="471"/>
      <c r="CS49" s="471"/>
      <c r="CT49" s="471"/>
      <c r="CU49" s="471"/>
      <c r="CV49" s="471"/>
      <c r="CW49" s="471"/>
      <c r="CX49" s="471"/>
      <c r="CY49" s="471"/>
      <c r="CZ49" s="471"/>
      <c r="DA49" s="471"/>
      <c r="DB49" s="471"/>
      <c r="DC49" s="471"/>
      <c r="DD49" s="471"/>
      <c r="DE49" s="471"/>
      <c r="DF49" s="471"/>
      <c r="DG49" s="471"/>
      <c r="DH49" s="471"/>
      <c r="DI49" s="471"/>
      <c r="DJ49" s="471"/>
      <c r="DK49" s="471"/>
      <c r="DL49" s="471"/>
      <c r="DM49" s="471"/>
      <c r="DN49" s="471"/>
      <c r="DO49" s="471"/>
      <c r="DP49" s="471"/>
      <c r="DQ49" s="471"/>
      <c r="DR49" s="471"/>
      <c r="DS49" s="471"/>
      <c r="DT49" s="471"/>
      <c r="DU49" s="471"/>
      <c r="DV49" s="471"/>
      <c r="DW49" s="471"/>
      <c r="DX49" s="471"/>
      <c r="DY49" s="471"/>
      <c r="DZ49" s="471"/>
      <c r="EA49" s="471"/>
      <c r="EB49" s="471"/>
      <c r="EC49" s="471"/>
      <c r="ED49" s="471"/>
      <c r="EE49" s="471"/>
      <c r="EF49" s="471"/>
      <c r="EG49" s="471"/>
      <c r="EH49" s="471"/>
      <c r="EI49" s="471"/>
      <c r="EJ49" s="471"/>
      <c r="EK49" s="471"/>
    </row>
    <row r="50" spans="1:178" s="13" customFormat="1" ht="15" customHeight="1" thickBot="1" x14ac:dyDescent="0.2">
      <c r="A50" s="472" t="s">
        <v>76</v>
      </c>
      <c r="B50" s="473"/>
      <c r="C50" s="473"/>
      <c r="D50" s="473"/>
      <c r="E50" s="473"/>
      <c r="F50" s="473"/>
      <c r="G50" s="473"/>
      <c r="H50" s="473"/>
      <c r="I50" s="474" t="s">
        <v>77</v>
      </c>
      <c r="J50" s="474"/>
      <c r="K50" s="474"/>
      <c r="L50" s="474"/>
      <c r="M50" s="474"/>
      <c r="N50" s="474"/>
      <c r="O50" s="474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3"/>
      <c r="AL50" s="473"/>
      <c r="AM50" s="473"/>
      <c r="AN50" s="473"/>
      <c r="AO50" s="473"/>
      <c r="AP50" s="473"/>
      <c r="AQ50" s="473"/>
      <c r="AR50" s="473"/>
      <c r="AS50" s="473"/>
      <c r="AT50" s="473"/>
      <c r="AU50" s="473"/>
      <c r="AV50" s="473"/>
      <c r="AW50" s="473"/>
      <c r="AX50" s="473"/>
      <c r="AY50" s="473"/>
      <c r="AZ50" s="473"/>
      <c r="BA50" s="473"/>
      <c r="BB50" s="473"/>
      <c r="BC50" s="473"/>
      <c r="BD50" s="473"/>
      <c r="BE50" s="473"/>
      <c r="BF50" s="473"/>
      <c r="BG50" s="473"/>
      <c r="BH50" s="473"/>
      <c r="BI50" s="473"/>
      <c r="BJ50" s="473"/>
      <c r="BK50" s="473"/>
      <c r="BL50" s="473"/>
      <c r="BM50" s="473"/>
      <c r="BN50" s="473"/>
      <c r="BO50" s="473"/>
      <c r="BP50" s="473"/>
      <c r="BQ50" s="473"/>
      <c r="BR50" s="473"/>
      <c r="BS50" s="473"/>
      <c r="BT50" s="473"/>
      <c r="BU50" s="473"/>
      <c r="BV50" s="473"/>
      <c r="BW50" s="473"/>
      <c r="BX50" s="473"/>
      <c r="BY50" s="473"/>
      <c r="BZ50" s="473"/>
      <c r="CA50" s="473"/>
      <c r="CB50" s="473"/>
      <c r="CC50" s="473"/>
      <c r="CD50" s="473"/>
      <c r="CE50" s="473"/>
      <c r="CF50" s="473"/>
      <c r="CG50" s="473"/>
      <c r="CH50" s="473"/>
      <c r="CI50" s="473"/>
      <c r="CJ50" s="473"/>
      <c r="CK50" s="473"/>
      <c r="CL50" s="473"/>
      <c r="CM50" s="473"/>
      <c r="CN50" s="473"/>
      <c r="CO50" s="473"/>
      <c r="CP50" s="473"/>
      <c r="CQ50" s="473"/>
      <c r="CR50" s="473"/>
      <c r="CS50" s="473"/>
      <c r="CT50" s="473"/>
      <c r="CU50" s="473"/>
      <c r="CV50" s="473"/>
      <c r="CW50" s="473"/>
      <c r="CX50" s="473"/>
      <c r="CY50" s="473"/>
      <c r="CZ50" s="473"/>
      <c r="DA50" s="473"/>
      <c r="DB50" s="473"/>
      <c r="DC50" s="473"/>
      <c r="DD50" s="473"/>
      <c r="DE50" s="473"/>
      <c r="DF50" s="473"/>
      <c r="DG50" s="473"/>
      <c r="DH50" s="473"/>
      <c r="DI50" s="473"/>
      <c r="DJ50" s="473"/>
      <c r="DK50" s="473"/>
      <c r="DL50" s="473"/>
      <c r="DM50" s="473"/>
      <c r="DN50" s="473"/>
      <c r="DO50" s="473"/>
      <c r="DP50" s="473"/>
      <c r="DQ50" s="473"/>
      <c r="DR50" s="473"/>
      <c r="DS50" s="473"/>
      <c r="DT50" s="473"/>
      <c r="DU50" s="473"/>
      <c r="DV50" s="473"/>
      <c r="DW50" s="473"/>
      <c r="DX50" s="473"/>
      <c r="DY50" s="473"/>
      <c r="DZ50" s="473"/>
      <c r="EA50" s="473"/>
      <c r="EB50" s="473"/>
      <c r="EC50" s="473"/>
      <c r="ED50" s="473"/>
      <c r="EE50" s="473"/>
      <c r="EF50" s="473"/>
      <c r="EG50" s="473"/>
      <c r="EH50" s="473"/>
      <c r="EI50" s="473"/>
      <c r="EJ50" s="473"/>
      <c r="EK50" s="473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</row>
    <row r="51" spans="1:178" ht="15" customHeight="1" x14ac:dyDescent="0.15">
      <c r="A51" s="348" t="s">
        <v>69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51"/>
      <c r="AJ51" s="465" t="s">
        <v>70</v>
      </c>
      <c r="AK51" s="350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425"/>
      <c r="BE51" s="350" t="s">
        <v>36</v>
      </c>
      <c r="BF51" s="350"/>
      <c r="BG51" s="350"/>
      <c r="BH51" s="350"/>
      <c r="BI51" s="350"/>
      <c r="BJ51" s="350"/>
      <c r="BK51" s="350"/>
      <c r="BL51" s="350"/>
      <c r="BM51" s="350"/>
      <c r="BN51" s="350"/>
      <c r="BO51" s="350"/>
      <c r="BP51" s="350"/>
      <c r="BQ51" s="350"/>
      <c r="BR51" s="350"/>
      <c r="BS51" s="350"/>
      <c r="BT51" s="350"/>
      <c r="BU51" s="350"/>
      <c r="BV51" s="465" t="s">
        <v>71</v>
      </c>
      <c r="BW51" s="350"/>
      <c r="BX51" s="350"/>
      <c r="BY51" s="350"/>
      <c r="BZ51" s="350"/>
      <c r="CA51" s="350"/>
      <c r="CB51" s="350"/>
      <c r="CC51" s="350"/>
      <c r="CD51" s="350"/>
      <c r="CE51" s="350"/>
      <c r="CF51" s="350"/>
      <c r="CG51" s="350"/>
      <c r="CH51" s="350"/>
      <c r="CI51" s="350"/>
      <c r="CJ51" s="350"/>
      <c r="CK51" s="350"/>
      <c r="CL51" s="350"/>
      <c r="CM51" s="350"/>
      <c r="CN51" s="350"/>
      <c r="CO51" s="350"/>
      <c r="CP51" s="466"/>
      <c r="CQ51" s="467" t="s">
        <v>152</v>
      </c>
      <c r="CR51" s="468"/>
      <c r="CS51" s="468"/>
      <c r="CT51" s="468"/>
      <c r="CU51" s="468"/>
      <c r="CV51" s="468"/>
      <c r="CW51" s="468"/>
      <c r="CX51" s="468"/>
      <c r="CY51" s="468"/>
      <c r="CZ51" s="468"/>
      <c r="DA51" s="468"/>
      <c r="DB51" s="468"/>
      <c r="DC51" s="468"/>
      <c r="DD51" s="468"/>
      <c r="DE51" s="468"/>
      <c r="DF51" s="468"/>
      <c r="DG51" s="468"/>
      <c r="DH51" s="468"/>
      <c r="DI51" s="468"/>
      <c r="DJ51" s="468"/>
      <c r="DK51" s="469"/>
      <c r="DL51" s="470"/>
      <c r="DM51" s="471"/>
      <c r="DN51" s="471"/>
      <c r="DO51" s="471"/>
      <c r="DP51" s="471"/>
      <c r="DQ51" s="471"/>
      <c r="DR51" s="471"/>
      <c r="DS51" s="471"/>
      <c r="DT51" s="471"/>
      <c r="DU51" s="471"/>
      <c r="DV51" s="471"/>
      <c r="DW51" s="471"/>
      <c r="DX51" s="471"/>
      <c r="DY51" s="471"/>
      <c r="DZ51" s="471"/>
      <c r="EA51" s="471"/>
      <c r="EB51" s="471"/>
      <c r="EC51" s="471"/>
      <c r="ED51" s="471"/>
      <c r="EE51" s="471"/>
      <c r="EF51" s="471"/>
      <c r="EG51" s="471"/>
      <c r="EH51" s="471"/>
      <c r="EI51" s="471"/>
      <c r="EJ51" s="471"/>
      <c r="EK51" s="471"/>
    </row>
    <row r="52" spans="1:178" ht="18" customHeight="1" x14ac:dyDescent="0.15">
      <c r="A52" s="76"/>
      <c r="B52" s="390" t="s">
        <v>78</v>
      </c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79"/>
      <c r="R52" s="79"/>
      <c r="S52" s="390" t="s">
        <v>27</v>
      </c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77"/>
      <c r="AJ52" s="477"/>
      <c r="AK52" s="478"/>
      <c r="AL52" s="478"/>
      <c r="AM52" s="478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8"/>
      <c r="BC52" s="478"/>
      <c r="BD52" s="479"/>
      <c r="BE52" s="480"/>
      <c r="BF52" s="480"/>
      <c r="BG52" s="480"/>
      <c r="BH52" s="480"/>
      <c r="BI52" s="480"/>
      <c r="BJ52" s="480"/>
      <c r="BK52" s="480"/>
      <c r="BL52" s="480"/>
      <c r="BM52" s="480"/>
      <c r="BN52" s="480"/>
      <c r="BO52" s="480"/>
      <c r="BP52" s="480"/>
      <c r="BQ52" s="480"/>
      <c r="BR52" s="480"/>
      <c r="BS52" s="480"/>
      <c r="BT52" s="480"/>
      <c r="BU52" s="480"/>
      <c r="BV52" s="481" t="str">
        <f>IF(AJ52="","",ROUND(AJ52/BE52,0))</f>
        <v/>
      </c>
      <c r="BW52" s="482"/>
      <c r="BX52" s="482"/>
      <c r="BY52" s="482"/>
      <c r="BZ52" s="482"/>
      <c r="CA52" s="482"/>
      <c r="CB52" s="482"/>
      <c r="CC52" s="482"/>
      <c r="CD52" s="482"/>
      <c r="CE52" s="482"/>
      <c r="CF52" s="482"/>
      <c r="CG52" s="482"/>
      <c r="CH52" s="482"/>
      <c r="CI52" s="482"/>
      <c r="CJ52" s="482"/>
      <c r="CK52" s="482"/>
      <c r="CL52" s="482"/>
      <c r="CM52" s="482"/>
      <c r="CN52" s="482"/>
      <c r="CO52" s="482"/>
      <c r="CP52" s="483"/>
      <c r="CQ52" s="484" t="str">
        <f>IF(AJ52="","",ROUND(BV52*$CK$19,0))</f>
        <v/>
      </c>
      <c r="CR52" s="482"/>
      <c r="CS52" s="482"/>
      <c r="CT52" s="482"/>
      <c r="CU52" s="482"/>
      <c r="CV52" s="482"/>
      <c r="CW52" s="482"/>
      <c r="CX52" s="482"/>
      <c r="CY52" s="482"/>
      <c r="CZ52" s="482"/>
      <c r="DA52" s="482"/>
      <c r="DB52" s="482"/>
      <c r="DC52" s="482"/>
      <c r="DD52" s="482"/>
      <c r="DE52" s="482"/>
      <c r="DF52" s="482"/>
      <c r="DG52" s="482"/>
      <c r="DH52" s="482"/>
      <c r="DI52" s="482"/>
      <c r="DJ52" s="482"/>
      <c r="DK52" s="483"/>
      <c r="DL52" s="470"/>
      <c r="DM52" s="471"/>
      <c r="DN52" s="471"/>
      <c r="DO52" s="471"/>
      <c r="DP52" s="471"/>
      <c r="DQ52" s="471"/>
      <c r="DR52" s="471"/>
      <c r="DS52" s="471"/>
      <c r="DT52" s="471"/>
      <c r="DU52" s="471"/>
      <c r="DV52" s="471"/>
      <c r="DW52" s="471"/>
      <c r="DX52" s="471"/>
      <c r="DY52" s="471"/>
      <c r="DZ52" s="471"/>
      <c r="EA52" s="471"/>
      <c r="EB52" s="471"/>
      <c r="EC52" s="471"/>
      <c r="ED52" s="471"/>
      <c r="EE52" s="471"/>
      <c r="EF52" s="471"/>
      <c r="EG52" s="471"/>
      <c r="EH52" s="471"/>
      <c r="EI52" s="471"/>
      <c r="EJ52" s="471"/>
      <c r="EK52" s="471"/>
    </row>
    <row r="53" spans="1:178" ht="18" customHeight="1" x14ac:dyDescent="0.15">
      <c r="A53" s="80"/>
      <c r="B53" s="390" t="s">
        <v>79</v>
      </c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79"/>
      <c r="R53" s="79"/>
      <c r="S53" s="390" t="s">
        <v>27</v>
      </c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81"/>
      <c r="AJ53" s="499"/>
      <c r="AK53" s="500"/>
      <c r="AL53" s="500"/>
      <c r="AM53" s="500"/>
      <c r="AN53" s="500"/>
      <c r="AO53" s="500"/>
      <c r="AP53" s="500"/>
      <c r="AQ53" s="500"/>
      <c r="AR53" s="500"/>
      <c r="AS53" s="500"/>
      <c r="AT53" s="500"/>
      <c r="AU53" s="500"/>
      <c r="AV53" s="500"/>
      <c r="AW53" s="500"/>
      <c r="AX53" s="500"/>
      <c r="AY53" s="500"/>
      <c r="AZ53" s="500"/>
      <c r="BA53" s="500"/>
      <c r="BB53" s="500"/>
      <c r="BC53" s="500"/>
      <c r="BD53" s="501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3" t="str">
        <f>IF(AJ53="","",ROUND(AJ53/BE53,0))</f>
        <v/>
      </c>
      <c r="BW53" s="504"/>
      <c r="BX53" s="504"/>
      <c r="BY53" s="504"/>
      <c r="BZ53" s="504"/>
      <c r="CA53" s="504"/>
      <c r="CB53" s="504"/>
      <c r="CC53" s="504"/>
      <c r="CD53" s="504"/>
      <c r="CE53" s="504"/>
      <c r="CF53" s="504"/>
      <c r="CG53" s="504"/>
      <c r="CH53" s="504"/>
      <c r="CI53" s="504"/>
      <c r="CJ53" s="504"/>
      <c r="CK53" s="504"/>
      <c r="CL53" s="504"/>
      <c r="CM53" s="504"/>
      <c r="CN53" s="504"/>
      <c r="CO53" s="504"/>
      <c r="CP53" s="505"/>
      <c r="CQ53" s="506" t="str">
        <f>IF(AJ53="","",ROUND(BV53*$CK$19,0))</f>
        <v/>
      </c>
      <c r="CR53" s="504"/>
      <c r="CS53" s="504"/>
      <c r="CT53" s="504"/>
      <c r="CU53" s="504"/>
      <c r="CV53" s="504"/>
      <c r="CW53" s="504"/>
      <c r="CX53" s="504"/>
      <c r="CY53" s="504"/>
      <c r="CZ53" s="504"/>
      <c r="DA53" s="504"/>
      <c r="DB53" s="504"/>
      <c r="DC53" s="504"/>
      <c r="DD53" s="504"/>
      <c r="DE53" s="504"/>
      <c r="DF53" s="504"/>
      <c r="DG53" s="504"/>
      <c r="DH53" s="504"/>
      <c r="DI53" s="504"/>
      <c r="DJ53" s="504"/>
      <c r="DK53" s="505"/>
      <c r="DL53" s="470"/>
      <c r="DM53" s="471"/>
      <c r="DN53" s="471"/>
      <c r="DO53" s="471"/>
      <c r="DP53" s="471"/>
      <c r="DQ53" s="471"/>
      <c r="DR53" s="471"/>
      <c r="DS53" s="471"/>
      <c r="DT53" s="471"/>
      <c r="DU53" s="471"/>
      <c r="DV53" s="471"/>
      <c r="DW53" s="471"/>
      <c r="DX53" s="471"/>
      <c r="DY53" s="471"/>
      <c r="DZ53" s="471"/>
      <c r="EA53" s="471"/>
      <c r="EB53" s="471"/>
      <c r="EC53" s="471"/>
      <c r="ED53" s="471"/>
      <c r="EE53" s="471"/>
      <c r="EF53" s="471"/>
      <c r="EG53" s="471"/>
      <c r="EH53" s="471"/>
      <c r="EI53" s="471"/>
      <c r="EJ53" s="471"/>
      <c r="EK53" s="471"/>
    </row>
    <row r="54" spans="1:178" ht="18" customHeight="1" x14ac:dyDescent="0.15">
      <c r="A54" s="76"/>
      <c r="B54" s="390" t="s">
        <v>80</v>
      </c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79"/>
      <c r="R54" s="79"/>
      <c r="S54" s="390" t="s">
        <v>27</v>
      </c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77"/>
      <c r="AJ54" s="477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9"/>
      <c r="BE54" s="480"/>
      <c r="BF54" s="480"/>
      <c r="BG54" s="480"/>
      <c r="BH54" s="480"/>
      <c r="BI54" s="480"/>
      <c r="BJ54" s="480"/>
      <c r="BK54" s="480"/>
      <c r="BL54" s="480"/>
      <c r="BM54" s="480"/>
      <c r="BN54" s="480"/>
      <c r="BO54" s="480"/>
      <c r="BP54" s="480"/>
      <c r="BQ54" s="480"/>
      <c r="BR54" s="480"/>
      <c r="BS54" s="480"/>
      <c r="BT54" s="480"/>
      <c r="BU54" s="480"/>
      <c r="BV54" s="481" t="str">
        <f>IF(AJ54="","",ROUND(AJ54/BE54,0))</f>
        <v/>
      </c>
      <c r="BW54" s="482"/>
      <c r="BX54" s="482"/>
      <c r="BY54" s="482"/>
      <c r="BZ54" s="482"/>
      <c r="CA54" s="482"/>
      <c r="CB54" s="482"/>
      <c r="CC54" s="482"/>
      <c r="CD54" s="482"/>
      <c r="CE54" s="482"/>
      <c r="CF54" s="482"/>
      <c r="CG54" s="482"/>
      <c r="CH54" s="482"/>
      <c r="CI54" s="482"/>
      <c r="CJ54" s="482"/>
      <c r="CK54" s="482"/>
      <c r="CL54" s="482"/>
      <c r="CM54" s="482"/>
      <c r="CN54" s="482"/>
      <c r="CO54" s="482"/>
      <c r="CP54" s="483"/>
      <c r="CQ54" s="484" t="str">
        <f>IF(AJ54="","",ROUND(BV54*$CK$19,0))</f>
        <v/>
      </c>
      <c r="CR54" s="482"/>
      <c r="CS54" s="482"/>
      <c r="CT54" s="482"/>
      <c r="CU54" s="482"/>
      <c r="CV54" s="482"/>
      <c r="CW54" s="482"/>
      <c r="CX54" s="482"/>
      <c r="CY54" s="482"/>
      <c r="CZ54" s="482"/>
      <c r="DA54" s="482"/>
      <c r="DB54" s="482"/>
      <c r="DC54" s="482"/>
      <c r="DD54" s="482"/>
      <c r="DE54" s="482"/>
      <c r="DF54" s="482"/>
      <c r="DG54" s="482"/>
      <c r="DH54" s="482"/>
      <c r="DI54" s="482"/>
      <c r="DJ54" s="482"/>
      <c r="DK54" s="483"/>
      <c r="DL54" s="470"/>
      <c r="DM54" s="471"/>
      <c r="DN54" s="471"/>
      <c r="DO54" s="471"/>
      <c r="DP54" s="471"/>
      <c r="DQ54" s="471"/>
      <c r="DR54" s="471"/>
      <c r="DS54" s="471"/>
      <c r="DT54" s="471"/>
      <c r="DU54" s="471"/>
      <c r="DV54" s="471"/>
      <c r="DW54" s="471"/>
      <c r="DX54" s="471"/>
      <c r="DY54" s="471"/>
      <c r="DZ54" s="471"/>
      <c r="EA54" s="471"/>
      <c r="EB54" s="471"/>
      <c r="EC54" s="471"/>
      <c r="ED54" s="471"/>
      <c r="EE54" s="471"/>
      <c r="EF54" s="471"/>
      <c r="EG54" s="471"/>
      <c r="EH54" s="471"/>
      <c r="EI54" s="471"/>
      <c r="EJ54" s="471"/>
      <c r="EK54" s="471"/>
    </row>
    <row r="55" spans="1:178" ht="47.25" customHeight="1" x14ac:dyDescent="0.15">
      <c r="A55" s="498" t="s">
        <v>134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498"/>
      <c r="BN55" s="498"/>
      <c r="BO55" s="498"/>
      <c r="BP55" s="498"/>
      <c r="BQ55" s="498"/>
      <c r="BR55" s="498"/>
      <c r="BS55" s="498"/>
      <c r="BT55" s="498"/>
      <c r="BU55" s="498"/>
      <c r="BV55" s="498"/>
      <c r="BW55" s="498"/>
      <c r="BX55" s="498"/>
      <c r="BY55" s="498"/>
      <c r="BZ55" s="498"/>
      <c r="CA55" s="498"/>
      <c r="CB55" s="498"/>
      <c r="CC55" s="498"/>
      <c r="CD55" s="498"/>
      <c r="CE55" s="498"/>
      <c r="CF55" s="498"/>
      <c r="CG55" s="498"/>
      <c r="CH55" s="498"/>
      <c r="CI55" s="498"/>
      <c r="CJ55" s="498"/>
      <c r="CK55" s="498"/>
      <c r="CL55" s="498"/>
      <c r="CM55" s="498"/>
      <c r="CN55" s="498"/>
      <c r="CO55" s="498"/>
      <c r="CP55" s="498"/>
      <c r="CQ55" s="498"/>
      <c r="CR55" s="498"/>
      <c r="CS55" s="498"/>
      <c r="CT55" s="498"/>
      <c r="CU55" s="498"/>
      <c r="CV55" s="498"/>
      <c r="CW55" s="498"/>
      <c r="CX55" s="498"/>
      <c r="CY55" s="498"/>
      <c r="CZ55" s="498"/>
      <c r="DA55" s="498"/>
      <c r="DB55" s="498"/>
      <c r="DC55" s="498"/>
      <c r="DD55" s="498"/>
      <c r="DE55" s="498"/>
      <c r="DF55" s="498"/>
      <c r="DG55" s="498"/>
      <c r="DH55" s="498"/>
      <c r="DI55" s="498"/>
      <c r="DJ55" s="498"/>
      <c r="DK55" s="498"/>
      <c r="DL55" s="498"/>
      <c r="DM55" s="498"/>
      <c r="DN55" s="498"/>
      <c r="DO55" s="498"/>
      <c r="DP55" s="498"/>
      <c r="DQ55" s="498"/>
      <c r="DR55" s="498"/>
      <c r="DS55" s="498"/>
      <c r="DT55" s="498"/>
      <c r="DU55" s="498"/>
      <c r="DV55" s="498"/>
      <c r="DW55" s="498"/>
      <c r="DX55" s="498"/>
      <c r="DY55" s="498"/>
      <c r="DZ55" s="498"/>
      <c r="EA55" s="498"/>
      <c r="EB55" s="498"/>
      <c r="EC55" s="498"/>
      <c r="ED55" s="498"/>
      <c r="EE55" s="498"/>
      <c r="EF55" s="498"/>
      <c r="EG55" s="498"/>
      <c r="EH55" s="498"/>
      <c r="EI55" s="498"/>
      <c r="EJ55" s="498"/>
      <c r="EK55" s="498"/>
    </row>
    <row r="56" spans="1:178" ht="18" customHeight="1" x14ac:dyDescent="0.15"/>
    <row r="57" spans="1:178" ht="18" customHeight="1" x14ac:dyDescent="0.15"/>
    <row r="58" spans="1:178" ht="18" customHeight="1" x14ac:dyDescent="0.15"/>
    <row r="59" spans="1:178" ht="18" customHeight="1" x14ac:dyDescent="0.15"/>
    <row r="60" spans="1:178" ht="18" customHeight="1" x14ac:dyDescent="0.15"/>
    <row r="61" spans="1:178" ht="18" customHeight="1" x14ac:dyDescent="0.15"/>
    <row r="62" spans="1:178" ht="18" customHeight="1" x14ac:dyDescent="0.15"/>
    <row r="63" spans="1:178" ht="18" customHeight="1" x14ac:dyDescent="0.15"/>
    <row r="64" spans="1:178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276">
    <mergeCell ref="DL54:EK54"/>
    <mergeCell ref="A55:EK55"/>
    <mergeCell ref="B54:P54"/>
    <mergeCell ref="S54:AH54"/>
    <mergeCell ref="AJ54:BD54"/>
    <mergeCell ref="BE54:BU54"/>
    <mergeCell ref="BV54:CP54"/>
    <mergeCell ref="CQ54:DK54"/>
    <mergeCell ref="DL52:EK52"/>
    <mergeCell ref="B53:P53"/>
    <mergeCell ref="S53:AH53"/>
    <mergeCell ref="AJ53:BD53"/>
    <mergeCell ref="BE53:BU53"/>
    <mergeCell ref="BV53:CP53"/>
    <mergeCell ref="CQ53:DK53"/>
    <mergeCell ref="DL53:EK53"/>
    <mergeCell ref="B52:P52"/>
    <mergeCell ref="S52:AH52"/>
    <mergeCell ref="AJ52:BD52"/>
    <mergeCell ref="BE52:BU52"/>
    <mergeCell ref="BV52:CP52"/>
    <mergeCell ref="CQ52:DK52"/>
    <mergeCell ref="A49:EK49"/>
    <mergeCell ref="A50:H50"/>
    <mergeCell ref="I50:AJ50"/>
    <mergeCell ref="AK50:EK50"/>
    <mergeCell ref="A51:AI51"/>
    <mergeCell ref="AJ51:BD51"/>
    <mergeCell ref="BE51:BU51"/>
    <mergeCell ref="BV51:CP51"/>
    <mergeCell ref="CQ51:DK51"/>
    <mergeCell ref="DL51:EK51"/>
    <mergeCell ref="DL47:EK47"/>
    <mergeCell ref="B48:T48"/>
    <mergeCell ref="U48:AH48"/>
    <mergeCell ref="AJ48:BD48"/>
    <mergeCell ref="BE48:BU48"/>
    <mergeCell ref="BV48:CP48"/>
    <mergeCell ref="CQ48:DK48"/>
    <mergeCell ref="DL48:EK48"/>
    <mergeCell ref="B47:T47"/>
    <mergeCell ref="U47:AH47"/>
    <mergeCell ref="AJ47:BD47"/>
    <mergeCell ref="BE47:BU47"/>
    <mergeCell ref="BV47:CP47"/>
    <mergeCell ref="CQ47:DK47"/>
    <mergeCell ref="DL45:EK45"/>
    <mergeCell ref="B46:T46"/>
    <mergeCell ref="U46:AH46"/>
    <mergeCell ref="AJ46:BD46"/>
    <mergeCell ref="BE46:BU46"/>
    <mergeCell ref="BV46:CP46"/>
    <mergeCell ref="CQ46:DK46"/>
    <mergeCell ref="DL46:EK46"/>
    <mergeCell ref="B45:T45"/>
    <mergeCell ref="U45:AH45"/>
    <mergeCell ref="AJ45:BD45"/>
    <mergeCell ref="BE45:BU45"/>
    <mergeCell ref="BV45:CP45"/>
    <mergeCell ref="CQ45:DK45"/>
    <mergeCell ref="A44:AI44"/>
    <mergeCell ref="AJ44:BD44"/>
    <mergeCell ref="BE44:BU44"/>
    <mergeCell ref="BV44:CP44"/>
    <mergeCell ref="CQ44:DK44"/>
    <mergeCell ref="DL44:EK44"/>
    <mergeCell ref="A42:EK42"/>
    <mergeCell ref="A43:H43"/>
    <mergeCell ref="I43:AJ43"/>
    <mergeCell ref="AK43:EK43"/>
    <mergeCell ref="A39:EK39"/>
    <mergeCell ref="A40:AW40"/>
    <mergeCell ref="AX40:BQ40"/>
    <mergeCell ref="BR40:EK40"/>
    <mergeCell ref="B41:AB41"/>
    <mergeCell ref="AD41:AW41"/>
    <mergeCell ref="AX41:BQ41"/>
    <mergeCell ref="BR41:EK41"/>
    <mergeCell ref="B38:AB38"/>
    <mergeCell ref="AD38:AW38"/>
    <mergeCell ref="AX38:BQ38"/>
    <mergeCell ref="BR38:CK38"/>
    <mergeCell ref="CL38:EK38"/>
    <mergeCell ref="CL36:EK36"/>
    <mergeCell ref="V37:AB37"/>
    <mergeCell ref="AD37:AW37"/>
    <mergeCell ref="AX37:BQ37"/>
    <mergeCell ref="BR37:CK37"/>
    <mergeCell ref="CL37:EK37"/>
    <mergeCell ref="A35:AC35"/>
    <mergeCell ref="AD35:AW35"/>
    <mergeCell ref="AX35:BQ35"/>
    <mergeCell ref="BR35:CK35"/>
    <mergeCell ref="CL35:EK35"/>
    <mergeCell ref="B36:S37"/>
    <mergeCell ref="V36:AB36"/>
    <mergeCell ref="AD36:AW36"/>
    <mergeCell ref="AX36:BQ36"/>
    <mergeCell ref="BR36:CK36"/>
    <mergeCell ref="CQ32:CT32"/>
    <mergeCell ref="CU32:DP32"/>
    <mergeCell ref="DQ32:EK32"/>
    <mergeCell ref="A33:EK33"/>
    <mergeCell ref="A34:CK34"/>
    <mergeCell ref="CL34:EK34"/>
    <mergeCell ref="A32:D32"/>
    <mergeCell ref="E32:Z32"/>
    <mergeCell ref="AA32:AU32"/>
    <mergeCell ref="AV32:AY32"/>
    <mergeCell ref="AZ32:BU32"/>
    <mergeCell ref="BV32:CP32"/>
    <mergeCell ref="E28:H30"/>
    <mergeCell ref="J28:Y28"/>
    <mergeCell ref="AA28:AU28"/>
    <mergeCell ref="AZ28:BC30"/>
    <mergeCell ref="BE28:BT28"/>
    <mergeCell ref="BV28:CP28"/>
    <mergeCell ref="CV28:DO28"/>
    <mergeCell ref="DQ28:EK28"/>
    <mergeCell ref="E31:Z31"/>
    <mergeCell ref="AA31:AU31"/>
    <mergeCell ref="AZ31:BU31"/>
    <mergeCell ref="BV31:CP31"/>
    <mergeCell ref="CU31:DP31"/>
    <mergeCell ref="DQ31:EK31"/>
    <mergeCell ref="J30:Y30"/>
    <mergeCell ref="AA30:AU30"/>
    <mergeCell ref="BE30:BT30"/>
    <mergeCell ref="BV30:CP30"/>
    <mergeCell ref="CV30:DO30"/>
    <mergeCell ref="DQ30:EK30"/>
    <mergeCell ref="CQ26:CT26"/>
    <mergeCell ref="CV26:DO26"/>
    <mergeCell ref="DQ26:EK26"/>
    <mergeCell ref="A27:D31"/>
    <mergeCell ref="F27:Y27"/>
    <mergeCell ref="AA27:AU27"/>
    <mergeCell ref="AV27:AY31"/>
    <mergeCell ref="BA27:BT27"/>
    <mergeCell ref="BV27:CP27"/>
    <mergeCell ref="CQ27:CT31"/>
    <mergeCell ref="A26:D26"/>
    <mergeCell ref="F26:Y26"/>
    <mergeCell ref="AA26:AU26"/>
    <mergeCell ref="AV26:AY26"/>
    <mergeCell ref="BA26:BT26"/>
    <mergeCell ref="BV26:CP26"/>
    <mergeCell ref="J29:Y29"/>
    <mergeCell ref="AA29:AU29"/>
    <mergeCell ref="BE29:BT29"/>
    <mergeCell ref="BV29:CP29"/>
    <mergeCell ref="CV29:DO29"/>
    <mergeCell ref="DQ29:EK29"/>
    <mergeCell ref="CV27:DO27"/>
    <mergeCell ref="DQ27:EK27"/>
    <mergeCell ref="CZ22:EK22"/>
    <mergeCell ref="A23:EK23"/>
    <mergeCell ref="A24:H24"/>
    <mergeCell ref="I24:AJ24"/>
    <mergeCell ref="AK24:EK24"/>
    <mergeCell ref="A25:EK25"/>
    <mergeCell ref="CK21:CY21"/>
    <mergeCell ref="A22:N22"/>
    <mergeCell ref="O22:AC22"/>
    <mergeCell ref="AD22:AM22"/>
    <mergeCell ref="AN22:BB22"/>
    <mergeCell ref="BC22:BF22"/>
    <mergeCell ref="BG22:BT22"/>
    <mergeCell ref="BU22:CJ22"/>
    <mergeCell ref="CK22:CY22"/>
    <mergeCell ref="DB20:DU21"/>
    <mergeCell ref="DV20:EJ21"/>
    <mergeCell ref="A19:BF19"/>
    <mergeCell ref="BG19:BT19"/>
    <mergeCell ref="BU19:CJ19"/>
    <mergeCell ref="CK19:CY19"/>
    <mergeCell ref="CZ19:EK19"/>
    <mergeCell ref="BU20:CJ20"/>
    <mergeCell ref="CK20:CY20"/>
    <mergeCell ref="A21:N21"/>
    <mergeCell ref="O21:AC21"/>
    <mergeCell ref="AD21:AM21"/>
    <mergeCell ref="AN21:BB21"/>
    <mergeCell ref="BC21:BF21"/>
    <mergeCell ref="BG21:BT21"/>
    <mergeCell ref="BU21:CJ21"/>
    <mergeCell ref="A20:N20"/>
    <mergeCell ref="O20:AC20"/>
    <mergeCell ref="AD20:AM20"/>
    <mergeCell ref="AN20:BB20"/>
    <mergeCell ref="BC20:BF20"/>
    <mergeCell ref="BG20:BT20"/>
    <mergeCell ref="U15:EK15"/>
    <mergeCell ref="A16:EK16"/>
    <mergeCell ref="A17:DA17"/>
    <mergeCell ref="DB17:DU18"/>
    <mergeCell ref="DV17:EJ18"/>
    <mergeCell ref="B18:V18"/>
    <mergeCell ref="X18:AR18"/>
    <mergeCell ref="AS18:BF18"/>
    <mergeCell ref="A12:A15"/>
    <mergeCell ref="B12:S15"/>
    <mergeCell ref="T12:T15"/>
    <mergeCell ref="BG18:BT18"/>
    <mergeCell ref="BU18:CJ18"/>
    <mergeCell ref="CK18:CY18"/>
    <mergeCell ref="CZ18:DA18"/>
    <mergeCell ref="DR13:DU14"/>
    <mergeCell ref="DV13:EJ14"/>
    <mergeCell ref="EK13:EK14"/>
    <mergeCell ref="V14:BV14"/>
    <mergeCell ref="CA14:CM14"/>
    <mergeCell ref="CR14:DD14"/>
    <mergeCell ref="U12:EK12"/>
    <mergeCell ref="U13:U14"/>
    <mergeCell ref="V13:BV13"/>
    <mergeCell ref="DE13:DH14"/>
    <mergeCell ref="DI13:DQ14"/>
    <mergeCell ref="BW13:BZ14"/>
    <mergeCell ref="CA13:CM13"/>
    <mergeCell ref="CN13:CQ14"/>
    <mergeCell ref="CR13:DD13"/>
    <mergeCell ref="CR9:DD9"/>
    <mergeCell ref="DE9:DH10"/>
    <mergeCell ref="DI9:DQ10"/>
    <mergeCell ref="DR9:DU10"/>
    <mergeCell ref="DV9:EJ10"/>
    <mergeCell ref="EK9:EK10"/>
    <mergeCell ref="U7:EK7"/>
    <mergeCell ref="A8:A11"/>
    <mergeCell ref="B8:S11"/>
    <mergeCell ref="T8:T11"/>
    <mergeCell ref="U8:EK8"/>
    <mergeCell ref="U9:U10"/>
    <mergeCell ref="V9:BV9"/>
    <mergeCell ref="BW9:BZ10"/>
    <mergeCell ref="CA9:CM9"/>
    <mergeCell ref="CN9:CQ10"/>
    <mergeCell ref="V10:BV10"/>
    <mergeCell ref="CA10:CM10"/>
    <mergeCell ref="CR10:DD10"/>
    <mergeCell ref="U11:EK11"/>
    <mergeCell ref="U4:EK4"/>
    <mergeCell ref="U5:U6"/>
    <mergeCell ref="DI5:DQ6"/>
    <mergeCell ref="DR5:DU6"/>
    <mergeCell ref="DV5:EJ6"/>
    <mergeCell ref="EK5:EK6"/>
    <mergeCell ref="V5:X6"/>
    <mergeCell ref="Y5:AU5"/>
    <mergeCell ref="AV5:AY6"/>
    <mergeCell ref="AZ5:BS5"/>
    <mergeCell ref="A1:Y1"/>
    <mergeCell ref="AE1:DG1"/>
    <mergeCell ref="CA5:CM5"/>
    <mergeCell ref="CN5:CQ6"/>
    <mergeCell ref="CR5:DD5"/>
    <mergeCell ref="DE5:DH6"/>
    <mergeCell ref="DM1:EK1"/>
    <mergeCell ref="B2:K2"/>
    <mergeCell ref="M2:BL2"/>
    <mergeCell ref="BN2:BZ2"/>
    <mergeCell ref="CB2:CQ2"/>
    <mergeCell ref="CR2:DE2"/>
    <mergeCell ref="DF2:DU2"/>
    <mergeCell ref="DV2:EK2"/>
    <mergeCell ref="Y6:AU6"/>
    <mergeCell ref="AZ6:BS6"/>
    <mergeCell ref="CA6:CM6"/>
    <mergeCell ref="CR6:DD6"/>
    <mergeCell ref="BT5:BV6"/>
    <mergeCell ref="BW5:BZ6"/>
    <mergeCell ref="A3:EK3"/>
    <mergeCell ref="A4:A7"/>
    <mergeCell ref="B4:S7"/>
    <mergeCell ref="T4:T7"/>
  </mergeCells>
  <phoneticPr fontId="2"/>
  <dataValidations count="2">
    <dataValidation imeMode="off" allowBlank="1" showInputMessage="1" showErrorMessage="1" sqref="CA6:CM6 DF2:EK2 Y6:AU6 AZ6:BS6 P22:AC22 CR6:DD6 DI5:DQ6 DV5:EJ6 V10:BV10 CA10:CM10 CR10:DD10 DI9:DQ10 DV9:EJ10 V14:BV14 CA14:CM14 CR14:DD14 DI13:DQ14 DV13:EJ14 AJ52:DK54 O21:O22 BU19:CY22 DV17:EJ17 AA26:AU32 BV26:CP32 DQ26:EK32 AD41:BQ41 AJ45:DK48 AN21:BB22 X18:AR18 AD36:CK38 DV20:EJ20"/>
    <dataValidation imeMode="on" allowBlank="1" showInputMessage="1" showErrorMessage="1" sqref="Y2:AU5 EN3:EN5 CA2:CM5 CR2:DD5 DI3:DQ4 DV3:EJ4 BT2:BV9 AZ7:BS9 AV2:AY9 Y7:AU9 V2:X9 CA7:CM9 CR7:DD9 DI7:DQ8 DV7:EJ8 V11:BV13 CA11:CM13 CR11:DD13 DI11:DQ12 DV11:EJ12 DV15:EJ16 AN20 DQ25:EK25 BV33:CK35 AD33:AU35 AJ55:DK65536 AD39:BQ40 AJ44:DK44 AJ51:DK51 V44:AH44 T44 DL51:IV65536 AA25:AU25 DE2:DE17 DF3:DH17 DB15:DD17 DI15:DQ17 DR3:DU17 V15:AR17 B1:N18 O20 A24:C24 AV25:BU35 CA15:CM17 CN2:CQ17 CR15:CY17 BU15:BV17 BU18:CY18 BW2:BZ17 AE21:AM22 CZ15:DA22 EN7:EN42 EK3:EK22 BG15:BT22 AS15:BF18 O2:U18 V18:W18 AD20:AD22 GF1:IV23 EL1:EL23 A1:A23 B22:N23 BV25:CP25 I24:AK24 FW24:IV24 EN1 AD42:BQ42 I50:AK50 A43:C43 AK43 FW43:IV43 DL44:IV49 T47:T49 V49:AH49 A44:S49 U44:U49 AJ49:DK49 AI44:AI49 A51:AI65536 FW50:IV50 A50:C50 I43:AI43 F25:Z31 EM1:EM18 EO1:GE18 AZ2:BS5 BR39:CK42 F33:AC42 CL33:CP42 CQ25:DP42 DQ33:EK42 A25:E42 EL25:EM42 EO25:IV42 DB19:EJ19 DB22:EJ22 DB20:DU20"/>
  </dataValidations>
  <printOptions horizontalCentered="1"/>
  <pageMargins left="0.59055118110236227" right="0.59055118110236227" top="0.59055118110236227" bottom="0.55118110236220474" header="0.51181102362204722" footer="0.2362204724409449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23（1）～(2)</vt:lpstr>
      <vt:lpstr>23(3)</vt:lpstr>
      <vt:lpstr>様式３</vt:lpstr>
      <vt:lpstr>'23（1）～(2)'!Print_Area</vt:lpstr>
      <vt:lpstr>'23(3)'!Print_Area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2021-08-13T03:28:18Z</dcterms:created>
  <dcterms:modified xsi:type="dcterms:W3CDTF">2024-09-30T05:24:11Z</dcterms:modified>
</cp:coreProperties>
</file>