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<sst xmlns="http://schemas.openxmlformats.org/spreadsheetml/2006/main" count="3171" uniqueCount="457">
  <si>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</si>
  <si>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</si>
  <si>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</si>
  <si>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</si>
  <si>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</si>
  <si>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</si>
  <si>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</si>
  <si>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</si>
  <si>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</si>
  <si>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</si>
  <si>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</si>
  <si>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</si>
  <si>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</si>
  <si>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</si>
  <si>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</si>
  <si>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</si>
  <si>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</si>
  <si>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</si>
  <si>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</si>
  <si>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</si>
  <si>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</si>
  <si>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</si>
  <si>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</si>
  <si>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</si>
  <si>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</si>
  <si>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</si>
  <si>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</si>
  <si>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</si>
  <si>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</si>
  <si>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</si>
  <si>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</si>
  <si>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</si>
  <si>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</si>
  <si>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</si>
  <si>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</si>
  <si>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</si>
  <si>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</si>
  <si>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</si>
  <si>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</si>
  <si>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</si>
  <si>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</si>
  <si>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</si>
  <si>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</si>
  <si>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</si>
  <si>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</si>
  <si>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</si>
  <si>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</si>
  <si>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</si>
  <si>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</si>
  <si>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</si>
  <si>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</si>
  <si>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</si>
  <si>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</si>
  <si>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</si>
  <si>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</si>
  <si>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</si>
  <si>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</si>
  <si>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</si>
  <si>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</si>
  <si>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</si>
  <si>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</si>
  <si>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</si>
  <si>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</si>
  <si>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</si>
  <si>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</si>
  <si>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</si>
  <si>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</si>
  <si>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</si>
  <si>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</si>
  <si>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</si>
  <si>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</si>
  <si>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</si>
  <si>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</si>
  <si>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</si>
  <si>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</si>
  <si>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</si>
  <si>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</si>
  <si>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</si>
  <si>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</si>
  <si>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</si>
  <si>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</si>
  <si>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</si>
  <si>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</si>
  <si>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</si>
  <si>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</si>
  <si>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</si>
  <si>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</si>
  <si>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</si>
  <si>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</si>
  <si>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</si>
  <si>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</si>
  <si>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</si>
  <si>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</si>
  <si>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</si>
  <si>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</si>
  <si>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</si>
  <si>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</si>
  <si>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</si>
  <si>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</si>
  <si>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</si>
  <si>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</si>
  <si>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</si>
  <si>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</si>
  <si>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</si>
  <si>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</si>
  <si>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</si>
  <si>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</si>
  <si>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</si>
  <si>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</si>
  <si>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</si>
  <si>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</si>
  <si>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</si>
  <si>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</si>
  <si>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</si>
  <si>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</si>
  <si>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</si>
  <si>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</si>
  <si>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</si>
  <si>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</si>
  <si>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</si>
  <si>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</si>
  <si>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</si>
  <si>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</si>
  <si>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</si>
  <si>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</si>
  <si>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</si>
  <si>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</si>
  <si>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</si>
  <si>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</si>
  <si>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</si>
  <si>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</si>
  <si>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</si>
  <si>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</si>
  <si>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</si>
  <si>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</si>
  <si>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</si>
  <si>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</si>
  <si>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</si>
  <si>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</si>
  <si>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</si>
  <si>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</si>
  <si>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</si>
  <si>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</si>
  <si>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</si>
  <si>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</si>
  <si>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</si>
  <si>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</si>
  <si>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</si>
  <si>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</si>
  <si>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</si>
  <si>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</si>
  <si>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</si>
  <si>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</si>
  <si>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</si>
  <si>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</si>
  <si>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</si>
  <si>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</si>
  <si>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</si>
  <si>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</si>
  <si>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</si>
  <si>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</si>
  <si>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</si>
  <si>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</si>
  <si>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</si>
  <si>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</si>
  <si>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</si>
  <si>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</si>
  <si>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</si>
  <si>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</si>
  <si>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</si>
  <si>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</si>
  <si>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</si>
  <si>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</si>
  <si>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</si>
  <si>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</si>
  <si>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</si>
  <si>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</si>
  <si>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</si>
  <si>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</si>
  <si>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</si>
  <si>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</si>
  <si>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</si>
  <si>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</si>
  <si>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</si>
  <si>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</si>
  <si>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</si>
  <si>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</si>
  <si>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</si>
  <si>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</si>
  <si>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</si>
  <si>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</si>
  <si>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</si>
  <si>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</si>
  <si>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</si>
  <si>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</si>
  <si>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</si>
  <si>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</si>
  <si>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</si>
  <si>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</si>
  <si>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</si>
  <si>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</si>
  <si>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</si>
  <si>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</si>
  <si>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</si>
  <si>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</si>
  <si>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</si>
  <si>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</si>
  <si>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</si>
  <si>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</si>
  <si>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</si>
  <si>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</si>
  <si>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</si>
  <si>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</si>
  <si>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</si>
  <si>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</si>
  <si>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</si>
  <si>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</si>
  <si>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</si>
  <si>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</si>
  <si>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</si>
  <si>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</si>
  <si>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</si>
  <si>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</si>
  <si>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</si>
  <si>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</si>
  <si>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</si>
  <si>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</si>
  <si>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</si>
  <si>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</si>
  <si>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</si>
  <si>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</si>
  <si>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</si>
  <si>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</si>
  <si>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</si>
  <si>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</si>
  <si>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</si>
  <si>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</si>
  <si>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</si>
  <si>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</si>
  <si>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</si>
  <si>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</si>
  <si>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</si>
  <si>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</si>
  <si>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</si>
  <si>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</si>
  <si>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</si>
  <si>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</si>
  <si>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</si>
  <si>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</si>
  <si>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</si>
  <si>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</si>
  <si>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</si>
  <si>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</si>
  <si>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</si>
  <si>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</si>
  <si>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</si>
  <si>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</si>
  <si>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</si>
  <si>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</si>
  <si>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</si>
  <si>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</si>
  <si>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</si>
  <si>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</si>
  <si>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</si>
  <si>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</si>
  <si>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</si>
  <si>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</si>
  <si>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</si>
  <si>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</si>
  <si>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</si>
  <si>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</si>
  <si>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</si>
  <si>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</si>
  <si>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</si>
  <si>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</si>
  <si>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</si>
  <si>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</si>
  <si>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</si>
  <si>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</si>
  <si>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</si>
  <si>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</si>
  <si>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</si>
  <si>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</si>
  <si>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</si>
  <si>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</si>
  <si>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</si>
  <si>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</si>
  <si>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</si>
  <si>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</si>
  <si>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</si>
  <si>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</si>
  <si>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</si>
  <si>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</si>
  <si>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</si>
  <si>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</si>
  <si>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</si>
  <si>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</si>
  <si>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</si>
  <si>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</si>
  <si>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</si>
  <si>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</si>
  <si>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</si>
  <si>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</si>
  <si>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</si>
  <si>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</si>
  <si>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</si>
  <si>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</si>
  <si>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</si>
  <si>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</si>
  <si>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</si>
  <si>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</si>
  <si>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</si>
  <si>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</si>
  <si>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</si>
  <si>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</si>
  <si>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</si>
  <si>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</si>
  <si>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</si>
  <si>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</si>
  <si>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</si>
  <si>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</si>
  <si>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</si>
  <si>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</si>
  <si>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</si>
  <si>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</si>
  <si>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</si>
  <si>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</si>
  <si>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</si>
  <si>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</si>
  <si>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</si>
  <si>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</si>
  <si>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</si>
  <si>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</si>
  <si>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</si>
  <si>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</si>
  <si>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</si>
  <si>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</si>
  <si>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</si>
  <si>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</si>
  <si>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</si>
  <si>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</si>
  <si>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</si>
  <si>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</si>
  <si>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</si>
  <si>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</si>
  <si>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</si>
  <si>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</si>
  <si>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</si>
  <si>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</si>
  <si>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</si>
  <si>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</si>
  <si>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</si>
  <si>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</si>
  <si>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</si>
  <si>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</si>
  <si>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</si>
  <si>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</si>
  <si>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</si>
  <si>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</si>
  <si>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</si>
  <si>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</si>
  <si>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</si>
  <si>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</si>
  <si>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</si>
  <si>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</si>
  <si>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</si>
  <si>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</si>
  <si>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</si>
  <si>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</si>
  <si>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</si>
  <si>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</si>
  <si>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</si>
  <si>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</si>
  <si>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</si>
  <si>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</si>
  <si>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</si>
  <si>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</si>
  <si>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</si>
  <si>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</si>
  <si>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</si>
  <si>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</si>
  <si>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</si>
  <si>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</si>
  <si>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</si>
  <si>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</si>
  <si>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</si>
  <si>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</si>
  <si>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</si>
  <si>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</si>
  <si>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</si>
  <si>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</si>
  <si>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</si>
  <si>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</si>
  <si>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</si>
  <si>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</si>
  <si>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</si>
  <si>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</si>
  <si>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</si>
  <si>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</si>
  <si>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</si>
  <si>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</si>
  <si>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</si>
  <si>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</si>
  <si>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</si>
  <si>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</si>
  <si>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</si>
  <si>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</si>
  <si>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</si>
  <si>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</si>
  <si>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</si>
  <si>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</si>
  <si>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</si>
  <si>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</si>
  <si>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</si>
  <si>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</si>
  <si>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</si>
  <si>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</si>
  <si>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</si>
  <si>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</si>
  <si>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</si>
  <si>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</si>
  <si>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</si>
  <si>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</si>
  <si>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</si>
  <si>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</si>
  <si>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</si>
  <si>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</si>
  <si>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</si>
  <si>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</si>
  <si>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</si>
  <si>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</si>
  <si>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</si>
  <si>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</si>
  <si>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</si>
  <si>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</si>
  <si>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</si>
  <si>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</si>
  <si>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</si>
  <si>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</si>
  <si>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</si>
  <si>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</si>
  <si>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</si>
  <si>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</si>
  <si>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</si>
  <si>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</si>
  <si>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神奈川県横浜市鶴見区下野谷3-98-1</t>
    <rPh sb="0" eb="4">
      <t>カナガワケン</t>
    </rPh>
    <rPh sb="4" eb="7">
      <t>ヨコハマシ</t>
    </rPh>
    <rPh sb="7" eb="10">
      <t>ツルミク</t>
    </rPh>
    <rPh sb="10" eb="12">
      <t>シタノ</t>
    </rPh>
    <rPh sb="12" eb="13">
      <t>タニ</t>
    </rPh>
    <phoneticPr fontId="3"/>
  </si>
  <si>
    <t>三英電業株式会社　南関東支店　三田　慎</t>
    <rPh sb="0" eb="4">
      <t>サンエイデンギョウ</t>
    </rPh>
    <rPh sb="4" eb="8">
      <t>カブシキガイシャ</t>
    </rPh>
    <rPh sb="9" eb="12">
      <t>ミナミカントウ</t>
    </rPh>
    <rPh sb="12" eb="14">
      <t>シテン</t>
    </rPh>
    <rPh sb="15" eb="17">
      <t>ミタ</t>
    </rPh>
    <rPh sb="18" eb="19">
      <t>シン</t>
    </rPh>
    <phoneticPr fontId="3"/>
  </si>
  <si>
    <t>045-501-8111</t>
    <phoneticPr fontId="3"/>
  </si>
  <si>
    <t>三英電業株式会社　南関東支店　横浜支社</t>
    <rPh sb="0" eb="2">
      <t>サンエイ</t>
    </rPh>
    <rPh sb="2" eb="4">
      <t>デンギョウ</t>
    </rPh>
    <rPh sb="4" eb="6">
      <t>カブシキ</t>
    </rPh>
    <rPh sb="6" eb="8">
      <t>カイシャ</t>
    </rPh>
    <rPh sb="9" eb="10">
      <t>ミナミ</t>
    </rPh>
    <rPh sb="10" eb="12">
      <t>カントウ</t>
    </rPh>
    <rPh sb="12" eb="14">
      <t>シテン</t>
    </rPh>
    <rPh sb="15" eb="17">
      <t>ヨコハマ</t>
    </rPh>
    <rPh sb="17" eb="19">
      <t>シシャ</t>
    </rPh>
    <phoneticPr fontId="3"/>
  </si>
  <si>
    <t>神奈川県横浜市鶴見区下野谷町3-98-1</t>
    <rPh sb="0" eb="4">
      <t>カナガワケン</t>
    </rPh>
    <rPh sb="4" eb="7">
      <t>ヨコハマシ</t>
    </rPh>
    <rPh sb="7" eb="10">
      <t>ツルミク</t>
    </rPh>
    <rPh sb="10" eb="13">
      <t>シタノヤ</t>
    </rPh>
    <rPh sb="13" eb="14">
      <t>チョウ</t>
    </rPh>
    <phoneticPr fontId="3"/>
  </si>
  <si>
    <t>電気土木工事</t>
    <rPh sb="0" eb="2">
      <t>デンキ</t>
    </rPh>
    <rPh sb="2" eb="4">
      <t>ドボク</t>
    </rPh>
    <rPh sb="4" eb="6">
      <t>コウジ</t>
    </rPh>
    <phoneticPr fontId="3"/>
  </si>
  <si>
    <t>南関東支店長　→　横浜支社（環境システム運営責任者）　→　施工監理グループリーダー（環境管理責任者）　</t>
    <rPh sb="9" eb="11">
      <t>ヨコハマ</t>
    </rPh>
    <rPh sb="11" eb="13">
      <t>シシャ</t>
    </rPh>
    <phoneticPr fontId="3"/>
  </si>
  <si>
    <t>混合廃棄物については、リサイクル収集等、積極的に展開している。</t>
  </si>
  <si>
    <t>混合廃棄物については、より一層、詳細にリサイクル等検討していきたい。</t>
    <rPh sb="13" eb="15">
      <t>イッソウ</t>
    </rPh>
    <rPh sb="16" eb="18">
      <t>ショウサイ</t>
    </rPh>
    <rPh sb="24" eb="25">
      <t>トウ</t>
    </rPh>
    <rPh sb="25" eb="27">
      <t>ケントウ</t>
    </rPh>
    <phoneticPr fontId="3"/>
  </si>
  <si>
    <t>がれき類</t>
  </si>
  <si>
    <t>令和   6 年 6   月  19 日</t>
    <phoneticPr fontId="3"/>
  </si>
  <si>
    <t>汚泥→収集運搬→処理委託処分業者（脱水・混練）
がれき類→破砕→再資源化</t>
    <rPh sb="0" eb="2">
      <t>オデイ</t>
    </rPh>
    <rPh sb="17" eb="19">
      <t>ダッスイ</t>
    </rPh>
    <rPh sb="20" eb="21">
      <t>マ</t>
    </rPh>
    <rPh sb="21" eb="22">
      <t>ネリ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</si>
</sst>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xf numFmtId="0" fontId="1"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5" applyFont="1" applyFill="1" applyBorder="1" applyAlignment="1" applyProtection="1">
      <alignment vertical="center" wrapText="1"/>
      <protection locked="0"/>
    </xf>
    <xf numFmtId="0" fontId="4" fillId="3" borderId="0" xfId="5" applyFont="1" applyFill="1" applyBorder="1" applyAlignment="1" applyProtection="1">
      <alignment vertical="center" wrapText="1"/>
      <protection locked="0"/>
    </xf>
    <xf numFmtId="0" fontId="4" fillId="3" borderId="17" xfId="5" applyFont="1" applyFill="1" applyBorder="1" applyAlignment="1" applyProtection="1">
      <alignment vertical="center" wrapText="1"/>
      <protection locked="0"/>
    </xf>
    <xf numFmtId="0" fontId="4" fillId="3" borderId="83" xfId="5" applyFont="1" applyFill="1" applyBorder="1" applyAlignment="1" applyProtection="1">
      <alignment vertical="center" wrapText="1"/>
      <protection locked="0"/>
    </xf>
    <xf numFmtId="0" fontId="4" fillId="3" borderId="13" xfId="5" applyFont="1" applyFill="1" applyBorder="1" applyAlignment="1" applyProtection="1">
      <alignment vertical="center" wrapText="1"/>
      <protection locked="0"/>
    </xf>
    <xf numFmtId="0" fontId="4" fillId="3" borderId="18" xfId="5"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81" xfId="5" applyFont="1" applyFill="1" applyBorder="1" applyAlignment="1" applyProtection="1">
      <alignment vertical="center" wrapText="1"/>
      <protection locked="0"/>
    </xf>
    <xf numFmtId="0" fontId="4" fillId="3" borderId="1" xfId="5" applyFont="1" applyFill="1" applyBorder="1" applyAlignment="1" applyProtection="1">
      <alignment vertical="center" wrapText="1"/>
      <protection locked="0"/>
    </xf>
    <xf numFmtId="0" fontId="4" fillId="3" borderId="16" xfId="5"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6">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 name="標準_○×様式02_産廃計画書（様式２の２）_Form-jishu 2" xfId="5"/>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F62" sqref="F62:U72"/>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07" t="s">
        <v>386</v>
      </c>
      <c r="D18" s="708"/>
      <c r="E18" s="708"/>
      <c r="F18" s="708"/>
      <c r="G18" s="708"/>
      <c r="H18" s="708"/>
      <c r="I18" s="708"/>
      <c r="J18" s="708"/>
      <c r="K18" s="708"/>
      <c r="L18" s="708"/>
      <c r="M18" s="709"/>
      <c r="N18" s="709"/>
      <c r="O18" s="709"/>
      <c r="P18" s="709"/>
      <c r="Q18" s="709"/>
      <c r="R18" s="709"/>
      <c r="S18" s="709"/>
      <c r="T18" s="709"/>
      <c r="U18" s="709"/>
      <c r="V18" s="709"/>
      <c r="W18" s="709"/>
      <c r="X18" s="709"/>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0"/>
      <c r="D21" s="711"/>
      <c r="E21" s="25" t="s">
        <v>50</v>
      </c>
      <c r="W21" s="25"/>
      <c r="X21" s="106"/>
      <c r="Y21" s="107"/>
    </row>
    <row r="22" spans="1:56" ht="13.5" x14ac:dyDescent="0.15">
      <c r="C22" s="712" t="s">
        <v>395</v>
      </c>
      <c r="D22" s="713"/>
      <c r="E22" s="25" t="s">
        <v>384</v>
      </c>
      <c r="W22" s="25"/>
      <c r="X22" s="107"/>
      <c r="Y22" s="107"/>
    </row>
    <row r="23" spans="1:56" ht="13.5" x14ac:dyDescent="0.15">
      <c r="C23" s="714" t="s">
        <v>396</v>
      </c>
      <c r="D23" s="715"/>
      <c r="E23" s="25" t="s">
        <v>1</v>
      </c>
      <c r="W23" s="25"/>
      <c r="X23" s="107"/>
      <c r="Y23" s="107"/>
    </row>
    <row r="24" spans="1:56" ht="13.5" x14ac:dyDescent="0.15">
      <c r="C24" s="716" t="s">
        <v>397</v>
      </c>
      <c r="D24" s="717"/>
      <c r="E24" s="25" t="s">
        <v>46</v>
      </c>
      <c r="W24" s="25"/>
      <c r="X24" s="107"/>
      <c r="Y24" s="107"/>
    </row>
    <row r="25" spans="1:56" ht="13.5" x14ac:dyDescent="0.15">
      <c r="C25" s="718" t="s">
        <v>398</v>
      </c>
      <c r="D25" s="719"/>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0" t="s">
        <v>356</v>
      </c>
      <c r="Q28" s="755" t="s">
        <v>114</v>
      </c>
      <c r="R28" s="756"/>
      <c r="S28" s="757"/>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1"/>
      <c r="Q29" s="752" t="str">
        <f>IF($K$90+1E-25&gt;=1000,"〇","")</f>
        <v>〇</v>
      </c>
      <c r="R29" s="753"/>
      <c r="S29" s="754"/>
      <c r="T29" s="501" t="str">
        <f>IF($K$90+1E-28&lt;1000,"〇","")</f>
        <v/>
      </c>
      <c r="U29" s="593"/>
      <c r="V29" s="25"/>
      <c r="X29" s="25"/>
      <c r="Y29" s="106"/>
      <c r="Z29" s="107"/>
      <c r="AA29" s="430"/>
      <c r="BC29" s="53"/>
    </row>
    <row r="30" spans="1:56" ht="13.5" x14ac:dyDescent="0.15">
      <c r="C30" s="758" t="s">
        <v>416</v>
      </c>
      <c r="D30" s="758"/>
      <c r="E30" s="758"/>
      <c r="F30" s="758"/>
      <c r="G30" s="758"/>
      <c r="H30" s="758"/>
      <c r="I30" s="758"/>
      <c r="J30" s="758"/>
      <c r="K30" s="758"/>
      <c r="L30" s="758"/>
      <c r="M30" s="758"/>
      <c r="N30" s="758"/>
      <c r="O30" s="758"/>
      <c r="P30" s="758"/>
      <c r="Q30" s="758"/>
      <c r="R30" s="758"/>
      <c r="S30" s="758"/>
      <c r="T30" s="758"/>
      <c r="U30" s="758"/>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59" t="s">
        <v>92</v>
      </c>
      <c r="D32" s="760"/>
      <c r="E32" s="760"/>
      <c r="F32" s="760"/>
      <c r="G32" s="760"/>
      <c r="H32" s="760"/>
      <c r="I32" s="760"/>
      <c r="J32" s="760"/>
      <c r="K32" s="760"/>
      <c r="L32" s="760"/>
      <c r="M32" s="760"/>
      <c r="N32" s="760"/>
      <c r="O32" s="760"/>
      <c r="P32" s="760"/>
      <c r="Q32" s="760"/>
      <c r="R32" s="760"/>
      <c r="S32" s="760"/>
      <c r="T32" s="760"/>
      <c r="U32" s="761"/>
      <c r="V32" s="25"/>
      <c r="W32" s="25"/>
      <c r="X32" s="106"/>
      <c r="Y32" s="106"/>
    </row>
    <row r="33" spans="1:25" ht="12" customHeight="1" x14ac:dyDescent="0.15">
      <c r="C33" s="759"/>
      <c r="D33" s="760"/>
      <c r="E33" s="760"/>
      <c r="F33" s="760"/>
      <c r="G33" s="760"/>
      <c r="H33" s="760"/>
      <c r="I33" s="760"/>
      <c r="J33" s="760"/>
      <c r="K33" s="760"/>
      <c r="L33" s="760"/>
      <c r="M33" s="760"/>
      <c r="N33" s="760"/>
      <c r="O33" s="760"/>
      <c r="P33" s="760"/>
      <c r="Q33" s="760"/>
      <c r="R33" s="760"/>
      <c r="S33" s="760"/>
      <c r="T33" s="760"/>
      <c r="U33" s="761"/>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64" t="s">
        <v>455</v>
      </c>
      <c r="Q35" s="765"/>
      <c r="R35" s="765"/>
      <c r="S35" s="765"/>
      <c r="T35" s="766"/>
      <c r="U35" s="767"/>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2" t="s">
        <v>41</v>
      </c>
      <c r="D37" s="763"/>
      <c r="E37" s="763"/>
      <c r="F37" s="763"/>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68" t="s">
        <v>445</v>
      </c>
      <c r="M40" s="768"/>
      <c r="N40" s="768"/>
      <c r="O40" s="768"/>
      <c r="P40" s="768"/>
      <c r="Q40" s="768"/>
      <c r="R40" s="768"/>
      <c r="S40" s="768"/>
      <c r="T40" s="768"/>
      <c r="U40" s="769"/>
      <c r="W40" s="25"/>
      <c r="X40" s="106"/>
    </row>
    <row r="41" spans="1:25" ht="26.25" customHeight="1" x14ac:dyDescent="0.15">
      <c r="C41" s="96"/>
      <c r="D41" s="30"/>
      <c r="E41" s="30"/>
      <c r="F41" s="30"/>
      <c r="G41" s="30"/>
      <c r="H41" s="30"/>
      <c r="I41" s="31"/>
      <c r="J41" s="31" t="s">
        <v>7</v>
      </c>
      <c r="K41" s="31"/>
      <c r="L41" s="768" t="s">
        <v>446</v>
      </c>
      <c r="M41" s="768"/>
      <c r="N41" s="768"/>
      <c r="O41" s="768"/>
      <c r="P41" s="768"/>
      <c r="Q41" s="768"/>
      <c r="R41" s="768"/>
      <c r="S41" s="768"/>
      <c r="T41" s="768"/>
      <c r="U41" s="769"/>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0" t="s">
        <v>447</v>
      </c>
      <c r="P43" s="770"/>
      <c r="Q43" s="770"/>
      <c r="R43" s="770"/>
      <c r="S43" s="770"/>
      <c r="T43" s="770"/>
      <c r="U43" s="771"/>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37" t="s">
        <v>405</v>
      </c>
      <c r="D46" s="738"/>
      <c r="E46" s="738"/>
      <c r="F46" s="738"/>
      <c r="G46" s="738"/>
      <c r="H46" s="738"/>
      <c r="I46" s="738"/>
      <c r="J46" s="738"/>
      <c r="K46" s="738"/>
      <c r="L46" s="738"/>
      <c r="M46" s="738"/>
      <c r="N46" s="738"/>
      <c r="O46" s="738"/>
      <c r="P46" s="738"/>
      <c r="Q46" s="738"/>
      <c r="R46" s="738"/>
      <c r="S46" s="738"/>
      <c r="T46" s="738"/>
      <c r="U46" s="739"/>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0" t="s">
        <v>10</v>
      </c>
      <c r="D48" s="740"/>
      <c r="E48" s="741"/>
      <c r="F48" s="726" t="s">
        <v>448</v>
      </c>
      <c r="G48" s="727"/>
      <c r="H48" s="727"/>
      <c r="I48" s="728"/>
      <c r="J48" s="728"/>
      <c r="K48" s="728"/>
      <c r="L48" s="728"/>
      <c r="M48" s="728"/>
      <c r="N48" s="728"/>
      <c r="O48" s="728"/>
      <c r="P48" s="640" t="s">
        <v>433</v>
      </c>
      <c r="Q48" s="745"/>
      <c r="R48" s="745"/>
      <c r="S48" s="745"/>
      <c r="T48" s="745"/>
      <c r="U48" s="746"/>
    </row>
    <row r="49" spans="3:54" ht="21.75" customHeight="1" x14ac:dyDescent="0.15">
      <c r="C49" s="742"/>
      <c r="D49" s="743"/>
      <c r="E49" s="744"/>
      <c r="F49" s="729"/>
      <c r="G49" s="730"/>
      <c r="H49" s="730"/>
      <c r="I49" s="730"/>
      <c r="J49" s="730"/>
      <c r="K49" s="730"/>
      <c r="L49" s="730"/>
      <c r="M49" s="730"/>
      <c r="N49" s="730"/>
      <c r="O49" s="730"/>
      <c r="P49" s="747">
        <v>2724</v>
      </c>
      <c r="Q49" s="748"/>
      <c r="R49" s="748"/>
      <c r="S49" s="748"/>
      <c r="T49" s="748"/>
      <c r="U49" s="749"/>
    </row>
    <row r="50" spans="3:54" ht="26.25" customHeight="1" x14ac:dyDescent="0.15">
      <c r="C50" s="720" t="s">
        <v>11</v>
      </c>
      <c r="D50" s="721"/>
      <c r="E50" s="722"/>
      <c r="F50" s="731" t="s">
        <v>449</v>
      </c>
      <c r="G50" s="732"/>
      <c r="H50" s="732"/>
      <c r="I50" s="732"/>
      <c r="J50" s="732"/>
      <c r="K50" s="732"/>
      <c r="L50" s="732"/>
      <c r="M50" s="732"/>
      <c r="N50" s="592" t="s">
        <v>172</v>
      </c>
      <c r="O50" s="595"/>
      <c r="P50" s="596"/>
      <c r="Q50" s="735" t="s">
        <v>447</v>
      </c>
      <c r="R50" s="735"/>
      <c r="S50" s="735"/>
      <c r="T50" s="735"/>
      <c r="U50" s="736"/>
    </row>
    <row r="51" spans="3:54" ht="26.25" customHeight="1" x14ac:dyDescent="0.15">
      <c r="C51" s="723"/>
      <c r="D51" s="724"/>
      <c r="E51" s="725"/>
      <c r="F51" s="733"/>
      <c r="G51" s="734"/>
      <c r="H51" s="734"/>
      <c r="I51" s="734"/>
      <c r="J51" s="734"/>
      <c r="K51" s="734"/>
      <c r="L51" s="734"/>
      <c r="M51" s="734"/>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2300</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3" t="s">
        <v>456</v>
      </c>
      <c r="G62" s="694"/>
      <c r="H62" s="694"/>
      <c r="I62" s="694"/>
      <c r="J62" s="694"/>
      <c r="K62" s="694"/>
      <c r="L62" s="694"/>
      <c r="M62" s="694"/>
      <c r="N62" s="694"/>
      <c r="O62" s="694"/>
      <c r="P62" s="694"/>
      <c r="Q62" s="694"/>
      <c r="R62" s="694"/>
      <c r="S62" s="694"/>
      <c r="T62" s="694"/>
      <c r="U62" s="695"/>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80" t="s">
        <v>451</v>
      </c>
      <c r="E77" s="681"/>
      <c r="F77" s="681"/>
      <c r="G77" s="681"/>
      <c r="H77" s="681"/>
      <c r="I77" s="681"/>
      <c r="J77" s="681"/>
      <c r="K77" s="681"/>
      <c r="L77" s="681"/>
      <c r="M77" s="681"/>
      <c r="N77" s="681"/>
      <c r="O77" s="681"/>
      <c r="P77" s="681"/>
      <c r="Q77" s="681"/>
      <c r="R77" s="681"/>
      <c r="S77" s="681"/>
      <c r="T77" s="681"/>
      <c r="U77" s="682"/>
      <c r="W77"/>
    </row>
    <row r="78" spans="3:23" ht="13.9" customHeight="1" x14ac:dyDescent="0.15">
      <c r="C78" s="442"/>
      <c r="D78" s="680"/>
      <c r="E78" s="681"/>
      <c r="F78" s="681"/>
      <c r="G78" s="681"/>
      <c r="H78" s="681"/>
      <c r="I78" s="681"/>
      <c r="J78" s="681"/>
      <c r="K78" s="681"/>
      <c r="L78" s="681"/>
      <c r="M78" s="681"/>
      <c r="N78" s="681"/>
      <c r="O78" s="681"/>
      <c r="P78" s="681"/>
      <c r="Q78" s="681"/>
      <c r="R78" s="681"/>
      <c r="S78" s="681"/>
      <c r="T78" s="681"/>
      <c r="U78" s="682"/>
      <c r="W78" s="34"/>
    </row>
    <row r="79" spans="3:23" ht="13.9" customHeight="1" x14ac:dyDescent="0.15">
      <c r="C79" s="442"/>
      <c r="D79" s="680"/>
      <c r="E79" s="681"/>
      <c r="F79" s="681"/>
      <c r="G79" s="681"/>
      <c r="H79" s="681"/>
      <c r="I79" s="681"/>
      <c r="J79" s="681"/>
      <c r="K79" s="681"/>
      <c r="L79" s="681"/>
      <c r="M79" s="681"/>
      <c r="N79" s="681"/>
      <c r="O79" s="681"/>
      <c r="P79" s="681"/>
      <c r="Q79" s="681"/>
      <c r="R79" s="681"/>
      <c r="S79" s="681"/>
      <c r="T79" s="681"/>
      <c r="U79" s="682"/>
      <c r="W79" s="34"/>
    </row>
    <row r="80" spans="3:23" ht="13.9" customHeight="1" x14ac:dyDescent="0.15">
      <c r="C80" s="442"/>
      <c r="D80" s="680"/>
      <c r="E80" s="681"/>
      <c r="F80" s="681"/>
      <c r="G80" s="681"/>
      <c r="H80" s="681"/>
      <c r="I80" s="681"/>
      <c r="J80" s="681"/>
      <c r="K80" s="681"/>
      <c r="L80" s="681"/>
      <c r="M80" s="681"/>
      <c r="N80" s="681"/>
      <c r="O80" s="681"/>
      <c r="P80" s="681"/>
      <c r="Q80" s="681"/>
      <c r="R80" s="681"/>
      <c r="S80" s="681"/>
      <c r="T80" s="681"/>
      <c r="U80" s="682"/>
      <c r="W80" s="34"/>
    </row>
    <row r="81" spans="1:56" ht="13.9" customHeight="1" x14ac:dyDescent="0.15">
      <c r="C81" s="442"/>
      <c r="D81" s="680"/>
      <c r="E81" s="681"/>
      <c r="F81" s="681"/>
      <c r="G81" s="681"/>
      <c r="H81" s="681"/>
      <c r="I81" s="681"/>
      <c r="J81" s="681"/>
      <c r="K81" s="681"/>
      <c r="L81" s="681"/>
      <c r="M81" s="681"/>
      <c r="N81" s="681"/>
      <c r="O81" s="681"/>
      <c r="P81" s="681"/>
      <c r="Q81" s="681"/>
      <c r="R81" s="681"/>
      <c r="S81" s="681"/>
      <c r="T81" s="681"/>
      <c r="U81" s="682"/>
      <c r="W81" s="34"/>
    </row>
    <row r="82" spans="1:56" ht="13.9" customHeight="1" x14ac:dyDescent="0.15">
      <c r="C82" s="442"/>
      <c r="D82" s="680"/>
      <c r="E82" s="681"/>
      <c r="F82" s="681"/>
      <c r="G82" s="681"/>
      <c r="H82" s="681"/>
      <c r="I82" s="681"/>
      <c r="J82" s="681"/>
      <c r="K82" s="681"/>
      <c r="L82" s="681"/>
      <c r="M82" s="681"/>
      <c r="N82" s="681"/>
      <c r="O82" s="681"/>
      <c r="P82" s="681"/>
      <c r="Q82" s="681"/>
      <c r="R82" s="681"/>
      <c r="S82" s="681"/>
      <c r="T82" s="681"/>
      <c r="U82" s="682"/>
      <c r="W82" s="34"/>
    </row>
    <row r="83" spans="1:56" ht="13.9" customHeight="1" x14ac:dyDescent="0.15">
      <c r="C83" s="442"/>
      <c r="D83" s="680"/>
      <c r="E83" s="681"/>
      <c r="F83" s="681"/>
      <c r="G83" s="681"/>
      <c r="H83" s="681"/>
      <c r="I83" s="681"/>
      <c r="J83" s="681"/>
      <c r="K83" s="681"/>
      <c r="L83" s="681"/>
      <c r="M83" s="681"/>
      <c r="N83" s="681"/>
      <c r="O83" s="681"/>
      <c r="P83" s="681"/>
      <c r="Q83" s="681"/>
      <c r="R83" s="681"/>
      <c r="S83" s="681"/>
      <c r="T83" s="681"/>
      <c r="U83" s="682"/>
      <c r="W83" s="34"/>
    </row>
    <row r="84" spans="1:56" ht="13.9" customHeight="1" x14ac:dyDescent="0.15">
      <c r="C84" s="442"/>
      <c r="D84" s="680"/>
      <c r="E84" s="681"/>
      <c r="F84" s="681"/>
      <c r="G84" s="681"/>
      <c r="H84" s="681"/>
      <c r="I84" s="681"/>
      <c r="J84" s="681"/>
      <c r="K84" s="681"/>
      <c r="L84" s="681"/>
      <c r="M84" s="681"/>
      <c r="N84" s="681"/>
      <c r="O84" s="681"/>
      <c r="P84" s="681"/>
      <c r="Q84" s="681"/>
      <c r="R84" s="681"/>
      <c r="S84" s="681"/>
      <c r="T84" s="681"/>
      <c r="U84" s="682"/>
      <c r="W84" s="34"/>
    </row>
    <row r="85" spans="1:56" ht="13.9" customHeight="1" x14ac:dyDescent="0.15">
      <c r="C85" s="442"/>
      <c r="D85" s="680"/>
      <c r="E85" s="681"/>
      <c r="F85" s="681"/>
      <c r="G85" s="681"/>
      <c r="H85" s="681"/>
      <c r="I85" s="681"/>
      <c r="J85" s="681"/>
      <c r="K85" s="681"/>
      <c r="L85" s="681"/>
      <c r="M85" s="681"/>
      <c r="N85" s="681"/>
      <c r="O85" s="681"/>
      <c r="P85" s="681"/>
      <c r="Q85" s="681"/>
      <c r="R85" s="681"/>
      <c r="S85" s="681"/>
      <c r="T85" s="681"/>
      <c r="U85" s="682"/>
      <c r="W85" s="34"/>
    </row>
    <row r="86" spans="1:56" ht="13.9" customHeight="1" x14ac:dyDescent="0.15">
      <c r="C86" s="600"/>
      <c r="D86" s="683"/>
      <c r="E86" s="684"/>
      <c r="F86" s="684"/>
      <c r="G86" s="684"/>
      <c r="H86" s="684"/>
      <c r="I86" s="684"/>
      <c r="J86" s="684"/>
      <c r="K86" s="684"/>
      <c r="L86" s="684"/>
      <c r="M86" s="684"/>
      <c r="N86" s="684"/>
      <c r="O86" s="684"/>
      <c r="P86" s="684"/>
      <c r="Q86" s="684"/>
      <c r="R86" s="684"/>
      <c r="S86" s="684"/>
      <c r="T86" s="684"/>
      <c r="U86" s="685"/>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2"/>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2"/>
      <c r="D89" s="641"/>
      <c r="E89" s="676"/>
      <c r="F89" s="196" t="s">
        <v>252</v>
      </c>
      <c r="G89" s="43"/>
      <c r="H89" s="43"/>
      <c r="I89" s="43"/>
      <c r="J89" s="43"/>
      <c r="K89" s="701">
        <f>+COUNTIF(別紙!G9:Z9,"&gt;0")</f>
        <v>2</v>
      </c>
      <c r="L89" s="701"/>
      <c r="M89" s="701"/>
      <c r="N89" s="210" t="s">
        <v>47</v>
      </c>
      <c r="O89" s="210"/>
      <c r="P89" s="602"/>
      <c r="Q89" s="696" t="s">
        <v>353</v>
      </c>
      <c r="R89" s="696"/>
      <c r="S89" s="696"/>
      <c r="T89" s="696"/>
      <c r="U89" s="697"/>
      <c r="V89" s="376"/>
      <c r="W89" s="376"/>
      <c r="X89" s="26"/>
      <c r="Y89" s="34"/>
      <c r="BC89" s="53"/>
      <c r="BD89" s="53"/>
    </row>
    <row r="90" spans="1:56" ht="18" customHeight="1" x14ac:dyDescent="0.15">
      <c r="A90" s="28">
        <v>6</v>
      </c>
      <c r="C90" s="702"/>
      <c r="D90" s="641"/>
      <c r="E90" s="676"/>
      <c r="F90" s="202" t="s">
        <v>200</v>
      </c>
      <c r="G90" s="209"/>
      <c r="H90" s="209"/>
      <c r="I90" s="209"/>
      <c r="J90" s="209"/>
      <c r="K90" s="686">
        <f>+別紙!AA9</f>
        <v>3915</v>
      </c>
      <c r="L90" s="686"/>
      <c r="M90" s="686"/>
      <c r="N90" s="686"/>
      <c r="O90" s="686"/>
      <c r="P90" s="209" t="s">
        <v>291</v>
      </c>
      <c r="Q90" s="698"/>
      <c r="R90" s="698"/>
      <c r="S90" s="698"/>
      <c r="T90" s="698"/>
      <c r="U90" s="699"/>
      <c r="V90" s="376"/>
      <c r="W90" s="376"/>
      <c r="X90" s="678"/>
      <c r="Y90" s="678"/>
      <c r="Z90" s="678"/>
      <c r="AA90" s="678"/>
      <c r="AB90" s="678"/>
      <c r="AC90" s="678"/>
      <c r="BC90" s="53"/>
      <c r="BD90" s="53"/>
    </row>
    <row r="91" spans="1:56" ht="13.9" customHeight="1" x14ac:dyDescent="0.15">
      <c r="C91" s="702"/>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2"/>
      <c r="D92" s="641"/>
      <c r="E92" s="676"/>
      <c r="F92" s="425"/>
      <c r="G92" s="572"/>
      <c r="H92" s="370"/>
      <c r="I92" s="370"/>
      <c r="J92" s="572"/>
      <c r="K92" s="370"/>
      <c r="L92" s="371"/>
      <c r="M92" s="572"/>
      <c r="N92" s="370"/>
      <c r="O92" s="372"/>
      <c r="P92" s="572"/>
      <c r="Q92" s="370"/>
      <c r="R92" s="372"/>
      <c r="S92" s="700"/>
      <c r="T92" s="700"/>
      <c r="U92" s="426"/>
      <c r="V92" s="402" t="str">
        <f>+IF($F$54="Ｄ－建設業",IF($T$29="○","←　（建設業の場合は行政区毎の排出量内訳も記入してください）",""),"")</f>
        <v/>
      </c>
      <c r="W92" s="195"/>
      <c r="X92" s="195"/>
      <c r="Y92" s="195"/>
    </row>
    <row r="93" spans="1:56" ht="15" customHeight="1" x14ac:dyDescent="0.15">
      <c r="C93" s="702"/>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2"/>
      <c r="D94" s="641"/>
      <c r="E94" s="676"/>
      <c r="F94" s="680" t="s">
        <v>452</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3"/>
      <c r="D103" s="689" t="s">
        <v>289</v>
      </c>
      <c r="E103" s="783"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3"/>
      <c r="D104" s="690"/>
      <c r="E104" s="784"/>
      <c r="F104" s="196" t="s">
        <v>252</v>
      </c>
      <c r="G104" s="43"/>
      <c r="H104" s="43"/>
      <c r="I104" s="43"/>
      <c r="J104" s="43"/>
      <c r="K104" s="679">
        <f>+COUNTIF(別紙!G19:Z19,"&gt;0")</f>
        <v>2</v>
      </c>
      <c r="L104" s="679"/>
      <c r="M104" s="679"/>
      <c r="N104" s="210" t="s">
        <v>47</v>
      </c>
      <c r="O104" s="210"/>
      <c r="P104" s="602"/>
      <c r="Q104" s="696" t="s">
        <v>354</v>
      </c>
      <c r="R104" s="696"/>
      <c r="S104" s="696"/>
      <c r="T104" s="696"/>
      <c r="U104" s="697"/>
      <c r="V104" s="376"/>
      <c r="W104" s="376"/>
      <c r="X104" s="389"/>
      <c r="Y104" s="181"/>
      <c r="Z104" s="181"/>
      <c r="AA104" s="181"/>
      <c r="BC104" s="53"/>
      <c r="BD104" s="53"/>
    </row>
    <row r="105" spans="1:56" ht="18" customHeight="1" x14ac:dyDescent="0.15">
      <c r="A105" s="28">
        <v>8</v>
      </c>
      <c r="C105" s="703"/>
      <c r="D105" s="690"/>
      <c r="E105" s="784"/>
      <c r="F105" s="202" t="s">
        <v>200</v>
      </c>
      <c r="G105" s="209"/>
      <c r="H105" s="209"/>
      <c r="I105" s="209"/>
      <c r="J105" s="209"/>
      <c r="K105" s="686">
        <f>+別紙!AA19</f>
        <v>3915</v>
      </c>
      <c r="L105" s="686"/>
      <c r="M105" s="686"/>
      <c r="N105" s="686"/>
      <c r="O105" s="686"/>
      <c r="P105" s="610" t="s">
        <v>291</v>
      </c>
      <c r="Q105" s="698"/>
      <c r="R105" s="698"/>
      <c r="S105" s="698"/>
      <c r="T105" s="698"/>
      <c r="U105" s="699"/>
      <c r="V105" s="376"/>
      <c r="W105" s="376"/>
      <c r="X105" s="115"/>
      <c r="Y105" s="26"/>
      <c r="BC105" s="53"/>
      <c r="BD105" s="53"/>
    </row>
    <row r="106" spans="1:56" ht="13.9" customHeight="1" x14ac:dyDescent="0.15">
      <c r="C106" s="703"/>
      <c r="D106" s="690"/>
      <c r="E106" s="784"/>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3"/>
      <c r="D107" s="690"/>
      <c r="E107" s="784"/>
      <c r="F107" s="425"/>
      <c r="G107" s="572"/>
      <c r="H107" s="370"/>
      <c r="I107" s="370"/>
      <c r="J107" s="572"/>
      <c r="K107" s="370"/>
      <c r="L107" s="371"/>
      <c r="M107" s="572"/>
      <c r="N107" s="370"/>
      <c r="O107" s="372"/>
      <c r="P107" s="572"/>
      <c r="Q107" s="370"/>
      <c r="R107" s="372"/>
      <c r="S107" s="700"/>
      <c r="T107" s="700"/>
      <c r="U107" s="426"/>
      <c r="V107" s="402" t="str">
        <f>+IF($F$54="Ｄ－建設業",IF($T$29="○","←　（建設業の場合は行政区毎の排出量内訳も記入してください）",""),"")</f>
        <v/>
      </c>
      <c r="W107" s="195"/>
      <c r="X107" s="195"/>
      <c r="Y107" s="195"/>
    </row>
    <row r="108" spans="1:56" ht="15" customHeight="1" x14ac:dyDescent="0.15">
      <c r="C108" s="703"/>
      <c r="D108" s="690"/>
      <c r="E108" s="784"/>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3"/>
      <c r="D109" s="690"/>
      <c r="E109" s="784"/>
      <c r="F109" s="680" t="s">
        <v>453</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84"/>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84"/>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84"/>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84"/>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84"/>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84"/>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84"/>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85"/>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04" t="s">
        <v>288</v>
      </c>
      <c r="E119" s="783"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05"/>
      <c r="E120" s="784"/>
      <c r="F120" s="680" t="s">
        <v>454</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05"/>
      <c r="E121" s="784"/>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05"/>
      <c r="E122" s="784"/>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05"/>
      <c r="E123" s="784"/>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06"/>
      <c r="E124" s="785"/>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04" t="s">
        <v>289</v>
      </c>
      <c r="E125" s="783"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05"/>
      <c r="E126" s="784"/>
      <c r="F126" s="680" t="s">
        <v>454</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05"/>
      <c r="E127" s="784"/>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05"/>
      <c r="E128" s="784"/>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05"/>
      <c r="E129" s="784"/>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06"/>
      <c r="E130" s="785"/>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04" t="s">
        <v>17</v>
      </c>
      <c r="E133" s="786"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05"/>
      <c r="E134" s="787"/>
      <c r="F134" s="781" t="s">
        <v>259</v>
      </c>
      <c r="G134" s="782"/>
      <c r="H134" s="782"/>
      <c r="I134" s="782"/>
      <c r="J134" s="782"/>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05"/>
      <c r="E135" s="787"/>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05"/>
      <c r="E136" s="787"/>
      <c r="F136" s="789"/>
      <c r="G136" s="790"/>
      <c r="H136" s="790"/>
      <c r="I136" s="790"/>
      <c r="J136" s="790"/>
      <c r="K136" s="790"/>
      <c r="L136" s="790"/>
      <c r="M136" s="790"/>
      <c r="N136" s="790"/>
      <c r="O136" s="790"/>
      <c r="P136" s="790"/>
      <c r="Q136" s="790"/>
      <c r="R136" s="790"/>
      <c r="S136" s="790"/>
      <c r="T136" s="790"/>
      <c r="U136" s="791"/>
      <c r="V136" s="180"/>
      <c r="W136" s="389"/>
      <c r="X136" s="389"/>
      <c r="Y136" s="389"/>
      <c r="Z136" s="398"/>
    </row>
    <row r="137" spans="3:56" ht="13.9" customHeight="1" x14ac:dyDescent="0.15">
      <c r="C137" s="214"/>
      <c r="D137" s="705"/>
      <c r="E137" s="787"/>
      <c r="F137" s="789"/>
      <c r="G137" s="790"/>
      <c r="H137" s="790"/>
      <c r="I137" s="790"/>
      <c r="J137" s="790"/>
      <c r="K137" s="790"/>
      <c r="L137" s="790"/>
      <c r="M137" s="790"/>
      <c r="N137" s="790"/>
      <c r="O137" s="790"/>
      <c r="P137" s="790"/>
      <c r="Q137" s="790"/>
      <c r="R137" s="790"/>
      <c r="S137" s="790"/>
      <c r="T137" s="790"/>
      <c r="U137" s="791"/>
      <c r="V137" s="180"/>
      <c r="W137" s="389"/>
      <c r="X137" s="389"/>
      <c r="Y137" s="389"/>
      <c r="Z137" s="398"/>
    </row>
    <row r="138" spans="3:56" ht="13.9" customHeight="1" x14ac:dyDescent="0.15">
      <c r="C138" s="214"/>
      <c r="D138" s="705"/>
      <c r="E138" s="787"/>
      <c r="F138" s="789"/>
      <c r="G138" s="790"/>
      <c r="H138" s="790"/>
      <c r="I138" s="790"/>
      <c r="J138" s="790"/>
      <c r="K138" s="790"/>
      <c r="L138" s="790"/>
      <c r="M138" s="790"/>
      <c r="N138" s="790"/>
      <c r="O138" s="790"/>
      <c r="P138" s="790"/>
      <c r="Q138" s="790"/>
      <c r="R138" s="790"/>
      <c r="S138" s="790"/>
      <c r="T138" s="790"/>
      <c r="U138" s="791"/>
      <c r="V138" s="180"/>
      <c r="W138" s="389"/>
      <c r="X138" s="389"/>
      <c r="Y138" s="389"/>
      <c r="Z138" s="398"/>
    </row>
    <row r="139" spans="3:56" ht="13.9" customHeight="1" x14ac:dyDescent="0.15">
      <c r="C139" s="214"/>
      <c r="D139" s="705"/>
      <c r="E139" s="787"/>
      <c r="F139" s="789"/>
      <c r="G139" s="790"/>
      <c r="H139" s="790"/>
      <c r="I139" s="790"/>
      <c r="J139" s="790"/>
      <c r="K139" s="790"/>
      <c r="L139" s="790"/>
      <c r="M139" s="790"/>
      <c r="N139" s="790"/>
      <c r="O139" s="790"/>
      <c r="P139" s="790"/>
      <c r="Q139" s="790"/>
      <c r="R139" s="790"/>
      <c r="S139" s="790"/>
      <c r="T139" s="790"/>
      <c r="U139" s="791"/>
      <c r="V139" s="180"/>
      <c r="W139" s="389"/>
      <c r="X139" s="389"/>
      <c r="Y139" s="389"/>
      <c r="Z139" s="398"/>
    </row>
    <row r="140" spans="3:56" ht="13.9" customHeight="1" x14ac:dyDescent="0.15">
      <c r="C140" s="214"/>
      <c r="D140" s="705"/>
      <c r="E140" s="787"/>
      <c r="F140" s="789"/>
      <c r="G140" s="790"/>
      <c r="H140" s="790"/>
      <c r="I140" s="790"/>
      <c r="J140" s="790"/>
      <c r="K140" s="790"/>
      <c r="L140" s="790"/>
      <c r="M140" s="790"/>
      <c r="N140" s="790"/>
      <c r="O140" s="790"/>
      <c r="P140" s="790"/>
      <c r="Q140" s="790"/>
      <c r="R140" s="790"/>
      <c r="S140" s="790"/>
      <c r="T140" s="790"/>
      <c r="U140" s="791"/>
      <c r="V140" s="180"/>
      <c r="W140" s="389"/>
      <c r="X140" s="389"/>
      <c r="Y140" s="389"/>
      <c r="Z140" s="398"/>
    </row>
    <row r="141" spans="3:56" ht="13.9" customHeight="1" x14ac:dyDescent="0.15">
      <c r="C141" s="214"/>
      <c r="D141" s="705"/>
      <c r="E141" s="787"/>
      <c r="F141" s="789"/>
      <c r="G141" s="790"/>
      <c r="H141" s="790"/>
      <c r="I141" s="790"/>
      <c r="J141" s="790"/>
      <c r="K141" s="790"/>
      <c r="L141" s="790"/>
      <c r="M141" s="790"/>
      <c r="N141" s="790"/>
      <c r="O141" s="790"/>
      <c r="P141" s="790"/>
      <c r="Q141" s="790"/>
      <c r="R141" s="790"/>
      <c r="S141" s="790"/>
      <c r="T141" s="790"/>
      <c r="U141" s="791"/>
      <c r="V141" s="180"/>
      <c r="W141" s="389"/>
      <c r="X141" s="389"/>
      <c r="Y141" s="389"/>
      <c r="Z141" s="398"/>
    </row>
    <row r="142" spans="3:56" ht="13.9" customHeight="1" x14ac:dyDescent="0.15">
      <c r="C142" s="214"/>
      <c r="D142" s="705"/>
      <c r="E142" s="787"/>
      <c r="F142" s="789"/>
      <c r="G142" s="790"/>
      <c r="H142" s="790"/>
      <c r="I142" s="790"/>
      <c r="J142" s="790"/>
      <c r="K142" s="790"/>
      <c r="L142" s="790"/>
      <c r="M142" s="790"/>
      <c r="N142" s="790"/>
      <c r="O142" s="790"/>
      <c r="P142" s="790"/>
      <c r="Q142" s="790"/>
      <c r="R142" s="790"/>
      <c r="S142" s="790"/>
      <c r="T142" s="790"/>
      <c r="U142" s="791"/>
      <c r="V142" s="671"/>
      <c r="W142" s="672"/>
      <c r="X142" s="672"/>
      <c r="Y142" s="672"/>
      <c r="Z142" s="672"/>
    </row>
    <row r="143" spans="3:56" ht="13.9" customHeight="1" x14ac:dyDescent="0.15">
      <c r="C143" s="214"/>
      <c r="D143" s="706"/>
      <c r="E143" s="788"/>
      <c r="F143" s="792"/>
      <c r="G143" s="793"/>
      <c r="H143" s="793"/>
      <c r="I143" s="793"/>
      <c r="J143" s="793"/>
      <c r="K143" s="793"/>
      <c r="L143" s="793"/>
      <c r="M143" s="793"/>
      <c r="N143" s="793"/>
      <c r="O143" s="793"/>
      <c r="P143" s="793"/>
      <c r="Q143" s="793"/>
      <c r="R143" s="793"/>
      <c r="S143" s="793"/>
      <c r="T143" s="793"/>
      <c r="U143" s="794"/>
      <c r="V143" s="180"/>
      <c r="W143" s="389"/>
      <c r="X143" s="389"/>
      <c r="Y143" s="389"/>
      <c r="Z143" s="398"/>
    </row>
    <row r="144" spans="3:56" ht="15" customHeight="1" x14ac:dyDescent="0.15">
      <c r="C144" s="214"/>
      <c r="D144" s="704" t="s">
        <v>19</v>
      </c>
      <c r="E144" s="783"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05"/>
      <c r="E145" s="784"/>
      <c r="F145" s="781" t="s">
        <v>260</v>
      </c>
      <c r="G145" s="782"/>
      <c r="H145" s="782"/>
      <c r="I145" s="782"/>
      <c r="J145" s="782"/>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05"/>
      <c r="E146" s="784"/>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05"/>
      <c r="E147" s="784"/>
      <c r="F147" s="789"/>
      <c r="G147" s="790"/>
      <c r="H147" s="790"/>
      <c r="I147" s="790"/>
      <c r="J147" s="790"/>
      <c r="K147" s="790"/>
      <c r="L147" s="790"/>
      <c r="M147" s="790"/>
      <c r="N147" s="790"/>
      <c r="O147" s="790"/>
      <c r="P147" s="790"/>
      <c r="Q147" s="790"/>
      <c r="R147" s="790"/>
      <c r="S147" s="790"/>
      <c r="T147" s="790"/>
      <c r="U147" s="791"/>
      <c r="V147" s="180"/>
      <c r="W147" s="181"/>
      <c r="X147" s="181"/>
      <c r="Y147" s="181"/>
    </row>
    <row r="148" spans="3:56" ht="13.9" customHeight="1" x14ac:dyDescent="0.15">
      <c r="C148" s="214"/>
      <c r="D148" s="705"/>
      <c r="E148" s="784"/>
      <c r="F148" s="789"/>
      <c r="G148" s="790"/>
      <c r="H148" s="790"/>
      <c r="I148" s="790"/>
      <c r="J148" s="790"/>
      <c r="K148" s="790"/>
      <c r="L148" s="790"/>
      <c r="M148" s="790"/>
      <c r="N148" s="790"/>
      <c r="O148" s="790"/>
      <c r="P148" s="790"/>
      <c r="Q148" s="790"/>
      <c r="R148" s="790"/>
      <c r="S148" s="790"/>
      <c r="T148" s="790"/>
      <c r="U148" s="791"/>
      <c r="V148" s="180"/>
      <c r="W148" s="181"/>
      <c r="X148" s="181"/>
      <c r="Y148" s="181"/>
    </row>
    <row r="149" spans="3:56" ht="13.9" customHeight="1" x14ac:dyDescent="0.15">
      <c r="C149" s="214"/>
      <c r="D149" s="705"/>
      <c r="E149" s="784"/>
      <c r="F149" s="789"/>
      <c r="G149" s="790"/>
      <c r="H149" s="790"/>
      <c r="I149" s="790"/>
      <c r="J149" s="790"/>
      <c r="K149" s="790"/>
      <c r="L149" s="790"/>
      <c r="M149" s="790"/>
      <c r="N149" s="790"/>
      <c r="O149" s="790"/>
      <c r="P149" s="790"/>
      <c r="Q149" s="790"/>
      <c r="R149" s="790"/>
      <c r="S149" s="790"/>
      <c r="T149" s="790"/>
      <c r="U149" s="791"/>
      <c r="V149" s="180"/>
      <c r="W149" s="181"/>
      <c r="X149" s="181"/>
      <c r="Y149" s="181"/>
    </row>
    <row r="150" spans="3:56" ht="13.9" customHeight="1" x14ac:dyDescent="0.15">
      <c r="C150" s="214"/>
      <c r="D150" s="705"/>
      <c r="E150" s="784"/>
      <c r="F150" s="789"/>
      <c r="G150" s="790"/>
      <c r="H150" s="790"/>
      <c r="I150" s="790"/>
      <c r="J150" s="790"/>
      <c r="K150" s="790"/>
      <c r="L150" s="790"/>
      <c r="M150" s="790"/>
      <c r="N150" s="790"/>
      <c r="O150" s="790"/>
      <c r="P150" s="790"/>
      <c r="Q150" s="790"/>
      <c r="R150" s="790"/>
      <c r="S150" s="790"/>
      <c r="T150" s="790"/>
      <c r="U150" s="791"/>
      <c r="V150" s="180"/>
      <c r="W150" s="181"/>
      <c r="X150" s="181"/>
      <c r="Y150" s="181"/>
    </row>
    <row r="151" spans="3:56" ht="13.9" customHeight="1" x14ac:dyDescent="0.15">
      <c r="C151" s="214"/>
      <c r="D151" s="705"/>
      <c r="E151" s="784"/>
      <c r="F151" s="789"/>
      <c r="G151" s="790"/>
      <c r="H151" s="790"/>
      <c r="I151" s="790"/>
      <c r="J151" s="790"/>
      <c r="K151" s="790"/>
      <c r="L151" s="790"/>
      <c r="M151" s="790"/>
      <c r="N151" s="790"/>
      <c r="O151" s="790"/>
      <c r="P151" s="790"/>
      <c r="Q151" s="790"/>
      <c r="R151" s="790"/>
      <c r="S151" s="790"/>
      <c r="T151" s="790"/>
      <c r="U151" s="791"/>
      <c r="V151" s="180"/>
      <c r="W151" s="181"/>
      <c r="X151" s="181"/>
      <c r="Y151" s="181"/>
    </row>
    <row r="152" spans="3:56" ht="13.9" customHeight="1" x14ac:dyDescent="0.15">
      <c r="C152" s="214"/>
      <c r="D152" s="705"/>
      <c r="E152" s="784"/>
      <c r="F152" s="789"/>
      <c r="G152" s="790"/>
      <c r="H152" s="790"/>
      <c r="I152" s="790"/>
      <c r="J152" s="790"/>
      <c r="K152" s="790"/>
      <c r="L152" s="790"/>
      <c r="M152" s="790"/>
      <c r="N152" s="790"/>
      <c r="O152" s="790"/>
      <c r="P152" s="790"/>
      <c r="Q152" s="790"/>
      <c r="R152" s="790"/>
      <c r="S152" s="790"/>
      <c r="T152" s="790"/>
      <c r="U152" s="791"/>
      <c r="V152" s="180"/>
      <c r="W152" s="181"/>
      <c r="X152" s="181"/>
      <c r="Y152" s="181"/>
    </row>
    <row r="153" spans="3:56" ht="13.9" customHeight="1" x14ac:dyDescent="0.15">
      <c r="C153" s="214"/>
      <c r="D153" s="705"/>
      <c r="E153" s="784"/>
      <c r="F153" s="789"/>
      <c r="G153" s="790"/>
      <c r="H153" s="790"/>
      <c r="I153" s="790"/>
      <c r="J153" s="790"/>
      <c r="K153" s="790"/>
      <c r="L153" s="790"/>
      <c r="M153" s="790"/>
      <c r="N153" s="790"/>
      <c r="O153" s="790"/>
      <c r="P153" s="790"/>
      <c r="Q153" s="790"/>
      <c r="R153" s="790"/>
      <c r="S153" s="790"/>
      <c r="T153" s="790"/>
      <c r="U153" s="791"/>
      <c r="V153" s="671"/>
      <c r="W153" s="672"/>
      <c r="X153" s="672"/>
      <c r="Y153" s="672"/>
      <c r="Z153" s="672"/>
      <c r="AA153" s="672"/>
    </row>
    <row r="154" spans="3:56" ht="13.9" customHeight="1" x14ac:dyDescent="0.15">
      <c r="C154" s="216"/>
      <c r="D154" s="706"/>
      <c r="E154" s="785"/>
      <c r="F154" s="792"/>
      <c r="G154" s="793"/>
      <c r="H154" s="793"/>
      <c r="I154" s="793"/>
      <c r="J154" s="793"/>
      <c r="K154" s="793"/>
      <c r="L154" s="793"/>
      <c r="M154" s="793"/>
      <c r="N154" s="793"/>
      <c r="O154" s="793"/>
      <c r="P154" s="793"/>
      <c r="Q154" s="793"/>
      <c r="R154" s="793"/>
      <c r="S154" s="793"/>
      <c r="T154" s="793"/>
      <c r="U154" s="794"/>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04" t="s">
        <v>17</v>
      </c>
      <c r="E156" s="783"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05"/>
      <c r="E157" s="784"/>
      <c r="F157" s="781" t="s">
        <v>257</v>
      </c>
      <c r="G157" s="782"/>
      <c r="H157" s="782"/>
      <c r="I157" s="782"/>
      <c r="J157" s="782"/>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05"/>
      <c r="E158" s="784"/>
      <c r="F158" s="781" t="s">
        <v>258</v>
      </c>
      <c r="G158" s="782"/>
      <c r="H158" s="782"/>
      <c r="I158" s="782"/>
      <c r="J158" s="782"/>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05"/>
      <c r="E159" s="784"/>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05"/>
      <c r="E160" s="784"/>
      <c r="F160" s="789"/>
      <c r="G160" s="790"/>
      <c r="H160" s="790"/>
      <c r="I160" s="790"/>
      <c r="J160" s="790"/>
      <c r="K160" s="790"/>
      <c r="L160" s="790"/>
      <c r="M160" s="790"/>
      <c r="N160" s="790"/>
      <c r="O160" s="790"/>
      <c r="P160" s="790"/>
      <c r="Q160" s="790"/>
      <c r="R160" s="790"/>
      <c r="S160" s="790"/>
      <c r="T160" s="790"/>
      <c r="U160" s="791"/>
      <c r="V160" s="180"/>
      <c r="W160" s="181"/>
      <c r="X160" s="181"/>
      <c r="Y160" s="181"/>
    </row>
    <row r="161" spans="3:56" ht="13.9" customHeight="1" x14ac:dyDescent="0.15">
      <c r="C161" s="214"/>
      <c r="D161" s="705"/>
      <c r="E161" s="784"/>
      <c r="F161" s="789"/>
      <c r="G161" s="790"/>
      <c r="H161" s="790"/>
      <c r="I161" s="790"/>
      <c r="J161" s="790"/>
      <c r="K161" s="790"/>
      <c r="L161" s="790"/>
      <c r="M161" s="790"/>
      <c r="N161" s="790"/>
      <c r="O161" s="790"/>
      <c r="P161" s="790"/>
      <c r="Q161" s="790"/>
      <c r="R161" s="790"/>
      <c r="S161" s="790"/>
      <c r="T161" s="790"/>
      <c r="U161" s="791"/>
      <c r="V161" s="180"/>
      <c r="W161" s="181"/>
      <c r="X161" s="181"/>
      <c r="Y161" s="181"/>
    </row>
    <row r="162" spans="3:56" ht="13.9" customHeight="1" x14ac:dyDescent="0.15">
      <c r="C162" s="214"/>
      <c r="D162" s="705"/>
      <c r="E162" s="784"/>
      <c r="F162" s="789"/>
      <c r="G162" s="790"/>
      <c r="H162" s="790"/>
      <c r="I162" s="790"/>
      <c r="J162" s="790"/>
      <c r="K162" s="790"/>
      <c r="L162" s="790"/>
      <c r="M162" s="790"/>
      <c r="N162" s="790"/>
      <c r="O162" s="790"/>
      <c r="P162" s="790"/>
      <c r="Q162" s="790"/>
      <c r="R162" s="790"/>
      <c r="S162" s="790"/>
      <c r="T162" s="790"/>
      <c r="U162" s="791"/>
      <c r="V162" s="180"/>
      <c r="W162" s="181"/>
      <c r="X162" s="181"/>
      <c r="Y162" s="181"/>
    </row>
    <row r="163" spans="3:56" ht="13.9" customHeight="1" x14ac:dyDescent="0.15">
      <c r="C163" s="214"/>
      <c r="D163" s="705"/>
      <c r="E163" s="784"/>
      <c r="F163" s="789"/>
      <c r="G163" s="790"/>
      <c r="H163" s="790"/>
      <c r="I163" s="790"/>
      <c r="J163" s="790"/>
      <c r="K163" s="790"/>
      <c r="L163" s="790"/>
      <c r="M163" s="790"/>
      <c r="N163" s="790"/>
      <c r="O163" s="790"/>
      <c r="P163" s="790"/>
      <c r="Q163" s="790"/>
      <c r="R163" s="790"/>
      <c r="S163" s="790"/>
      <c r="T163" s="790"/>
      <c r="U163" s="791"/>
      <c r="V163" s="180"/>
      <c r="W163" s="181"/>
      <c r="X163" s="181"/>
      <c r="Y163" s="181"/>
    </row>
    <row r="164" spans="3:56" ht="13.9" customHeight="1" x14ac:dyDescent="0.15">
      <c r="C164" s="214"/>
      <c r="D164" s="705"/>
      <c r="E164" s="784"/>
      <c r="F164" s="789"/>
      <c r="G164" s="790"/>
      <c r="H164" s="790"/>
      <c r="I164" s="790"/>
      <c r="J164" s="790"/>
      <c r="K164" s="790"/>
      <c r="L164" s="790"/>
      <c r="M164" s="790"/>
      <c r="N164" s="790"/>
      <c r="O164" s="790"/>
      <c r="P164" s="790"/>
      <c r="Q164" s="790"/>
      <c r="R164" s="790"/>
      <c r="S164" s="790"/>
      <c r="T164" s="790"/>
      <c r="U164" s="791"/>
      <c r="V164" s="180"/>
      <c r="W164" s="181"/>
      <c r="X164" s="181"/>
      <c r="Y164" s="181"/>
    </row>
    <row r="165" spans="3:56" ht="13.9" customHeight="1" x14ac:dyDescent="0.15">
      <c r="C165" s="214"/>
      <c r="D165" s="705"/>
      <c r="E165" s="784"/>
      <c r="F165" s="789"/>
      <c r="G165" s="790"/>
      <c r="H165" s="790"/>
      <c r="I165" s="790"/>
      <c r="J165" s="790"/>
      <c r="K165" s="790"/>
      <c r="L165" s="790"/>
      <c r="M165" s="790"/>
      <c r="N165" s="790"/>
      <c r="O165" s="790"/>
      <c r="P165" s="790"/>
      <c r="Q165" s="790"/>
      <c r="R165" s="790"/>
      <c r="S165" s="790"/>
      <c r="T165" s="790"/>
      <c r="U165" s="791"/>
      <c r="V165" s="180"/>
      <c r="W165" s="181"/>
      <c r="X165" s="181"/>
      <c r="Y165" s="181"/>
    </row>
    <row r="166" spans="3:56" ht="13.9" customHeight="1" x14ac:dyDescent="0.15">
      <c r="C166" s="214"/>
      <c r="D166" s="705"/>
      <c r="E166" s="784"/>
      <c r="F166" s="789"/>
      <c r="G166" s="790"/>
      <c r="H166" s="790"/>
      <c r="I166" s="790"/>
      <c r="J166" s="790"/>
      <c r="K166" s="790"/>
      <c r="L166" s="790"/>
      <c r="M166" s="790"/>
      <c r="N166" s="790"/>
      <c r="O166" s="790"/>
      <c r="P166" s="790"/>
      <c r="Q166" s="790"/>
      <c r="R166" s="790"/>
      <c r="S166" s="790"/>
      <c r="T166" s="790"/>
      <c r="U166" s="791"/>
      <c r="V166" s="671"/>
      <c r="W166" s="672"/>
      <c r="X166" s="672"/>
      <c r="Y166" s="672"/>
      <c r="Z166" s="672"/>
    </row>
    <row r="167" spans="3:56" ht="13.9" customHeight="1" x14ac:dyDescent="0.15">
      <c r="C167" s="214"/>
      <c r="D167" s="706"/>
      <c r="E167" s="785"/>
      <c r="F167" s="792"/>
      <c r="G167" s="793"/>
      <c r="H167" s="793"/>
      <c r="I167" s="793"/>
      <c r="J167" s="793"/>
      <c r="K167" s="793"/>
      <c r="L167" s="793"/>
      <c r="M167" s="793"/>
      <c r="N167" s="793"/>
      <c r="O167" s="793"/>
      <c r="P167" s="793"/>
      <c r="Q167" s="793"/>
      <c r="R167" s="793"/>
      <c r="S167" s="793"/>
      <c r="T167" s="793"/>
      <c r="U167" s="794"/>
      <c r="V167" s="180"/>
      <c r="W167" s="389"/>
      <c r="X167" s="389"/>
      <c r="Y167" s="181"/>
    </row>
    <row r="168" spans="3:56" ht="13.9" customHeight="1" x14ac:dyDescent="0.15">
      <c r="C168" s="214"/>
      <c r="D168" s="704" t="s">
        <v>19</v>
      </c>
      <c r="E168" s="783"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05"/>
      <c r="E169" s="784"/>
      <c r="F169" s="781" t="s">
        <v>261</v>
      </c>
      <c r="G169" s="782"/>
      <c r="H169" s="782"/>
      <c r="I169" s="782"/>
      <c r="J169" s="782"/>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05"/>
      <c r="E170" s="784"/>
      <c r="F170" s="781" t="s">
        <v>262</v>
      </c>
      <c r="G170" s="782"/>
      <c r="H170" s="782"/>
      <c r="I170" s="782"/>
      <c r="J170" s="782"/>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05"/>
      <c r="E171" s="784"/>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05"/>
      <c r="E172" s="784"/>
      <c r="F172" s="789"/>
      <c r="G172" s="790"/>
      <c r="H172" s="790"/>
      <c r="I172" s="790"/>
      <c r="J172" s="790"/>
      <c r="K172" s="790"/>
      <c r="L172" s="790"/>
      <c r="M172" s="790"/>
      <c r="N172" s="790"/>
      <c r="O172" s="790"/>
      <c r="P172" s="790"/>
      <c r="Q172" s="790"/>
      <c r="R172" s="790"/>
      <c r="S172" s="790"/>
      <c r="T172" s="790"/>
      <c r="U172" s="791"/>
      <c r="V172" s="180"/>
      <c r="W172" s="181"/>
      <c r="X172" s="181"/>
      <c r="Y172" s="181"/>
    </row>
    <row r="173" spans="3:56" ht="13.9" customHeight="1" x14ac:dyDescent="0.15">
      <c r="C173" s="214"/>
      <c r="D173" s="705"/>
      <c r="E173" s="784"/>
      <c r="F173" s="789"/>
      <c r="G173" s="790"/>
      <c r="H173" s="790"/>
      <c r="I173" s="790"/>
      <c r="J173" s="790"/>
      <c r="K173" s="790"/>
      <c r="L173" s="790"/>
      <c r="M173" s="790"/>
      <c r="N173" s="790"/>
      <c r="O173" s="790"/>
      <c r="P173" s="790"/>
      <c r="Q173" s="790"/>
      <c r="R173" s="790"/>
      <c r="S173" s="790"/>
      <c r="T173" s="790"/>
      <c r="U173" s="791"/>
      <c r="V173" s="180"/>
      <c r="W173" s="181"/>
      <c r="X173" s="181"/>
      <c r="Y173" s="181"/>
    </row>
    <row r="174" spans="3:56" ht="13.9" customHeight="1" x14ac:dyDescent="0.15">
      <c r="C174" s="214"/>
      <c r="D174" s="705"/>
      <c r="E174" s="784"/>
      <c r="F174" s="789"/>
      <c r="G174" s="790"/>
      <c r="H174" s="790"/>
      <c r="I174" s="790"/>
      <c r="J174" s="790"/>
      <c r="K174" s="790"/>
      <c r="L174" s="790"/>
      <c r="M174" s="790"/>
      <c r="N174" s="790"/>
      <c r="O174" s="790"/>
      <c r="P174" s="790"/>
      <c r="Q174" s="790"/>
      <c r="R174" s="790"/>
      <c r="S174" s="790"/>
      <c r="T174" s="790"/>
      <c r="U174" s="791"/>
      <c r="V174" s="180"/>
      <c r="W174" s="181"/>
      <c r="X174" s="181"/>
      <c r="Y174" s="181"/>
    </row>
    <row r="175" spans="3:56" ht="13.9" customHeight="1" x14ac:dyDescent="0.15">
      <c r="C175" s="214"/>
      <c r="D175" s="705"/>
      <c r="E175" s="784"/>
      <c r="F175" s="789"/>
      <c r="G175" s="790"/>
      <c r="H175" s="790"/>
      <c r="I175" s="790"/>
      <c r="J175" s="790"/>
      <c r="K175" s="790"/>
      <c r="L175" s="790"/>
      <c r="M175" s="790"/>
      <c r="N175" s="790"/>
      <c r="O175" s="790"/>
      <c r="P175" s="790"/>
      <c r="Q175" s="790"/>
      <c r="R175" s="790"/>
      <c r="S175" s="790"/>
      <c r="T175" s="790"/>
      <c r="U175" s="791"/>
      <c r="V175" s="180"/>
      <c r="W175" s="181"/>
      <c r="X175" s="181"/>
      <c r="Y175" s="181"/>
    </row>
    <row r="176" spans="3:56" ht="13.9" customHeight="1" x14ac:dyDescent="0.15">
      <c r="C176" s="214"/>
      <c r="D176" s="705"/>
      <c r="E176" s="784"/>
      <c r="F176" s="789"/>
      <c r="G176" s="790"/>
      <c r="H176" s="790"/>
      <c r="I176" s="790"/>
      <c r="J176" s="790"/>
      <c r="K176" s="790"/>
      <c r="L176" s="790"/>
      <c r="M176" s="790"/>
      <c r="N176" s="790"/>
      <c r="O176" s="790"/>
      <c r="P176" s="790"/>
      <c r="Q176" s="790"/>
      <c r="R176" s="790"/>
      <c r="S176" s="790"/>
      <c r="T176" s="790"/>
      <c r="U176" s="791"/>
      <c r="V176" s="180"/>
      <c r="W176" s="181"/>
      <c r="X176" s="181"/>
      <c r="Y176" s="181"/>
    </row>
    <row r="177" spans="3:55" ht="13.9" customHeight="1" x14ac:dyDescent="0.15">
      <c r="C177" s="214"/>
      <c r="D177" s="705"/>
      <c r="E177" s="784"/>
      <c r="F177" s="789"/>
      <c r="G177" s="790"/>
      <c r="H177" s="790"/>
      <c r="I177" s="790"/>
      <c r="J177" s="790"/>
      <c r="K177" s="790"/>
      <c r="L177" s="790"/>
      <c r="M177" s="790"/>
      <c r="N177" s="790"/>
      <c r="O177" s="790"/>
      <c r="P177" s="790"/>
      <c r="Q177" s="790"/>
      <c r="R177" s="790"/>
      <c r="S177" s="790"/>
      <c r="T177" s="790"/>
      <c r="U177" s="791"/>
      <c r="V177" s="180"/>
      <c r="W177" s="181"/>
      <c r="X177" s="181"/>
      <c r="Y177" s="181"/>
    </row>
    <row r="178" spans="3:55" ht="13.9" customHeight="1" x14ac:dyDescent="0.15">
      <c r="C178" s="214"/>
      <c r="D178" s="705"/>
      <c r="E178" s="784"/>
      <c r="F178" s="789"/>
      <c r="G178" s="790"/>
      <c r="H178" s="790"/>
      <c r="I178" s="790"/>
      <c r="J178" s="790"/>
      <c r="K178" s="790"/>
      <c r="L178" s="790"/>
      <c r="M178" s="790"/>
      <c r="N178" s="790"/>
      <c r="O178" s="790"/>
      <c r="P178" s="790"/>
      <c r="Q178" s="790"/>
      <c r="R178" s="790"/>
      <c r="S178" s="790"/>
      <c r="T178" s="790"/>
      <c r="U178" s="791"/>
      <c r="V178" s="671"/>
      <c r="W178" s="672"/>
      <c r="X178" s="672"/>
      <c r="Y178" s="672"/>
      <c r="Z178" s="672"/>
      <c r="AA178" s="672"/>
    </row>
    <row r="179" spans="3:55" ht="13.9" customHeight="1" x14ac:dyDescent="0.15">
      <c r="C179" s="216"/>
      <c r="D179" s="706"/>
      <c r="E179" s="785"/>
      <c r="F179" s="792"/>
      <c r="G179" s="793"/>
      <c r="H179" s="793"/>
      <c r="I179" s="793"/>
      <c r="J179" s="793"/>
      <c r="K179" s="793"/>
      <c r="L179" s="793"/>
      <c r="M179" s="793"/>
      <c r="N179" s="793"/>
      <c r="O179" s="793"/>
      <c r="P179" s="793"/>
      <c r="Q179" s="793"/>
      <c r="R179" s="793"/>
      <c r="S179" s="793"/>
      <c r="T179" s="793"/>
      <c r="U179" s="794"/>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04" t="s">
        <v>17</v>
      </c>
      <c r="E182" s="786"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05"/>
      <c r="E183" s="787"/>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05"/>
      <c r="E184" s="787"/>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05"/>
      <c r="E185" s="787"/>
      <c r="F185" s="789"/>
      <c r="G185" s="790"/>
      <c r="H185" s="790"/>
      <c r="I185" s="790"/>
      <c r="J185" s="790"/>
      <c r="K185" s="790"/>
      <c r="L185" s="790"/>
      <c r="M185" s="790"/>
      <c r="N185" s="790"/>
      <c r="O185" s="790"/>
      <c r="P185" s="790"/>
      <c r="Q185" s="790"/>
      <c r="R185" s="790"/>
      <c r="S185" s="790"/>
      <c r="T185" s="790"/>
      <c r="U185" s="791"/>
      <c r="V185" s="180"/>
      <c r="W185" s="181"/>
      <c r="X185" s="181"/>
      <c r="Y185" s="181"/>
    </row>
    <row r="186" spans="3:55" ht="13.9" customHeight="1" x14ac:dyDescent="0.15">
      <c r="C186" s="214"/>
      <c r="D186" s="705"/>
      <c r="E186" s="787"/>
      <c r="F186" s="789"/>
      <c r="G186" s="790"/>
      <c r="H186" s="790"/>
      <c r="I186" s="790"/>
      <c r="J186" s="790"/>
      <c r="K186" s="790"/>
      <c r="L186" s="790"/>
      <c r="M186" s="790"/>
      <c r="N186" s="790"/>
      <c r="O186" s="790"/>
      <c r="P186" s="790"/>
      <c r="Q186" s="790"/>
      <c r="R186" s="790"/>
      <c r="S186" s="790"/>
      <c r="T186" s="790"/>
      <c r="U186" s="791"/>
      <c r="V186" s="180"/>
      <c r="W186" s="181"/>
      <c r="X186" s="181"/>
      <c r="Y186" s="181"/>
    </row>
    <row r="187" spans="3:55" ht="13.9" customHeight="1" x14ac:dyDescent="0.15">
      <c r="C187" s="214"/>
      <c r="D187" s="705"/>
      <c r="E187" s="787"/>
      <c r="F187" s="789"/>
      <c r="G187" s="790"/>
      <c r="H187" s="790"/>
      <c r="I187" s="790"/>
      <c r="J187" s="790"/>
      <c r="K187" s="790"/>
      <c r="L187" s="790"/>
      <c r="M187" s="790"/>
      <c r="N187" s="790"/>
      <c r="O187" s="790"/>
      <c r="P187" s="790"/>
      <c r="Q187" s="790"/>
      <c r="R187" s="790"/>
      <c r="S187" s="790"/>
      <c r="T187" s="790"/>
      <c r="U187" s="791"/>
      <c r="V187" s="180"/>
      <c r="W187" s="181"/>
      <c r="X187" s="181"/>
      <c r="Y187" s="181"/>
    </row>
    <row r="188" spans="3:55" ht="13.9" customHeight="1" x14ac:dyDescent="0.15">
      <c r="C188" s="214"/>
      <c r="D188" s="705"/>
      <c r="E188" s="787"/>
      <c r="F188" s="789"/>
      <c r="G188" s="790"/>
      <c r="H188" s="790"/>
      <c r="I188" s="790"/>
      <c r="J188" s="790"/>
      <c r="K188" s="790"/>
      <c r="L188" s="790"/>
      <c r="M188" s="790"/>
      <c r="N188" s="790"/>
      <c r="O188" s="790"/>
      <c r="P188" s="790"/>
      <c r="Q188" s="790"/>
      <c r="R188" s="790"/>
      <c r="S188" s="790"/>
      <c r="T188" s="790"/>
      <c r="U188" s="791"/>
      <c r="V188" s="180"/>
      <c r="W188" s="181"/>
      <c r="X188" s="181"/>
      <c r="Y188" s="181"/>
    </row>
    <row r="189" spans="3:55" ht="13.9" customHeight="1" x14ac:dyDescent="0.15">
      <c r="C189" s="214"/>
      <c r="D189" s="705"/>
      <c r="E189" s="787"/>
      <c r="F189" s="789"/>
      <c r="G189" s="790"/>
      <c r="H189" s="790"/>
      <c r="I189" s="790"/>
      <c r="J189" s="790"/>
      <c r="K189" s="790"/>
      <c r="L189" s="790"/>
      <c r="M189" s="790"/>
      <c r="N189" s="790"/>
      <c r="O189" s="790"/>
      <c r="P189" s="790"/>
      <c r="Q189" s="790"/>
      <c r="R189" s="790"/>
      <c r="S189" s="790"/>
      <c r="T189" s="790"/>
      <c r="U189" s="791"/>
      <c r="V189" s="180"/>
      <c r="W189" s="181"/>
      <c r="X189" s="181"/>
      <c r="Y189" s="181"/>
    </row>
    <row r="190" spans="3:55" ht="13.9" customHeight="1" x14ac:dyDescent="0.15">
      <c r="C190" s="214"/>
      <c r="D190" s="705"/>
      <c r="E190" s="787"/>
      <c r="F190" s="789"/>
      <c r="G190" s="790"/>
      <c r="H190" s="790"/>
      <c r="I190" s="790"/>
      <c r="J190" s="790"/>
      <c r="K190" s="790"/>
      <c r="L190" s="790"/>
      <c r="M190" s="790"/>
      <c r="N190" s="790"/>
      <c r="O190" s="790"/>
      <c r="P190" s="790"/>
      <c r="Q190" s="790"/>
      <c r="R190" s="790"/>
      <c r="S190" s="790"/>
      <c r="T190" s="790"/>
      <c r="U190" s="791"/>
      <c r="V190" s="180"/>
      <c r="W190" s="181"/>
      <c r="X190" s="181"/>
      <c r="Y190" s="181"/>
    </row>
    <row r="191" spans="3:55" ht="13.9" customHeight="1" x14ac:dyDescent="0.15">
      <c r="C191" s="214"/>
      <c r="D191" s="705"/>
      <c r="E191" s="787"/>
      <c r="F191" s="789"/>
      <c r="G191" s="790"/>
      <c r="H191" s="790"/>
      <c r="I191" s="790"/>
      <c r="J191" s="790"/>
      <c r="K191" s="790"/>
      <c r="L191" s="790"/>
      <c r="M191" s="790"/>
      <c r="N191" s="790"/>
      <c r="O191" s="790"/>
      <c r="P191" s="790"/>
      <c r="Q191" s="790"/>
      <c r="R191" s="790"/>
      <c r="S191" s="790"/>
      <c r="T191" s="790"/>
      <c r="U191" s="791"/>
      <c r="V191" s="180"/>
      <c r="W191" s="181"/>
      <c r="X191" s="181"/>
      <c r="Y191" s="181"/>
    </row>
    <row r="192" spans="3:55" ht="13.9" customHeight="1" x14ac:dyDescent="0.15">
      <c r="C192" s="214"/>
      <c r="D192" s="705"/>
      <c r="E192" s="787"/>
      <c r="F192" s="789"/>
      <c r="G192" s="790"/>
      <c r="H192" s="790"/>
      <c r="I192" s="790"/>
      <c r="J192" s="790"/>
      <c r="K192" s="790"/>
      <c r="L192" s="790"/>
      <c r="M192" s="790"/>
      <c r="N192" s="790"/>
      <c r="O192" s="790"/>
      <c r="P192" s="790"/>
      <c r="Q192" s="790"/>
      <c r="R192" s="790"/>
      <c r="S192" s="790"/>
      <c r="T192" s="790"/>
      <c r="U192" s="791"/>
      <c r="V192" s="671"/>
      <c r="W192" s="672"/>
      <c r="X192" s="672"/>
      <c r="Y192" s="672"/>
      <c r="Z192" s="672"/>
    </row>
    <row r="193" spans="3:27" ht="13.9" customHeight="1" x14ac:dyDescent="0.15">
      <c r="C193" s="214"/>
      <c r="D193" s="706"/>
      <c r="E193" s="788"/>
      <c r="F193" s="789"/>
      <c r="G193" s="790"/>
      <c r="H193" s="790"/>
      <c r="I193" s="790"/>
      <c r="J193" s="790"/>
      <c r="K193" s="790"/>
      <c r="L193" s="790"/>
      <c r="M193" s="790"/>
      <c r="N193" s="790"/>
      <c r="O193" s="790"/>
      <c r="P193" s="790"/>
      <c r="Q193" s="790"/>
      <c r="R193" s="790"/>
      <c r="S193" s="790"/>
      <c r="T193" s="790"/>
      <c r="U193" s="791"/>
      <c r="V193" s="180"/>
      <c r="W193" s="181"/>
      <c r="X193" s="181"/>
      <c r="Y193" s="181"/>
    </row>
    <row r="194" spans="3:27" ht="15" customHeight="1" x14ac:dyDescent="0.15">
      <c r="C194" s="214"/>
      <c r="D194" s="704" t="s">
        <v>19</v>
      </c>
      <c r="E194" s="783"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05"/>
      <c r="E195" s="784"/>
      <c r="F195" s="781" t="s">
        <v>265</v>
      </c>
      <c r="G195" s="782"/>
      <c r="H195" s="782"/>
      <c r="I195" s="782"/>
      <c r="J195" s="782"/>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05"/>
      <c r="E196" s="784"/>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05"/>
      <c r="E197" s="784"/>
      <c r="F197" s="789"/>
      <c r="G197" s="790"/>
      <c r="H197" s="790"/>
      <c r="I197" s="790"/>
      <c r="J197" s="790"/>
      <c r="K197" s="790"/>
      <c r="L197" s="790"/>
      <c r="M197" s="790"/>
      <c r="N197" s="790"/>
      <c r="O197" s="790"/>
      <c r="P197" s="790"/>
      <c r="Q197" s="790"/>
      <c r="R197" s="790"/>
      <c r="S197" s="790"/>
      <c r="T197" s="790"/>
      <c r="U197" s="791"/>
      <c r="V197" s="180"/>
      <c r="W197" s="181"/>
      <c r="X197" s="181"/>
      <c r="Y197" s="181"/>
    </row>
    <row r="198" spans="3:27" ht="13.9" customHeight="1" x14ac:dyDescent="0.15">
      <c r="C198" s="214"/>
      <c r="D198" s="705"/>
      <c r="E198" s="784"/>
      <c r="F198" s="789"/>
      <c r="G198" s="790"/>
      <c r="H198" s="790"/>
      <c r="I198" s="790"/>
      <c r="J198" s="790"/>
      <c r="K198" s="790"/>
      <c r="L198" s="790"/>
      <c r="M198" s="790"/>
      <c r="N198" s="790"/>
      <c r="O198" s="790"/>
      <c r="P198" s="790"/>
      <c r="Q198" s="790"/>
      <c r="R198" s="790"/>
      <c r="S198" s="790"/>
      <c r="T198" s="790"/>
      <c r="U198" s="791"/>
      <c r="V198" s="180"/>
      <c r="W198" s="181"/>
      <c r="X198" s="181"/>
      <c r="Y198" s="181"/>
    </row>
    <row r="199" spans="3:27" ht="13.9" customHeight="1" x14ac:dyDescent="0.15">
      <c r="C199" s="214"/>
      <c r="D199" s="705"/>
      <c r="E199" s="784"/>
      <c r="F199" s="789"/>
      <c r="G199" s="790"/>
      <c r="H199" s="790"/>
      <c r="I199" s="790"/>
      <c r="J199" s="790"/>
      <c r="K199" s="790"/>
      <c r="L199" s="790"/>
      <c r="M199" s="790"/>
      <c r="N199" s="790"/>
      <c r="O199" s="790"/>
      <c r="P199" s="790"/>
      <c r="Q199" s="790"/>
      <c r="R199" s="790"/>
      <c r="S199" s="790"/>
      <c r="T199" s="790"/>
      <c r="U199" s="791"/>
      <c r="V199" s="180"/>
      <c r="W199" s="181"/>
      <c r="X199" s="181"/>
      <c r="Y199" s="181"/>
    </row>
    <row r="200" spans="3:27" ht="13.9" customHeight="1" x14ac:dyDescent="0.15">
      <c r="C200" s="214"/>
      <c r="D200" s="705"/>
      <c r="E200" s="784"/>
      <c r="F200" s="789"/>
      <c r="G200" s="790"/>
      <c r="H200" s="790"/>
      <c r="I200" s="790"/>
      <c r="J200" s="790"/>
      <c r="K200" s="790"/>
      <c r="L200" s="790"/>
      <c r="M200" s="790"/>
      <c r="N200" s="790"/>
      <c r="O200" s="790"/>
      <c r="P200" s="790"/>
      <c r="Q200" s="790"/>
      <c r="R200" s="790"/>
      <c r="S200" s="790"/>
      <c r="T200" s="790"/>
      <c r="U200" s="791"/>
      <c r="V200" s="180"/>
      <c r="W200" s="181"/>
      <c r="X200" s="181"/>
      <c r="Y200" s="181"/>
    </row>
    <row r="201" spans="3:27" ht="13.9" customHeight="1" x14ac:dyDescent="0.15">
      <c r="C201" s="214"/>
      <c r="D201" s="705"/>
      <c r="E201" s="784"/>
      <c r="F201" s="789"/>
      <c r="G201" s="790"/>
      <c r="H201" s="790"/>
      <c r="I201" s="790"/>
      <c r="J201" s="790"/>
      <c r="K201" s="790"/>
      <c r="L201" s="790"/>
      <c r="M201" s="790"/>
      <c r="N201" s="790"/>
      <c r="O201" s="790"/>
      <c r="P201" s="790"/>
      <c r="Q201" s="790"/>
      <c r="R201" s="790"/>
      <c r="S201" s="790"/>
      <c r="T201" s="790"/>
      <c r="U201" s="791"/>
      <c r="V201" s="180"/>
      <c r="W201" s="181"/>
      <c r="X201" s="181"/>
      <c r="Y201" s="181"/>
    </row>
    <row r="202" spans="3:27" ht="13.9" customHeight="1" x14ac:dyDescent="0.15">
      <c r="C202" s="214"/>
      <c r="D202" s="705"/>
      <c r="E202" s="784"/>
      <c r="F202" s="789"/>
      <c r="G202" s="790"/>
      <c r="H202" s="790"/>
      <c r="I202" s="790"/>
      <c r="J202" s="790"/>
      <c r="K202" s="790"/>
      <c r="L202" s="790"/>
      <c r="M202" s="790"/>
      <c r="N202" s="790"/>
      <c r="O202" s="790"/>
      <c r="P202" s="790"/>
      <c r="Q202" s="790"/>
      <c r="R202" s="790"/>
      <c r="S202" s="790"/>
      <c r="T202" s="790"/>
      <c r="U202" s="791"/>
      <c r="V202" s="180"/>
      <c r="W202" s="181"/>
      <c r="X202" s="181"/>
      <c r="Y202" s="181"/>
    </row>
    <row r="203" spans="3:27" ht="13.9" customHeight="1" x14ac:dyDescent="0.15">
      <c r="C203" s="214"/>
      <c r="D203" s="705"/>
      <c r="E203" s="784"/>
      <c r="F203" s="789"/>
      <c r="G203" s="790"/>
      <c r="H203" s="790"/>
      <c r="I203" s="790"/>
      <c r="J203" s="790"/>
      <c r="K203" s="790"/>
      <c r="L203" s="790"/>
      <c r="M203" s="790"/>
      <c r="N203" s="790"/>
      <c r="O203" s="790"/>
      <c r="P203" s="790"/>
      <c r="Q203" s="790"/>
      <c r="R203" s="790"/>
      <c r="S203" s="790"/>
      <c r="T203" s="790"/>
      <c r="U203" s="791"/>
      <c r="V203" s="180"/>
      <c r="W203" s="181"/>
      <c r="X203" s="181"/>
      <c r="Y203" s="181"/>
    </row>
    <row r="204" spans="3:27" ht="13.9" customHeight="1" x14ac:dyDescent="0.15">
      <c r="C204" s="214"/>
      <c r="D204" s="705"/>
      <c r="E204" s="784"/>
      <c r="F204" s="789"/>
      <c r="G204" s="790"/>
      <c r="H204" s="790"/>
      <c r="I204" s="790"/>
      <c r="J204" s="790"/>
      <c r="K204" s="790"/>
      <c r="L204" s="790"/>
      <c r="M204" s="790"/>
      <c r="N204" s="790"/>
      <c r="O204" s="790"/>
      <c r="P204" s="790"/>
      <c r="Q204" s="790"/>
      <c r="R204" s="790"/>
      <c r="S204" s="790"/>
      <c r="T204" s="790"/>
      <c r="U204" s="791"/>
      <c r="V204" s="671"/>
      <c r="W204" s="672"/>
      <c r="X204" s="672"/>
      <c r="Y204" s="672"/>
      <c r="Z204" s="672"/>
      <c r="AA204" s="672"/>
    </row>
    <row r="205" spans="3:27" ht="13.9" customHeight="1" x14ac:dyDescent="0.15">
      <c r="C205" s="216"/>
      <c r="D205" s="706"/>
      <c r="E205" s="785"/>
      <c r="F205" s="792"/>
      <c r="G205" s="793"/>
      <c r="H205" s="793"/>
      <c r="I205" s="793"/>
      <c r="J205" s="793"/>
      <c r="K205" s="793"/>
      <c r="L205" s="793"/>
      <c r="M205" s="793"/>
      <c r="N205" s="793"/>
      <c r="O205" s="793"/>
      <c r="P205" s="793"/>
      <c r="Q205" s="793"/>
      <c r="R205" s="793"/>
      <c r="S205" s="793"/>
      <c r="T205" s="793"/>
      <c r="U205" s="794"/>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04" t="s">
        <v>17</v>
      </c>
      <c r="E207" s="783"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05"/>
      <c r="E208" s="784"/>
      <c r="F208" s="796" t="s">
        <v>267</v>
      </c>
      <c r="G208" s="797"/>
      <c r="H208" s="797"/>
      <c r="I208" s="797"/>
      <c r="J208" s="797"/>
      <c r="K208" s="795">
        <f>+別紙!AA14</f>
        <v>3915</v>
      </c>
      <c r="L208" s="795"/>
      <c r="M208" s="795"/>
      <c r="N208" s="795"/>
      <c r="O208" s="795"/>
      <c r="P208" s="217" t="s">
        <v>13</v>
      </c>
      <c r="Q208" s="772" t="s">
        <v>365</v>
      </c>
      <c r="R208" s="773"/>
      <c r="S208" s="773"/>
      <c r="T208" s="773"/>
      <c r="U208" s="774"/>
      <c r="V208" s="180"/>
      <c r="W208" s="181"/>
      <c r="X208" s="181"/>
      <c r="Y208" s="181"/>
    </row>
    <row r="209" spans="3:26" ht="43.15" customHeight="1" x14ac:dyDescent="0.15">
      <c r="C209" s="214"/>
      <c r="D209" s="705"/>
      <c r="E209" s="784"/>
      <c r="F209" s="328"/>
      <c r="G209" s="798" t="s">
        <v>223</v>
      </c>
      <c r="H209" s="799"/>
      <c r="I209" s="799"/>
      <c r="J209" s="799"/>
      <c r="K209" s="795" t="str">
        <f>+別紙!AA15</f>
        <v>0</v>
      </c>
      <c r="L209" s="795"/>
      <c r="M209" s="795"/>
      <c r="N209" s="795"/>
      <c r="O209" s="795"/>
      <c r="P209" s="578" t="s">
        <v>13</v>
      </c>
      <c r="Q209" s="775"/>
      <c r="R209" s="776"/>
      <c r="S209" s="776"/>
      <c r="T209" s="776"/>
      <c r="U209" s="777"/>
      <c r="V209" s="180"/>
      <c r="W209" s="181"/>
      <c r="X209" s="181"/>
      <c r="Y209" s="181"/>
    </row>
    <row r="210" spans="3:26" ht="43.15" customHeight="1" x14ac:dyDescent="0.15">
      <c r="C210" s="214"/>
      <c r="D210" s="705"/>
      <c r="E210" s="784"/>
      <c r="F210" s="328"/>
      <c r="G210" s="798" t="s">
        <v>224</v>
      </c>
      <c r="H210" s="799"/>
      <c r="I210" s="799"/>
      <c r="J210" s="799"/>
      <c r="K210" s="795">
        <f>+別紙!AA16</f>
        <v>3915</v>
      </c>
      <c r="L210" s="795"/>
      <c r="M210" s="795"/>
      <c r="N210" s="795"/>
      <c r="O210" s="795"/>
      <c r="P210" s="578" t="s">
        <v>13</v>
      </c>
      <c r="Q210" s="775"/>
      <c r="R210" s="776"/>
      <c r="S210" s="776"/>
      <c r="T210" s="776"/>
      <c r="U210" s="777"/>
      <c r="V210" s="180"/>
      <c r="W210" s="181"/>
      <c r="X210" s="181"/>
      <c r="Y210" s="181"/>
    </row>
    <row r="211" spans="3:26" ht="43.15" customHeight="1" x14ac:dyDescent="0.15">
      <c r="C211" s="214"/>
      <c r="D211" s="705"/>
      <c r="E211" s="784"/>
      <c r="F211" s="328"/>
      <c r="G211" s="798" t="s">
        <v>408</v>
      </c>
      <c r="H211" s="799"/>
      <c r="I211" s="799"/>
      <c r="J211" s="799"/>
      <c r="K211" s="795" t="str">
        <f>+別紙!AA17</f>
        <v>0</v>
      </c>
      <c r="L211" s="795"/>
      <c r="M211" s="795"/>
      <c r="N211" s="795"/>
      <c r="O211" s="795"/>
      <c r="P211" s="578" t="s">
        <v>13</v>
      </c>
      <c r="Q211" s="775"/>
      <c r="R211" s="776"/>
      <c r="S211" s="776"/>
      <c r="T211" s="776"/>
      <c r="U211" s="777"/>
      <c r="V211" s="180"/>
      <c r="W211" s="181"/>
      <c r="X211" s="181"/>
      <c r="Y211" s="181"/>
    </row>
    <row r="212" spans="3:26" ht="43.15" customHeight="1" x14ac:dyDescent="0.15">
      <c r="C212" s="214"/>
      <c r="D212" s="705"/>
      <c r="E212" s="784"/>
      <c r="F212" s="329"/>
      <c r="G212" s="798" t="s">
        <v>409</v>
      </c>
      <c r="H212" s="799"/>
      <c r="I212" s="799"/>
      <c r="J212" s="799"/>
      <c r="K212" s="795" t="str">
        <f>+別紙!AA18</f>
        <v>0</v>
      </c>
      <c r="L212" s="795"/>
      <c r="M212" s="795"/>
      <c r="N212" s="795"/>
      <c r="O212" s="795"/>
      <c r="P212" s="578" t="s">
        <v>13</v>
      </c>
      <c r="Q212" s="778"/>
      <c r="R212" s="779"/>
      <c r="S212" s="779"/>
      <c r="T212" s="779"/>
      <c r="U212" s="780"/>
      <c r="V212" s="180"/>
      <c r="W212" s="181"/>
      <c r="X212" s="181"/>
      <c r="Y212" s="181"/>
    </row>
    <row r="213" spans="3:26" ht="13.9" customHeight="1" x14ac:dyDescent="0.15">
      <c r="C213" s="214"/>
      <c r="D213" s="705"/>
      <c r="E213" s="784"/>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05"/>
      <c r="E214" s="784"/>
      <c r="F214" s="789"/>
      <c r="G214" s="790"/>
      <c r="H214" s="790"/>
      <c r="I214" s="790"/>
      <c r="J214" s="790"/>
      <c r="K214" s="790"/>
      <c r="L214" s="790"/>
      <c r="M214" s="790"/>
      <c r="N214" s="790"/>
      <c r="O214" s="790"/>
      <c r="P214" s="790"/>
      <c r="Q214" s="790"/>
      <c r="R214" s="790"/>
      <c r="S214" s="790"/>
      <c r="T214" s="790"/>
      <c r="U214" s="791"/>
      <c r="V214" s="180"/>
      <c r="W214" s="181"/>
      <c r="X214" s="181"/>
      <c r="Y214" s="181"/>
    </row>
    <row r="215" spans="3:26" ht="13.9" customHeight="1" x14ac:dyDescent="0.15">
      <c r="C215" s="214"/>
      <c r="D215" s="705"/>
      <c r="E215" s="784"/>
      <c r="F215" s="789"/>
      <c r="G215" s="790"/>
      <c r="H215" s="790"/>
      <c r="I215" s="790"/>
      <c r="J215" s="790"/>
      <c r="K215" s="790"/>
      <c r="L215" s="790"/>
      <c r="M215" s="790"/>
      <c r="N215" s="790"/>
      <c r="O215" s="790"/>
      <c r="P215" s="790"/>
      <c r="Q215" s="790"/>
      <c r="R215" s="790"/>
      <c r="S215" s="790"/>
      <c r="T215" s="790"/>
      <c r="U215" s="791"/>
      <c r="V215" s="180"/>
      <c r="W215" s="181"/>
      <c r="X215" s="181"/>
      <c r="Y215" s="181"/>
    </row>
    <row r="216" spans="3:26" ht="13.9" customHeight="1" x14ac:dyDescent="0.15">
      <c r="C216" s="214"/>
      <c r="D216" s="705"/>
      <c r="E216" s="784"/>
      <c r="F216" s="789"/>
      <c r="G216" s="790"/>
      <c r="H216" s="790"/>
      <c r="I216" s="790"/>
      <c r="J216" s="790"/>
      <c r="K216" s="790"/>
      <c r="L216" s="790"/>
      <c r="M216" s="790"/>
      <c r="N216" s="790"/>
      <c r="O216" s="790"/>
      <c r="P216" s="790"/>
      <c r="Q216" s="790"/>
      <c r="R216" s="790"/>
      <c r="S216" s="790"/>
      <c r="T216" s="790"/>
      <c r="U216" s="791"/>
      <c r="V216" s="180"/>
      <c r="W216" s="181"/>
      <c r="X216" s="181"/>
      <c r="Y216" s="181"/>
    </row>
    <row r="217" spans="3:26" ht="13.9" customHeight="1" x14ac:dyDescent="0.15">
      <c r="C217" s="214"/>
      <c r="D217" s="705"/>
      <c r="E217" s="784"/>
      <c r="F217" s="789"/>
      <c r="G217" s="790"/>
      <c r="H217" s="790"/>
      <c r="I217" s="790"/>
      <c r="J217" s="790"/>
      <c r="K217" s="790"/>
      <c r="L217" s="790"/>
      <c r="M217" s="790"/>
      <c r="N217" s="790"/>
      <c r="O217" s="790"/>
      <c r="P217" s="790"/>
      <c r="Q217" s="790"/>
      <c r="R217" s="790"/>
      <c r="S217" s="790"/>
      <c r="T217" s="790"/>
      <c r="U217" s="791"/>
      <c r="V217" s="180"/>
      <c r="W217" s="181"/>
      <c r="X217" s="181"/>
      <c r="Y217" s="181"/>
    </row>
    <row r="218" spans="3:26" ht="13.9" customHeight="1" x14ac:dyDescent="0.15">
      <c r="C218" s="214"/>
      <c r="D218" s="705"/>
      <c r="E218" s="784"/>
      <c r="F218" s="789"/>
      <c r="G218" s="790"/>
      <c r="H218" s="790"/>
      <c r="I218" s="790"/>
      <c r="J218" s="790"/>
      <c r="K218" s="790"/>
      <c r="L218" s="790"/>
      <c r="M218" s="790"/>
      <c r="N218" s="790"/>
      <c r="O218" s="790"/>
      <c r="P218" s="790"/>
      <c r="Q218" s="790"/>
      <c r="R218" s="790"/>
      <c r="S218" s="790"/>
      <c r="T218" s="790"/>
      <c r="U218" s="791"/>
      <c r="V218" s="180"/>
      <c r="W218" s="181"/>
      <c r="X218" s="181"/>
      <c r="Y218" s="181"/>
    </row>
    <row r="219" spans="3:26" ht="13.9" customHeight="1" x14ac:dyDescent="0.15">
      <c r="C219" s="214"/>
      <c r="D219" s="705"/>
      <c r="E219" s="784"/>
      <c r="F219" s="789"/>
      <c r="G219" s="790"/>
      <c r="H219" s="790"/>
      <c r="I219" s="790"/>
      <c r="J219" s="790"/>
      <c r="K219" s="790"/>
      <c r="L219" s="790"/>
      <c r="M219" s="790"/>
      <c r="N219" s="790"/>
      <c r="O219" s="790"/>
      <c r="P219" s="790"/>
      <c r="Q219" s="790"/>
      <c r="R219" s="790"/>
      <c r="S219" s="790"/>
      <c r="T219" s="790"/>
      <c r="U219" s="791"/>
      <c r="V219" s="180"/>
      <c r="W219" s="181"/>
      <c r="X219" s="181"/>
      <c r="Y219" s="181"/>
    </row>
    <row r="220" spans="3:26" ht="13.9" customHeight="1" x14ac:dyDescent="0.15">
      <c r="C220" s="214"/>
      <c r="D220" s="705"/>
      <c r="E220" s="784"/>
      <c r="F220" s="789"/>
      <c r="G220" s="790"/>
      <c r="H220" s="790"/>
      <c r="I220" s="790"/>
      <c r="J220" s="790"/>
      <c r="K220" s="790"/>
      <c r="L220" s="790"/>
      <c r="M220" s="790"/>
      <c r="N220" s="790"/>
      <c r="O220" s="790"/>
      <c r="P220" s="790"/>
      <c r="Q220" s="790"/>
      <c r="R220" s="790"/>
      <c r="S220" s="790"/>
      <c r="T220" s="790"/>
      <c r="U220" s="791"/>
      <c r="V220" s="180"/>
      <c r="W220" s="181"/>
      <c r="X220" s="181"/>
      <c r="Y220" s="181"/>
    </row>
    <row r="221" spans="3:26" ht="13.9" customHeight="1" x14ac:dyDescent="0.15">
      <c r="C221" s="214"/>
      <c r="D221" s="705"/>
      <c r="E221" s="784"/>
      <c r="F221" s="789"/>
      <c r="G221" s="790"/>
      <c r="H221" s="790"/>
      <c r="I221" s="790"/>
      <c r="J221" s="790"/>
      <c r="K221" s="790"/>
      <c r="L221" s="790"/>
      <c r="M221" s="790"/>
      <c r="N221" s="790"/>
      <c r="O221" s="790"/>
      <c r="P221" s="790"/>
      <c r="Q221" s="790"/>
      <c r="R221" s="790"/>
      <c r="S221" s="790"/>
      <c r="T221" s="790"/>
      <c r="U221" s="791"/>
      <c r="V221" s="671"/>
      <c r="W221" s="672"/>
      <c r="X221" s="672"/>
      <c r="Y221" s="672"/>
      <c r="Z221" s="672"/>
    </row>
    <row r="222" spans="3:26" ht="13.9" customHeight="1" x14ac:dyDescent="0.15">
      <c r="C222" s="216"/>
      <c r="D222" s="706"/>
      <c r="E222" s="785"/>
      <c r="F222" s="792"/>
      <c r="G222" s="793"/>
      <c r="H222" s="793"/>
      <c r="I222" s="793"/>
      <c r="J222" s="793"/>
      <c r="K222" s="793"/>
      <c r="L222" s="793"/>
      <c r="M222" s="793"/>
      <c r="N222" s="793"/>
      <c r="O222" s="793"/>
      <c r="P222" s="793"/>
      <c r="Q222" s="793"/>
      <c r="R222" s="793"/>
      <c r="S222" s="793"/>
      <c r="T222" s="793"/>
      <c r="U222" s="794"/>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04" t="s">
        <v>19</v>
      </c>
      <c r="E224" s="783"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05"/>
      <c r="E225" s="784"/>
      <c r="F225" s="796" t="s">
        <v>267</v>
      </c>
      <c r="G225" s="797"/>
      <c r="H225" s="797"/>
      <c r="I225" s="797"/>
      <c r="J225" s="797"/>
      <c r="K225" s="795">
        <f>+別紙!AA43</f>
        <v>3915</v>
      </c>
      <c r="L225" s="795"/>
      <c r="M225" s="795"/>
      <c r="N225" s="795"/>
      <c r="O225" s="795"/>
      <c r="P225" s="217" t="s">
        <v>13</v>
      </c>
      <c r="Q225" s="772" t="s">
        <v>366</v>
      </c>
      <c r="R225" s="773"/>
      <c r="S225" s="773"/>
      <c r="T225" s="773"/>
      <c r="U225" s="774"/>
      <c r="V225" s="360"/>
      <c r="W225" s="360"/>
      <c r="X225" s="195"/>
      <c r="Y225" s="181"/>
      <c r="Z225" s="181"/>
      <c r="AA225" s="181"/>
      <c r="BC225" s="53"/>
      <c r="BD225" s="53"/>
    </row>
    <row r="226" spans="3:56" ht="45" customHeight="1" x14ac:dyDescent="0.15">
      <c r="C226" s="214"/>
      <c r="D226" s="705"/>
      <c r="E226" s="784"/>
      <c r="F226" s="328"/>
      <c r="G226" s="798" t="s">
        <v>223</v>
      </c>
      <c r="H226" s="799"/>
      <c r="I226" s="799"/>
      <c r="J226" s="799"/>
      <c r="K226" s="795">
        <f>+別紙!AA44</f>
        <v>0</v>
      </c>
      <c r="L226" s="795"/>
      <c r="M226" s="795"/>
      <c r="N226" s="795"/>
      <c r="O226" s="795"/>
      <c r="P226" s="578" t="s">
        <v>13</v>
      </c>
      <c r="Q226" s="775"/>
      <c r="R226" s="776"/>
      <c r="S226" s="776"/>
      <c r="T226" s="776"/>
      <c r="U226" s="777"/>
      <c r="V226" s="360"/>
      <c r="W226" s="360"/>
      <c r="X226" s="195"/>
      <c r="Y226" s="181"/>
      <c r="Z226" s="181"/>
      <c r="AA226" s="181"/>
      <c r="BC226" s="53"/>
      <c r="BD226" s="53"/>
    </row>
    <row r="227" spans="3:56" ht="45" customHeight="1" x14ac:dyDescent="0.15">
      <c r="C227" s="214"/>
      <c r="D227" s="705"/>
      <c r="E227" s="784"/>
      <c r="F227" s="328"/>
      <c r="G227" s="798" t="s">
        <v>224</v>
      </c>
      <c r="H227" s="799"/>
      <c r="I227" s="799"/>
      <c r="J227" s="799"/>
      <c r="K227" s="795">
        <f>+別紙!AA45</f>
        <v>3915</v>
      </c>
      <c r="L227" s="795"/>
      <c r="M227" s="795"/>
      <c r="N227" s="795"/>
      <c r="O227" s="795"/>
      <c r="P227" s="578" t="s">
        <v>13</v>
      </c>
      <c r="Q227" s="775"/>
      <c r="R227" s="776"/>
      <c r="S227" s="776"/>
      <c r="T227" s="776"/>
      <c r="U227" s="777"/>
      <c r="V227" s="360"/>
      <c r="W227" s="360"/>
      <c r="X227" s="195"/>
      <c r="Y227" s="181"/>
      <c r="Z227" s="181"/>
      <c r="AA227" s="181"/>
      <c r="BC227" s="53"/>
      <c r="BD227" s="53"/>
    </row>
    <row r="228" spans="3:56" ht="45" customHeight="1" x14ac:dyDescent="0.15">
      <c r="C228" s="214"/>
      <c r="D228" s="705"/>
      <c r="E228" s="784"/>
      <c r="F228" s="328"/>
      <c r="G228" s="798" t="s">
        <v>408</v>
      </c>
      <c r="H228" s="799"/>
      <c r="I228" s="799"/>
      <c r="J228" s="799"/>
      <c r="K228" s="795">
        <f>+別紙!AA46</f>
        <v>0</v>
      </c>
      <c r="L228" s="795"/>
      <c r="M228" s="795"/>
      <c r="N228" s="795"/>
      <c r="O228" s="795"/>
      <c r="P228" s="578" t="s">
        <v>13</v>
      </c>
      <c r="Q228" s="775"/>
      <c r="R228" s="776"/>
      <c r="S228" s="776"/>
      <c r="T228" s="776"/>
      <c r="U228" s="777"/>
      <c r="V228" s="360"/>
      <c r="W228" s="360"/>
      <c r="X228" s="195"/>
      <c r="Y228" s="181"/>
      <c r="Z228" s="181"/>
      <c r="AA228" s="181"/>
      <c r="BC228" s="53"/>
      <c r="BD228" s="53"/>
    </row>
    <row r="229" spans="3:56" ht="45" customHeight="1" x14ac:dyDescent="0.15">
      <c r="C229" s="214"/>
      <c r="D229" s="705"/>
      <c r="E229" s="784"/>
      <c r="F229" s="329"/>
      <c r="G229" s="798" t="s">
        <v>409</v>
      </c>
      <c r="H229" s="799"/>
      <c r="I229" s="799"/>
      <c r="J229" s="799"/>
      <c r="K229" s="795">
        <f>+別紙!AA47</f>
        <v>0</v>
      </c>
      <c r="L229" s="795"/>
      <c r="M229" s="795"/>
      <c r="N229" s="795"/>
      <c r="O229" s="795"/>
      <c r="P229" s="578" t="s">
        <v>13</v>
      </c>
      <c r="Q229" s="778"/>
      <c r="R229" s="779"/>
      <c r="S229" s="779"/>
      <c r="T229" s="779"/>
      <c r="U229" s="780"/>
      <c r="V229" s="360"/>
      <c r="W229" s="360"/>
      <c r="X229" s="195"/>
      <c r="Y229" s="181"/>
      <c r="Z229" s="181"/>
      <c r="AA229" s="181"/>
      <c r="BC229" s="53"/>
      <c r="BD229" s="53"/>
    </row>
    <row r="230" spans="3:56" ht="13.9" customHeight="1" x14ac:dyDescent="0.15">
      <c r="C230" s="214"/>
      <c r="D230" s="705"/>
      <c r="E230" s="784"/>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05"/>
      <c r="E231" s="784"/>
      <c r="F231" s="789"/>
      <c r="G231" s="790"/>
      <c r="H231" s="790"/>
      <c r="I231" s="790"/>
      <c r="J231" s="790"/>
      <c r="K231" s="790"/>
      <c r="L231" s="790"/>
      <c r="M231" s="790"/>
      <c r="N231" s="790"/>
      <c r="O231" s="790"/>
      <c r="P231" s="790"/>
      <c r="Q231" s="790"/>
      <c r="R231" s="790"/>
      <c r="S231" s="790"/>
      <c r="T231" s="790"/>
      <c r="U231" s="791"/>
      <c r="V231" s="180"/>
      <c r="W231" s="181"/>
      <c r="X231" s="181"/>
      <c r="Y231" s="181"/>
    </row>
    <row r="232" spans="3:56" ht="13.9" customHeight="1" x14ac:dyDescent="0.15">
      <c r="C232" s="214"/>
      <c r="D232" s="705"/>
      <c r="E232" s="784"/>
      <c r="F232" s="789"/>
      <c r="G232" s="790"/>
      <c r="H232" s="790"/>
      <c r="I232" s="790"/>
      <c r="J232" s="790"/>
      <c r="K232" s="790"/>
      <c r="L232" s="790"/>
      <c r="M232" s="790"/>
      <c r="N232" s="790"/>
      <c r="O232" s="790"/>
      <c r="P232" s="790"/>
      <c r="Q232" s="790"/>
      <c r="R232" s="790"/>
      <c r="S232" s="790"/>
      <c r="T232" s="790"/>
      <c r="U232" s="791"/>
      <c r="V232" s="180"/>
      <c r="W232" s="181"/>
      <c r="X232" s="181"/>
      <c r="Y232" s="181"/>
    </row>
    <row r="233" spans="3:56" ht="13.9" customHeight="1" x14ac:dyDescent="0.15">
      <c r="C233" s="214"/>
      <c r="D233" s="705"/>
      <c r="E233" s="784"/>
      <c r="F233" s="789"/>
      <c r="G233" s="790"/>
      <c r="H233" s="790"/>
      <c r="I233" s="790"/>
      <c r="J233" s="790"/>
      <c r="K233" s="790"/>
      <c r="L233" s="790"/>
      <c r="M233" s="790"/>
      <c r="N233" s="790"/>
      <c r="O233" s="790"/>
      <c r="P233" s="790"/>
      <c r="Q233" s="790"/>
      <c r="R233" s="790"/>
      <c r="S233" s="790"/>
      <c r="T233" s="790"/>
      <c r="U233" s="791"/>
      <c r="V233" s="180"/>
      <c r="W233" s="181"/>
      <c r="X233" s="181"/>
      <c r="Y233" s="181"/>
    </row>
    <row r="234" spans="3:56" ht="13.9" customHeight="1" x14ac:dyDescent="0.15">
      <c r="C234" s="214"/>
      <c r="D234" s="705"/>
      <c r="E234" s="784"/>
      <c r="F234" s="789"/>
      <c r="G234" s="790"/>
      <c r="H234" s="790"/>
      <c r="I234" s="790"/>
      <c r="J234" s="790"/>
      <c r="K234" s="790"/>
      <c r="L234" s="790"/>
      <c r="M234" s="790"/>
      <c r="N234" s="790"/>
      <c r="O234" s="790"/>
      <c r="P234" s="790"/>
      <c r="Q234" s="790"/>
      <c r="R234" s="790"/>
      <c r="S234" s="790"/>
      <c r="T234" s="790"/>
      <c r="U234" s="791"/>
      <c r="V234" s="180"/>
      <c r="W234" s="181"/>
      <c r="X234" s="181"/>
      <c r="Y234" s="181"/>
    </row>
    <row r="235" spans="3:56" ht="13.9" customHeight="1" x14ac:dyDescent="0.15">
      <c r="C235" s="214"/>
      <c r="D235" s="705"/>
      <c r="E235" s="784"/>
      <c r="F235" s="789"/>
      <c r="G235" s="790"/>
      <c r="H235" s="790"/>
      <c r="I235" s="790"/>
      <c r="J235" s="790"/>
      <c r="K235" s="790"/>
      <c r="L235" s="790"/>
      <c r="M235" s="790"/>
      <c r="N235" s="790"/>
      <c r="O235" s="790"/>
      <c r="P235" s="790"/>
      <c r="Q235" s="790"/>
      <c r="R235" s="790"/>
      <c r="S235" s="790"/>
      <c r="T235" s="790"/>
      <c r="U235" s="791"/>
      <c r="V235" s="180"/>
      <c r="W235" s="181"/>
      <c r="X235" s="181"/>
      <c r="Y235" s="181"/>
    </row>
    <row r="236" spans="3:56" ht="13.9" customHeight="1" x14ac:dyDescent="0.15">
      <c r="C236" s="214"/>
      <c r="D236" s="705"/>
      <c r="E236" s="784"/>
      <c r="F236" s="789"/>
      <c r="G236" s="790"/>
      <c r="H236" s="790"/>
      <c r="I236" s="790"/>
      <c r="J236" s="790"/>
      <c r="K236" s="790"/>
      <c r="L236" s="790"/>
      <c r="M236" s="790"/>
      <c r="N236" s="790"/>
      <c r="O236" s="790"/>
      <c r="P236" s="790"/>
      <c r="Q236" s="790"/>
      <c r="R236" s="790"/>
      <c r="S236" s="790"/>
      <c r="T236" s="790"/>
      <c r="U236" s="791"/>
      <c r="V236" s="180"/>
      <c r="W236" s="181"/>
      <c r="X236" s="181"/>
      <c r="Y236" s="181"/>
    </row>
    <row r="237" spans="3:56" ht="13.9" customHeight="1" x14ac:dyDescent="0.15">
      <c r="C237" s="214"/>
      <c r="D237" s="705"/>
      <c r="E237" s="784"/>
      <c r="F237" s="789"/>
      <c r="G237" s="790"/>
      <c r="H237" s="790"/>
      <c r="I237" s="790"/>
      <c r="J237" s="790"/>
      <c r="K237" s="790"/>
      <c r="L237" s="790"/>
      <c r="M237" s="790"/>
      <c r="N237" s="790"/>
      <c r="O237" s="790"/>
      <c r="P237" s="790"/>
      <c r="Q237" s="790"/>
      <c r="R237" s="790"/>
      <c r="S237" s="790"/>
      <c r="T237" s="790"/>
      <c r="U237" s="791"/>
      <c r="V237" s="180"/>
      <c r="W237" s="181"/>
      <c r="X237" s="181"/>
      <c r="Y237" s="181"/>
    </row>
    <row r="238" spans="3:56" ht="13.9" customHeight="1" x14ac:dyDescent="0.15">
      <c r="C238" s="214"/>
      <c r="D238" s="705"/>
      <c r="E238" s="784"/>
      <c r="F238" s="789"/>
      <c r="G238" s="790"/>
      <c r="H238" s="790"/>
      <c r="I238" s="790"/>
      <c r="J238" s="790"/>
      <c r="K238" s="790"/>
      <c r="L238" s="790"/>
      <c r="M238" s="790"/>
      <c r="N238" s="790"/>
      <c r="O238" s="790"/>
      <c r="P238" s="790"/>
      <c r="Q238" s="790"/>
      <c r="R238" s="790"/>
      <c r="S238" s="790"/>
      <c r="T238" s="790"/>
      <c r="U238" s="791"/>
      <c r="V238" s="671"/>
      <c r="W238" s="672"/>
      <c r="X238" s="672"/>
      <c r="Y238" s="672"/>
      <c r="Z238" s="672"/>
      <c r="AA238" s="672"/>
    </row>
    <row r="239" spans="3:56" ht="13.9" customHeight="1" x14ac:dyDescent="0.15">
      <c r="C239" s="214"/>
      <c r="D239" s="705"/>
      <c r="E239" s="784"/>
      <c r="F239" s="792"/>
      <c r="G239" s="793"/>
      <c r="H239" s="793"/>
      <c r="I239" s="793"/>
      <c r="J239" s="793"/>
      <c r="K239" s="793"/>
      <c r="L239" s="793"/>
      <c r="M239" s="793"/>
      <c r="N239" s="793"/>
      <c r="O239" s="793"/>
      <c r="P239" s="793"/>
      <c r="Q239" s="793"/>
      <c r="R239" s="793"/>
      <c r="S239" s="793"/>
      <c r="T239" s="793"/>
      <c r="U239" s="794"/>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F19" sqref="F1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三英電業株式会社　南関東支店　横浜支社</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AR4" sqref="AR4:AS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42</v>
      </c>
      <c r="P27" s="863"/>
      <c r="Q27" s="863"/>
      <c r="R27" s="863"/>
      <c r="S27" s="59" t="s">
        <v>38</v>
      </c>
      <c r="T27" s="80"/>
      <c r="U27" s="80"/>
      <c r="X27" s="78" t="s">
        <v>39</v>
      </c>
      <c r="Y27" s="81"/>
      <c r="AG27" s="68"/>
      <c r="AH27" s="68"/>
      <c r="AI27" s="68"/>
      <c r="AJ27" s="68"/>
      <c r="AK27" s="905">
        <f>+AG18+O27</f>
        <v>42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42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42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K35" sqref="K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3873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3873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3873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3873</v>
      </c>
      <c r="P27" s="863"/>
      <c r="Q27" s="863"/>
      <c r="R27" s="863"/>
      <c r="S27" s="59" t="s">
        <v>38</v>
      </c>
      <c r="T27" s="80"/>
      <c r="U27" s="80"/>
      <c r="X27" s="78" t="s">
        <v>39</v>
      </c>
      <c r="Y27" s="81"/>
      <c r="AG27" s="68"/>
      <c r="AH27" s="68"/>
      <c r="AI27" s="68"/>
      <c r="AJ27" s="68"/>
      <c r="AK27" s="905">
        <f>+AG18+O27</f>
        <v>3873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3873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3873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3873</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3873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三英電業株式会社　南関東支店　横浜支社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三英電業株式会社　南関東支店　横浜支社</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42</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3873</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3915</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42</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3873</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3915</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42</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3873</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3915</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42</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3873</v>
      </c>
      <c r="W19" s="519">
        <f t="shared" si="1"/>
        <v>0</v>
      </c>
      <c r="X19" s="519">
        <f t="shared" si="1"/>
        <v>0</v>
      </c>
      <c r="Y19" s="519">
        <f t="shared" si="1"/>
        <v>0</v>
      </c>
      <c r="Z19" s="520">
        <f t="shared" si="1"/>
        <v>0</v>
      </c>
      <c r="AA19" s="521">
        <f t="shared" ref="AA19:AA25" si="2">SUM(G19:Z19)</f>
        <v>3915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42</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3873</v>
      </c>
      <c r="W37" s="554">
        <f t="shared" si="8"/>
        <v>0</v>
      </c>
      <c r="X37" s="554">
        <f t="shared" si="8"/>
        <v>0</v>
      </c>
      <c r="Y37" s="554">
        <f t="shared" si="8"/>
        <v>0</v>
      </c>
      <c r="Z37" s="555">
        <f t="shared" si="8"/>
        <v>0</v>
      </c>
      <c r="AA37" s="556">
        <f t="shared" si="4"/>
        <v>3915</v>
      </c>
    </row>
    <row r="38" spans="2:27" ht="24" customHeight="1" x14ac:dyDescent="0.15">
      <c r="B38" s="186"/>
      <c r="C38" s="939"/>
      <c r="D38" s="247"/>
      <c r="E38" s="245" t="s">
        <v>319</v>
      </c>
      <c r="F38" s="585"/>
      <c r="G38" s="545">
        <f t="shared" ref="G38:Z38" si="9">SUM(G39:G41)</f>
        <v>0</v>
      </c>
      <c r="H38" s="545">
        <f t="shared" si="9"/>
        <v>42</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3873</v>
      </c>
      <c r="W38" s="545">
        <f t="shared" si="9"/>
        <v>0</v>
      </c>
      <c r="X38" s="545">
        <f t="shared" si="9"/>
        <v>0</v>
      </c>
      <c r="Y38" s="545">
        <f t="shared" si="9"/>
        <v>0</v>
      </c>
      <c r="Z38" s="546">
        <f t="shared" si="9"/>
        <v>0</v>
      </c>
      <c r="AA38" s="547">
        <f t="shared" si="4"/>
        <v>3915</v>
      </c>
    </row>
    <row r="39" spans="2:27" ht="24" customHeight="1" x14ac:dyDescent="0.15">
      <c r="B39" s="186"/>
      <c r="C39" s="939"/>
      <c r="D39" s="248"/>
      <c r="E39" s="243"/>
      <c r="F39" s="241" t="s">
        <v>233</v>
      </c>
      <c r="G39" s="548">
        <f>+ｱ.燃え殻!$Z$28</f>
        <v>0</v>
      </c>
      <c r="H39" s="548">
        <f>+ｲ.汚泥!$Z$28</f>
        <v>42</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3873</v>
      </c>
      <c r="W39" s="548">
        <f>+ﾁ.動物のふん尿!$Z$28</f>
        <v>0</v>
      </c>
      <c r="X39" s="548">
        <f>+ﾂ.動物の死体!$Z$28</f>
        <v>0</v>
      </c>
      <c r="Y39" s="548">
        <f>+ﾃ.ばいじん!$Z$28</f>
        <v>0</v>
      </c>
      <c r="Z39" s="549">
        <f>+ﾄ.混合廃棄物その他!$Z$28</f>
        <v>0</v>
      </c>
      <c r="AA39" s="550">
        <f t="shared" si="4"/>
        <v>3915</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42</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3873</v>
      </c>
      <c r="W43" s="557">
        <f>+ﾁ.動物のふん尿!$AK$27</f>
        <v>0</v>
      </c>
      <c r="X43" s="557">
        <f>+ﾂ.動物の死体!$AK$27</f>
        <v>0</v>
      </c>
      <c r="Y43" s="557">
        <f>+ﾃ.ばいじん!$AK$27</f>
        <v>0</v>
      </c>
      <c r="Z43" s="558">
        <f>+ﾄ.混合廃棄物その他!$AK$27</f>
        <v>0</v>
      </c>
      <c r="AA43" s="559">
        <f t="shared" si="4"/>
        <v>3915</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42</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3873</v>
      </c>
      <c r="W45" s="563">
        <f>+ﾁ.動物のふん尿!$AR$24</f>
        <v>0</v>
      </c>
      <c r="X45" s="563">
        <f>+ﾂ.動物の死体!$AR$24</f>
        <v>0</v>
      </c>
      <c r="Y45" s="563">
        <f>+ﾃ.ばいじん!$AR$24</f>
        <v>0</v>
      </c>
      <c r="Z45" s="564">
        <f>+ﾄ.混合廃棄物その他!$AR$24</f>
        <v>0</v>
      </c>
      <c r="AA45" s="565">
        <f t="shared" si="4"/>
        <v>3915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84</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0</v>
      </c>
      <c r="U55" s="634">
        <f t="shared" si="10"/>
        <v>0</v>
      </c>
      <c r="V55" s="634">
        <f t="shared" si="10"/>
        <v>7746</v>
      </c>
      <c r="W55" s="634">
        <f t="shared" si="10"/>
        <v>0</v>
      </c>
      <c r="X55" s="634">
        <f t="shared" si="10"/>
        <v>0</v>
      </c>
      <c r="Y55" s="634">
        <f t="shared" si="10"/>
        <v>0</v>
      </c>
      <c r="Z55" s="634">
        <f t="shared" si="10"/>
        <v>0</v>
      </c>
      <c r="AA55" s="633">
        <f>+AA9+AA19+AA20</f>
        <v>7830</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59" t="s">
        <v>92</v>
      </c>
      <c r="D8" s="760"/>
      <c r="E8" s="760"/>
      <c r="F8" s="760"/>
      <c r="G8" s="760"/>
      <c r="H8" s="760"/>
      <c r="I8" s="760"/>
      <c r="J8" s="760"/>
      <c r="K8" s="760"/>
      <c r="L8" s="760"/>
      <c r="M8" s="760"/>
      <c r="N8" s="760"/>
      <c r="O8" s="760"/>
      <c r="P8" s="760"/>
      <c r="Q8" s="760"/>
      <c r="R8" s="760"/>
      <c r="S8" s="760"/>
      <c r="T8" s="760"/>
      <c r="U8" s="761"/>
      <c r="V8" s="263"/>
    </row>
    <row r="9" spans="1:24" ht="12" customHeight="1" x14ac:dyDescent="0.15">
      <c r="C9" s="759"/>
      <c r="D9" s="760"/>
      <c r="E9" s="760"/>
      <c r="F9" s="760"/>
      <c r="G9" s="760"/>
      <c r="H9" s="760"/>
      <c r="I9" s="760"/>
      <c r="J9" s="760"/>
      <c r="K9" s="760"/>
      <c r="L9" s="760"/>
      <c r="M9" s="760"/>
      <c r="N9" s="760"/>
      <c r="O9" s="760"/>
      <c r="P9" s="760"/>
      <c r="Q9" s="760"/>
      <c r="R9" s="760"/>
      <c r="S9" s="760"/>
      <c r="T9" s="760"/>
      <c r="U9" s="761"/>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 年 6   月  19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神奈川県横浜市鶴見区下野谷3-98-1</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三英電業株式会社　南関東支店　三田　慎</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045-501-8111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三英電業株式会社　南関東支店　横浜支社</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2724</v>
      </c>
      <c r="Q25" s="989"/>
      <c r="R25" s="989"/>
      <c r="S25" s="989"/>
      <c r="T25" s="989"/>
      <c r="U25" s="990"/>
    </row>
    <row r="26" spans="1:22" ht="26.25" customHeight="1" x14ac:dyDescent="0.15">
      <c r="C26" s="1002" t="s">
        <v>11</v>
      </c>
      <c r="D26" s="1003"/>
      <c r="E26" s="1004"/>
      <c r="F26" s="1021" t="str">
        <f>+表紙!F50</f>
        <v>神奈川県横浜市鶴見区下野谷町3-98-1</v>
      </c>
      <c r="G26" s="1022"/>
      <c r="H26" s="1022"/>
      <c r="I26" s="1022"/>
      <c r="J26" s="1022"/>
      <c r="K26" s="1022"/>
      <c r="L26" s="1022"/>
      <c r="M26" s="1022"/>
      <c r="N26" s="454" t="s">
        <v>172</v>
      </c>
      <c r="O26" s="383"/>
      <c r="P26" s="383"/>
      <c r="Q26" s="1016" t="str">
        <f>IF(+表紙!Q50="","",+表紙!Q50)</f>
        <v>045-501-8111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電気土木工事</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2300</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2</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3915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混合廃棄物については、リサイクル収集等、積極的に展開している。</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2</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3915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混合廃棄物については、より一層、詳細にリサイクル等検討していきたい。</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がれき類</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がれき類</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3915</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3915</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3915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3915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2024-07-09T02:44:39Z</dcterms:created>
  <dcterms:modified xsi:type="dcterms:W3CDTF">2024-09-05T05:54:05Z</dcterms:modified>
</cp:coreProperties>
</file>