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こども青少年局\03保育・教育運営課\運営課共有（h30～）\300_施設・事業運営\020_給付費・向上支援費\002_向上支援費\050_その他\01_ICT化\2024(R6)\06_事業者向け周知\１　案内\"/>
    </mc:Choice>
  </mc:AlternateContent>
  <bookViews>
    <workbookView xWindow="-120" yWindow="-120" windowWidth="20736" windowHeight="11040" tabRatio="920" firstSheet="2" activeTab="2"/>
  </bookViews>
  <sheets>
    <sheet name="プルダウンリスト" sheetId="14" state="hidden" r:id="rId1"/>
    <sheet name="プルダウンリスト （１）" sheetId="13" state="hidden" r:id="rId2"/>
    <sheet name="入力シート" sheetId="1" r:id="rId3"/>
    <sheet name="実施計画書（第1号様式）" sheetId="3" r:id="rId4"/>
    <sheet name="第1号様式別紙" sheetId="7" r:id="rId5"/>
    <sheet name="実施計画変更（第3号様式）" sheetId="6" r:id="rId6"/>
    <sheet name="第3号様式別紙" sheetId="8" r:id="rId7"/>
    <sheet name="申請書兼実績報告書（第5号様式）" sheetId="4" r:id="rId8"/>
    <sheet name="5号様式別紙" sheetId="9" r:id="rId9"/>
    <sheet name="請求書（第8号様式）" sheetId="5" r:id="rId10"/>
    <sheet name="Sheet1" sheetId="2" state="hidden" r:id="rId11"/>
  </sheets>
  <definedNames>
    <definedName name="_xlnm.Print_Area" localSheetId="8">'5号様式別紙'!$A$1:$X$34</definedName>
    <definedName name="_xlnm.Print_Area" localSheetId="3">'実施計画書（第1号様式）'!$A$1:$X$75</definedName>
    <definedName name="_xlnm.Print_Area" localSheetId="5">'実施計画変更（第3号様式）'!$A$1:$X$74</definedName>
    <definedName name="_xlnm.Print_Area" localSheetId="7">'申請書兼実績報告書（第5号様式）'!$A$1:$Z$76</definedName>
    <definedName name="_xlnm.Print_Area" localSheetId="9">'請求書（第8号様式）'!$A$1:$X$63</definedName>
    <definedName name="_xlnm.Print_Area" localSheetId="4">第1号様式別紙!$A$1:$X$33</definedName>
    <definedName name="_xlnm.Print_Area" localSheetId="6">第3号様式別紙!$A$1:$X$33</definedName>
    <definedName name="_xlnm.Print_Area" localSheetId="2">入力シート!$A$1:$BA$34</definedName>
    <definedName name="ある" localSheetId="0">#REF!</definedName>
    <definedName name="ある" localSheetId="1">#REF!</definedName>
    <definedName name="ある">#REF!</definedName>
    <definedName name="契約の有無" localSheetId="0">#REF!</definedName>
    <definedName name="契約の有無" localSheetId="1">#REF!</definedName>
    <definedName name="契約の有無">#REF!</definedName>
    <definedName name="行なっていない" localSheetId="0">#REF!</definedName>
    <definedName name="行なっていない" localSheetId="1">#REF!</definedName>
    <definedName name="行なっていない">#REF!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6" i="5" l="1"/>
  <c r="P60" i="5"/>
  <c r="F56" i="5"/>
  <c r="F53" i="5"/>
  <c r="F50" i="5"/>
  <c r="W43" i="5"/>
  <c r="V43" i="5"/>
  <c r="U43" i="5"/>
  <c r="T43" i="5"/>
  <c r="S43" i="5"/>
  <c r="R43" i="5"/>
  <c r="Q43" i="5"/>
  <c r="F43" i="5"/>
  <c r="W40" i="5"/>
  <c r="V40" i="5"/>
  <c r="U40" i="5"/>
  <c r="T40" i="5"/>
  <c r="M40" i="5"/>
  <c r="L40" i="5"/>
  <c r="K40" i="5"/>
  <c r="J40" i="5"/>
  <c r="I40" i="5"/>
  <c r="B40" i="5"/>
  <c r="G34" i="5"/>
  <c r="W37" i="5"/>
  <c r="V37" i="5"/>
  <c r="U37" i="5"/>
  <c r="T37" i="5"/>
  <c r="S37" i="5"/>
  <c r="R37" i="5"/>
  <c r="Q37" i="5"/>
  <c r="P37" i="5"/>
  <c r="O37" i="5"/>
  <c r="N37" i="5"/>
  <c r="M37" i="5"/>
  <c r="L37" i="5"/>
  <c r="K37" i="5"/>
  <c r="J37" i="5"/>
  <c r="I37" i="5"/>
  <c r="H37" i="5"/>
  <c r="G37" i="5"/>
  <c r="W36" i="5"/>
  <c r="V36" i="5"/>
  <c r="U36" i="5"/>
  <c r="T36" i="5"/>
  <c r="S36" i="5"/>
  <c r="R36" i="5"/>
  <c r="Q36" i="5"/>
  <c r="P36" i="5"/>
  <c r="O36" i="5"/>
  <c r="N36" i="5"/>
  <c r="M36" i="5"/>
  <c r="L36" i="5"/>
  <c r="K36" i="5"/>
  <c r="I36" i="5"/>
  <c r="H36" i="5"/>
  <c r="G36" i="5"/>
  <c r="W2" i="5" l="1"/>
  <c r="W2" i="3"/>
  <c r="U2" i="5"/>
  <c r="U2" i="3"/>
  <c r="S2" i="5"/>
  <c r="S2" i="3"/>
  <c r="R16" i="7" l="1"/>
  <c r="R17" i="7"/>
  <c r="R18" i="7"/>
  <c r="R19" i="7"/>
  <c r="R20" i="7"/>
  <c r="R21" i="7"/>
  <c r="R22" i="7"/>
  <c r="R23" i="7"/>
  <c r="R24" i="7"/>
  <c r="P16" i="7"/>
  <c r="P17" i="7"/>
  <c r="P18" i="7"/>
  <c r="P19" i="7"/>
  <c r="P20" i="7"/>
  <c r="P21" i="7"/>
  <c r="P22" i="7"/>
  <c r="P23" i="7"/>
  <c r="P24" i="7"/>
  <c r="K16" i="7"/>
  <c r="K17" i="7"/>
  <c r="K18" i="7"/>
  <c r="K19" i="7"/>
  <c r="K20" i="7"/>
  <c r="K21" i="7"/>
  <c r="K22" i="7"/>
  <c r="K23" i="7"/>
  <c r="K24" i="7"/>
  <c r="C16" i="7"/>
  <c r="C17" i="7"/>
  <c r="C18" i="7"/>
  <c r="C19" i="7"/>
  <c r="C20" i="7"/>
  <c r="C21" i="7"/>
  <c r="C22" i="7"/>
  <c r="C23" i="7"/>
  <c r="C24" i="7"/>
  <c r="R16" i="8"/>
  <c r="R17" i="8"/>
  <c r="R18" i="8"/>
  <c r="R19" i="8"/>
  <c r="R20" i="8"/>
  <c r="R21" i="8"/>
  <c r="R22" i="8"/>
  <c r="R23" i="8"/>
  <c r="R24" i="8"/>
  <c r="P16" i="8"/>
  <c r="P17" i="8"/>
  <c r="P18" i="8"/>
  <c r="P19" i="8"/>
  <c r="P20" i="8"/>
  <c r="P21" i="8"/>
  <c r="P22" i="8"/>
  <c r="P23" i="8"/>
  <c r="P24" i="8"/>
  <c r="K16" i="8"/>
  <c r="K17" i="8"/>
  <c r="K18" i="8"/>
  <c r="K19" i="8"/>
  <c r="K20" i="8"/>
  <c r="K21" i="8"/>
  <c r="K22" i="8"/>
  <c r="K23" i="8"/>
  <c r="K24" i="8"/>
  <c r="C16" i="8"/>
  <c r="C17" i="8"/>
  <c r="C18" i="8"/>
  <c r="C19" i="8"/>
  <c r="C20" i="8"/>
  <c r="C21" i="8"/>
  <c r="C22" i="8"/>
  <c r="C23" i="8"/>
  <c r="C24" i="8"/>
  <c r="S17" i="1"/>
  <c r="B11" i="14" l="1"/>
  <c r="B4" i="14"/>
  <c r="K18" i="1"/>
  <c r="L18" i="1"/>
  <c r="Q18" i="1" l="1"/>
  <c r="P18" i="1"/>
  <c r="O18" i="1"/>
  <c r="N18" i="1"/>
  <c r="M18" i="1"/>
  <c r="I33" i="1" l="1"/>
  <c r="R17" i="1" s="1"/>
  <c r="AM24" i="1"/>
  <c r="AM25" i="1"/>
  <c r="AM26" i="1"/>
  <c r="AM27" i="1"/>
  <c r="AM28" i="1"/>
  <c r="AM29" i="1"/>
  <c r="AM30" i="1"/>
  <c r="AM31" i="1"/>
  <c r="AM32" i="1"/>
  <c r="J23" i="1"/>
  <c r="G41" i="4" l="1"/>
  <c r="G40" i="4"/>
  <c r="G41" i="6"/>
  <c r="G40" i="6"/>
  <c r="G39" i="3"/>
  <c r="G38" i="3"/>
  <c r="J20" i="1" l="1"/>
  <c r="J21" i="1"/>
  <c r="J22" i="1"/>
  <c r="AM20" i="1"/>
  <c r="AM21" i="1"/>
  <c r="AM22" i="1"/>
  <c r="BA20" i="1"/>
  <c r="BA21" i="1"/>
  <c r="BA22" i="1"/>
  <c r="P14" i="1" l="1"/>
  <c r="AY33" i="1"/>
  <c r="BA24" i="1"/>
  <c r="BA25" i="1"/>
  <c r="BA26" i="1"/>
  <c r="BA27" i="1"/>
  <c r="BA28" i="1"/>
  <c r="BA29" i="1"/>
  <c r="BA30" i="1"/>
  <c r="BA31" i="1"/>
  <c r="BA32" i="1"/>
  <c r="BA23" i="1"/>
  <c r="BA33" i="1" s="1"/>
  <c r="AM23" i="1"/>
  <c r="AM33" i="1" s="1"/>
  <c r="L14" i="1"/>
  <c r="K14" i="1"/>
  <c r="J24" i="1"/>
  <c r="J25" i="1"/>
  <c r="J26" i="1"/>
  <c r="J27" i="1"/>
  <c r="J28" i="1"/>
  <c r="J29" i="1"/>
  <c r="J30" i="1"/>
  <c r="J31" i="1"/>
  <c r="J32" i="1"/>
  <c r="E6" i="1"/>
  <c r="J33" i="1" l="1"/>
  <c r="T17" i="1" s="1"/>
  <c r="C15" i="8"/>
  <c r="C15" i="7"/>
  <c r="C21" i="9" l="1"/>
  <c r="C22" i="9"/>
  <c r="C23" i="9"/>
  <c r="C16" i="9"/>
  <c r="C24" i="9"/>
  <c r="C17" i="9"/>
  <c r="C18" i="9"/>
  <c r="C19" i="9"/>
  <c r="C20" i="9"/>
  <c r="C15" i="9"/>
  <c r="AL33" i="1" l="1"/>
  <c r="AE17" i="1" l="1"/>
  <c r="E7" i="1" s="1"/>
  <c r="AF17" i="1"/>
  <c r="AD18" i="1" l="1"/>
  <c r="G44" i="4" l="1"/>
  <c r="G44" i="6"/>
  <c r="I44" i="6"/>
  <c r="I44" i="4"/>
  <c r="I42" i="3"/>
  <c r="G42" i="3"/>
  <c r="G39" i="4"/>
  <c r="G38" i="4"/>
  <c r="G39" i="6"/>
  <c r="G37" i="3"/>
  <c r="G38" i="6"/>
  <c r="G36" i="3"/>
  <c r="G28" i="3" l="1"/>
  <c r="P15" i="3" l="1"/>
  <c r="AG17" i="1" l="1"/>
  <c r="AH17" i="1" s="1"/>
  <c r="AL17" i="1" s="1"/>
  <c r="Q14" i="1" l="1"/>
  <c r="R14" i="1"/>
  <c r="S14" i="1"/>
  <c r="T14" i="1"/>
  <c r="P63" i="5"/>
  <c r="P32" i="9"/>
  <c r="B14" i="1"/>
  <c r="C14" i="1"/>
  <c r="D14" i="1"/>
  <c r="E14" i="1"/>
  <c r="F14" i="1"/>
  <c r="G14" i="1"/>
  <c r="H14" i="1"/>
  <c r="I14" i="1"/>
  <c r="J14" i="1"/>
  <c r="M14" i="1"/>
  <c r="N14" i="1"/>
  <c r="O14" i="1"/>
  <c r="U14" i="1"/>
  <c r="V14" i="1"/>
  <c r="W14" i="1"/>
  <c r="X14" i="1"/>
  <c r="Y14" i="1"/>
  <c r="Z14" i="1"/>
  <c r="AA14" i="1"/>
  <c r="AB14" i="1"/>
  <c r="AC14" i="1"/>
  <c r="AD14" i="1"/>
  <c r="AE14" i="1"/>
  <c r="T16" i="1"/>
  <c r="AL16" i="1" s="1"/>
  <c r="E5" i="1"/>
  <c r="R15" i="8"/>
  <c r="P15" i="8"/>
  <c r="K15" i="8"/>
  <c r="G59" i="6"/>
  <c r="R15" i="7"/>
  <c r="P15" i="7"/>
  <c r="K15" i="7"/>
  <c r="K22" i="9" l="1"/>
  <c r="K23" i="9"/>
  <c r="K16" i="9"/>
  <c r="K24" i="9"/>
  <c r="K17" i="9"/>
  <c r="K18" i="9"/>
  <c r="K19" i="9"/>
  <c r="K20" i="9"/>
  <c r="K21" i="9"/>
  <c r="R16" i="9"/>
  <c r="R24" i="9"/>
  <c r="R17" i="9"/>
  <c r="R22" i="9"/>
  <c r="R18" i="9"/>
  <c r="R19" i="9"/>
  <c r="R20" i="9"/>
  <c r="R21" i="9"/>
  <c r="R23" i="9"/>
  <c r="P23" i="9"/>
  <c r="P16" i="9"/>
  <c r="P24" i="9"/>
  <c r="P17" i="9"/>
  <c r="P18" i="9"/>
  <c r="P19" i="9"/>
  <c r="P21" i="9"/>
  <c r="P20" i="9"/>
  <c r="P22" i="9"/>
  <c r="R15" i="9"/>
  <c r="P15" i="9"/>
  <c r="K15" i="9"/>
  <c r="AK17" i="1"/>
  <c r="E8" i="1" s="1"/>
  <c r="R25" i="8"/>
  <c r="I51" i="3"/>
  <c r="I45" i="3"/>
  <c r="I48" i="3" l="1"/>
  <c r="P74" i="4" l="1"/>
  <c r="A22" i="4"/>
  <c r="P62" i="5" l="1"/>
  <c r="P30" i="9" l="1"/>
  <c r="P28" i="9"/>
  <c r="R25" i="9"/>
  <c r="M4" i="9"/>
  <c r="M3" i="9"/>
  <c r="P32" i="8"/>
  <c r="P30" i="8"/>
  <c r="P28" i="8"/>
  <c r="M4" i="8"/>
  <c r="M3" i="8"/>
  <c r="R25" i="7" l="1"/>
  <c r="P32" i="7" l="1"/>
  <c r="P30" i="7"/>
  <c r="P28" i="7"/>
  <c r="M4" i="7"/>
  <c r="M3" i="7"/>
  <c r="R56" i="6"/>
  <c r="K56" i="6"/>
  <c r="W2" i="6"/>
  <c r="U2" i="6"/>
  <c r="S2" i="6"/>
  <c r="R54" i="6" l="1"/>
  <c r="K54" i="6"/>
  <c r="W2" i="4"/>
  <c r="U2" i="4"/>
  <c r="S2" i="4"/>
  <c r="H22" i="4" l="1"/>
  <c r="P72" i="4" l="1"/>
  <c r="I50" i="4" l="1"/>
  <c r="G26" i="5"/>
  <c r="P13" i="5"/>
  <c r="P9" i="5"/>
  <c r="P17" i="5"/>
  <c r="P73" i="6"/>
  <c r="P71" i="6"/>
  <c r="G30" i="4"/>
  <c r="G27" i="4"/>
  <c r="P14" i="4"/>
  <c r="P10" i="4"/>
  <c r="G30" i="6"/>
  <c r="G27" i="6"/>
  <c r="P16" i="6"/>
  <c r="P12" i="6"/>
  <c r="G24" i="5" l="1"/>
  <c r="P73" i="3"/>
  <c r="P71" i="3"/>
  <c r="G25" i="3"/>
  <c r="P11" i="3"/>
  <c r="G30" i="5" l="1"/>
  <c r="G28" i="5"/>
  <c r="P33" i="4"/>
  <c r="G33" i="4"/>
  <c r="P33" i="6"/>
  <c r="G33" i="6"/>
  <c r="P31" i="3"/>
  <c r="J50" i="6"/>
  <c r="M47" i="6"/>
  <c r="K47" i="6"/>
  <c r="I47" i="6"/>
  <c r="P69" i="6"/>
  <c r="P20" i="6"/>
  <c r="P70" i="4" l="1"/>
  <c r="P69" i="3"/>
  <c r="M53" i="4"/>
  <c r="K53" i="4"/>
  <c r="I53" i="4"/>
  <c r="I47" i="4"/>
  <c r="P18" i="4" l="1"/>
  <c r="G31" i="3"/>
  <c r="P19" i="3" l="1"/>
</calcChain>
</file>

<file path=xl/sharedStrings.xml><?xml version="1.0" encoding="utf-8"?>
<sst xmlns="http://schemas.openxmlformats.org/spreadsheetml/2006/main" count="487" uniqueCount="239">
  <si>
    <t>代表者職</t>
    <rPh sb="0" eb="2">
      <t>ダイヒョウ</t>
    </rPh>
    <rPh sb="2" eb="3">
      <t>シャ</t>
    </rPh>
    <rPh sb="3" eb="4">
      <t>ショク</t>
    </rPh>
    <phoneticPr fontId="1"/>
  </si>
  <si>
    <t>担当者氏名</t>
    <rPh sb="0" eb="3">
      <t>タントウシャ</t>
    </rPh>
    <rPh sb="3" eb="5">
      <t>シメイ</t>
    </rPh>
    <phoneticPr fontId="1"/>
  </si>
  <si>
    <t>担当者電話番号</t>
    <rPh sb="0" eb="3">
      <t>タントウシャ</t>
    </rPh>
    <rPh sb="3" eb="5">
      <t>デンワ</t>
    </rPh>
    <rPh sb="5" eb="7">
      <t>バンゴウ</t>
    </rPh>
    <phoneticPr fontId="1"/>
  </si>
  <si>
    <t>担当者電子メール</t>
    <rPh sb="0" eb="3">
      <t>タントウシャ</t>
    </rPh>
    <rPh sb="3" eb="5">
      <t>デンシ</t>
    </rPh>
    <phoneticPr fontId="1"/>
  </si>
  <si>
    <t>保育業務支援システム導入事業</t>
    <phoneticPr fontId="1"/>
  </si>
  <si>
    <t>申請書_事業内容</t>
    <rPh sb="0" eb="3">
      <t>シンセイショ</t>
    </rPh>
    <rPh sb="4" eb="6">
      <t>ジギョウ</t>
    </rPh>
    <rPh sb="6" eb="8">
      <t>ナイヨウ</t>
    </rPh>
    <phoneticPr fontId="1"/>
  </si>
  <si>
    <t>日</t>
    <rPh sb="0" eb="1">
      <t>ニチ</t>
    </rPh>
    <phoneticPr fontId="1"/>
  </si>
  <si>
    <t>月</t>
    <rPh sb="0" eb="1">
      <t>ゲツ</t>
    </rPh>
    <phoneticPr fontId="1"/>
  </si>
  <si>
    <t>年</t>
    <rPh sb="0" eb="1">
      <t>ネン</t>
    </rPh>
    <phoneticPr fontId="1"/>
  </si>
  <si>
    <t>令和</t>
    <rPh sb="0" eb="2">
      <t>レイワ</t>
    </rPh>
    <phoneticPr fontId="1"/>
  </si>
  <si>
    <t xml:space="preserve"> 横浜市長</t>
    <rPh sb="1" eb="5">
      <t>ヨコハマシチョウ</t>
    </rPh>
    <phoneticPr fontId="1"/>
  </si>
  <si>
    <t>代表者職・氏名</t>
    <rPh sb="0" eb="2">
      <t>ダイヒョウ</t>
    </rPh>
    <rPh sb="2" eb="3">
      <t>シャ</t>
    </rPh>
    <rPh sb="3" eb="4">
      <t>ショク</t>
    </rPh>
    <rPh sb="5" eb="7">
      <t>シメイ</t>
    </rPh>
    <phoneticPr fontId="1"/>
  </si>
  <si>
    <t>設置者・事業者名</t>
    <rPh sb="0" eb="3">
      <t>セッチシャ</t>
    </rPh>
    <rPh sb="4" eb="7">
      <t>ジギョウシャ</t>
    </rPh>
    <rPh sb="7" eb="8">
      <t>メイ</t>
    </rPh>
    <phoneticPr fontId="1"/>
  </si>
  <si>
    <t>社会福祉法人横浜○○福祉会</t>
    <rPh sb="0" eb="2">
      <t>シャカイ</t>
    </rPh>
    <rPh sb="2" eb="4">
      <t>フクシ</t>
    </rPh>
    <rPh sb="4" eb="6">
      <t>ホウジン</t>
    </rPh>
    <rPh sb="6" eb="8">
      <t>ヨコハマ</t>
    </rPh>
    <rPh sb="10" eb="12">
      <t>フクシ</t>
    </rPh>
    <rPh sb="12" eb="13">
      <t>カイ</t>
    </rPh>
    <phoneticPr fontId="1"/>
  </si>
  <si>
    <t>理事長</t>
    <rPh sb="0" eb="3">
      <t>リジチョウ</t>
    </rPh>
    <phoneticPr fontId="1"/>
  </si>
  <si>
    <t>○○　○○</t>
    <phoneticPr fontId="1"/>
  </si>
  <si>
    <t>総務課</t>
    <rPh sb="0" eb="3">
      <t>ソウムカ</t>
    </rPh>
    <phoneticPr fontId="1"/>
  </si>
  <si>
    <t>××　××</t>
    <phoneticPr fontId="1"/>
  </si>
  <si>
    <t>045-000-0000</t>
    <phoneticPr fontId="1"/>
  </si>
  <si>
    <t>aaa@aaa.com</t>
    <phoneticPr fontId="1"/>
  </si>
  <si>
    <t>【担当者】</t>
    <rPh sb="1" eb="4">
      <t>タントウシャ</t>
    </rPh>
    <phoneticPr fontId="1"/>
  </si>
  <si>
    <t>電話番号</t>
    <rPh sb="0" eb="2">
      <t>デンワ</t>
    </rPh>
    <rPh sb="2" eb="4">
      <t>バンゴウ</t>
    </rPh>
    <phoneticPr fontId="1"/>
  </si>
  <si>
    <t>横浜市中区本町6‐50-10　××××ビル１３階</t>
    <rPh sb="0" eb="3">
      <t>ヨコハマシ</t>
    </rPh>
    <rPh sb="3" eb="5">
      <t>ナカク</t>
    </rPh>
    <rPh sb="5" eb="7">
      <t>ホンチョウ</t>
    </rPh>
    <rPh sb="23" eb="24">
      <t>カイ</t>
    </rPh>
    <phoneticPr fontId="1"/>
  </si>
  <si>
    <t>施設設置者所在地</t>
    <rPh sb="0" eb="2">
      <t>シセツ</t>
    </rPh>
    <rPh sb="2" eb="5">
      <t>セッチシャ</t>
    </rPh>
    <phoneticPr fontId="1"/>
  </si>
  <si>
    <t>施設設置者名称</t>
    <rPh sb="0" eb="2">
      <t>シセツ</t>
    </rPh>
    <rPh sb="2" eb="5">
      <t>セッチシャ</t>
    </rPh>
    <rPh sb="5" eb="7">
      <t>メイショウ</t>
    </rPh>
    <phoneticPr fontId="1"/>
  </si>
  <si>
    <t>保育業務支援システム導入事業</t>
    <rPh sb="0" eb="2">
      <t>ホイク</t>
    </rPh>
    <rPh sb="2" eb="4">
      <t>ギョウム</t>
    </rPh>
    <rPh sb="4" eb="6">
      <t>シエン</t>
    </rPh>
    <rPh sb="10" eb="12">
      <t>ドウニュウ</t>
    </rPh>
    <rPh sb="12" eb="14">
      <t>ジギョウ</t>
    </rPh>
    <phoneticPr fontId="1"/>
  </si>
  <si>
    <t>事業内容</t>
    <rPh sb="0" eb="2">
      <t>ジギョウ</t>
    </rPh>
    <rPh sb="2" eb="4">
      <t>ナイヨウ</t>
    </rPh>
    <phoneticPr fontId="1"/>
  </si>
  <si>
    <t>※どちらか一方を選択してください。</t>
    <rPh sb="5" eb="7">
      <t>イッポウ</t>
    </rPh>
    <rPh sb="8" eb="10">
      <t>センタク</t>
    </rPh>
    <phoneticPr fontId="1"/>
  </si>
  <si>
    <t>施設・事業所名</t>
    <rPh sb="0" eb="2">
      <t>シセツ</t>
    </rPh>
    <rPh sb="3" eb="6">
      <t>ジギョウショ</t>
    </rPh>
    <rPh sb="6" eb="7">
      <t>メイ</t>
    </rPh>
    <phoneticPr fontId="1"/>
  </si>
  <si>
    <t>横浜○○保育園</t>
    <rPh sb="0" eb="2">
      <t>ヨコハマ</t>
    </rPh>
    <rPh sb="4" eb="7">
      <t>ホイクエン</t>
    </rPh>
    <phoneticPr fontId="1"/>
  </si>
  <si>
    <t>横浜市中区港町1-１</t>
    <rPh sb="0" eb="3">
      <t>ヨコハマシ</t>
    </rPh>
    <rPh sb="3" eb="5">
      <t>ナカク</t>
    </rPh>
    <rPh sb="5" eb="7">
      <t>ミナトチョウ</t>
    </rPh>
    <phoneticPr fontId="1"/>
  </si>
  <si>
    <t>導入（予定）日</t>
    <rPh sb="0" eb="2">
      <t>ドウニュウ</t>
    </rPh>
    <rPh sb="3" eb="5">
      <t>ヨテイ</t>
    </rPh>
    <rPh sb="6" eb="7">
      <t>ビ</t>
    </rPh>
    <phoneticPr fontId="1"/>
  </si>
  <si>
    <t>令和</t>
    <rPh sb="0" eb="2">
      <t>レイワ</t>
    </rPh>
    <phoneticPr fontId="1"/>
  </si>
  <si>
    <t>年</t>
    <rPh sb="0" eb="1">
      <t>ネン</t>
    </rPh>
    <phoneticPr fontId="1"/>
  </si>
  <si>
    <t>月</t>
    <rPh sb="0" eb="1">
      <t>ゲツ</t>
    </rPh>
    <phoneticPr fontId="1"/>
  </si>
  <si>
    <t>日</t>
    <rPh sb="0" eb="1">
      <t>ニチ</t>
    </rPh>
    <phoneticPr fontId="1"/>
  </si>
  <si>
    <t>添付書類</t>
    <rPh sb="0" eb="2">
      <t>テンプ</t>
    </rPh>
    <rPh sb="2" eb="4">
      <t>ショルイ</t>
    </rPh>
    <phoneticPr fontId="1"/>
  </si>
  <si>
    <t>ﾒｰﾙｱﾄﾞﾚｽ</t>
    <phoneticPr fontId="1"/>
  </si>
  <si>
    <t>担当者所属
（省略可）</t>
    <rPh sb="0" eb="3">
      <t>タントウシャ</t>
    </rPh>
    <rPh sb="3" eb="5">
      <t>ショゾク</t>
    </rPh>
    <rPh sb="7" eb="9">
      <t>ショウリャク</t>
    </rPh>
    <rPh sb="9" eb="10">
      <t>カ</t>
    </rPh>
    <phoneticPr fontId="1"/>
  </si>
  <si>
    <t>第５号様式（第10条関係）</t>
    <rPh sb="0" eb="1">
      <t>ダイ</t>
    </rPh>
    <rPh sb="2" eb="3">
      <t>ゴウ</t>
    </rPh>
    <rPh sb="3" eb="5">
      <t>ヨウシキ</t>
    </rPh>
    <rPh sb="6" eb="7">
      <t>ダイ</t>
    </rPh>
    <rPh sb="9" eb="10">
      <t>ジョウ</t>
    </rPh>
    <rPh sb="10" eb="12">
      <t>カンケイ</t>
    </rPh>
    <phoneticPr fontId="1"/>
  </si>
  <si>
    <t>実施計画書作成日</t>
    <rPh sb="0" eb="2">
      <t>ジッシ</t>
    </rPh>
    <rPh sb="2" eb="5">
      <t>ケイカクショ</t>
    </rPh>
    <rPh sb="5" eb="8">
      <t>サクセイビ</t>
    </rPh>
    <phoneticPr fontId="1"/>
  </si>
  <si>
    <t>実績報告日</t>
    <rPh sb="0" eb="2">
      <t>ジッセキ</t>
    </rPh>
    <rPh sb="2" eb="4">
      <t>ホウコク</t>
    </rPh>
    <rPh sb="4" eb="5">
      <t>ビ</t>
    </rPh>
    <phoneticPr fontId="1"/>
  </si>
  <si>
    <t>導入に要した費用</t>
    <rPh sb="0" eb="2">
      <t>ドウニュウ</t>
    </rPh>
    <rPh sb="3" eb="4">
      <t>ヨウ</t>
    </rPh>
    <rPh sb="6" eb="8">
      <t>ヒヨウ</t>
    </rPh>
    <phoneticPr fontId="1"/>
  </si>
  <si>
    <t>導入に必要な費用</t>
    <rPh sb="0" eb="2">
      <t>ドウニュウ</t>
    </rPh>
    <rPh sb="3" eb="5">
      <t>ヒツヨウ</t>
    </rPh>
    <rPh sb="6" eb="8">
      <t>ヒヨウ</t>
    </rPh>
    <phoneticPr fontId="1"/>
  </si>
  <si>
    <t>事業に必要な費用</t>
    <rPh sb="0" eb="2">
      <t>ジギョウ</t>
    </rPh>
    <rPh sb="3" eb="5">
      <t>ヒツヨウ</t>
    </rPh>
    <rPh sb="6" eb="8">
      <t>ヒヨウ</t>
    </rPh>
    <phoneticPr fontId="1"/>
  </si>
  <si>
    <t>導入に要した費用</t>
    <rPh sb="0" eb="2">
      <t>ドウニュウ</t>
    </rPh>
    <rPh sb="3" eb="4">
      <t>ヨウ</t>
    </rPh>
    <rPh sb="6" eb="8">
      <t>ヒヨウ</t>
    </rPh>
    <phoneticPr fontId="1"/>
  </si>
  <si>
    <t>助成金申請予定額</t>
    <rPh sb="0" eb="3">
      <t>ジョセイキン</t>
    </rPh>
    <rPh sb="3" eb="5">
      <t>シンセイ</t>
    </rPh>
    <rPh sb="5" eb="7">
      <t>ヨテイ</t>
    </rPh>
    <rPh sb="7" eb="8">
      <t>キンガク</t>
    </rPh>
    <phoneticPr fontId="1"/>
  </si>
  <si>
    <t>申請額</t>
    <rPh sb="0" eb="2">
      <t>シンセイ</t>
    </rPh>
    <rPh sb="2" eb="3">
      <t>ガク</t>
    </rPh>
    <phoneticPr fontId="1"/>
  </si>
  <si>
    <t>事業完了日
（支払日）</t>
    <rPh sb="0" eb="2">
      <t>ジギョウ</t>
    </rPh>
    <rPh sb="2" eb="5">
      <t>カンリョウビ</t>
    </rPh>
    <rPh sb="7" eb="10">
      <t>シハライビ</t>
    </rPh>
    <phoneticPr fontId="1"/>
  </si>
  <si>
    <t>申請額</t>
    <rPh sb="0" eb="2">
      <t>シンセイ</t>
    </rPh>
    <rPh sb="2" eb="3">
      <t>ガク</t>
    </rPh>
    <phoneticPr fontId="1"/>
  </si>
  <si>
    <t>事業完了日（支払日）</t>
    <rPh sb="0" eb="2">
      <t>ジギョウ</t>
    </rPh>
    <rPh sb="2" eb="5">
      <t>カンリョウビ</t>
    </rPh>
    <rPh sb="6" eb="9">
      <t>シハライビ</t>
    </rPh>
    <phoneticPr fontId="1"/>
  </si>
  <si>
    <t>所属・氏名</t>
    <rPh sb="0" eb="2">
      <t>ショゾク</t>
    </rPh>
    <rPh sb="3" eb="5">
      <t>シメイ</t>
    </rPh>
    <phoneticPr fontId="1"/>
  </si>
  <si>
    <t>（申請者）</t>
    <rPh sb="1" eb="4">
      <t>シンセイシャ</t>
    </rPh>
    <phoneticPr fontId="1"/>
  </si>
  <si>
    <t>対象施設名称</t>
    <rPh sb="0" eb="2">
      <t>タイショウ</t>
    </rPh>
    <rPh sb="2" eb="4">
      <t>シセツ</t>
    </rPh>
    <rPh sb="4" eb="6">
      <t>メイショウ</t>
    </rPh>
    <phoneticPr fontId="1"/>
  </si>
  <si>
    <t>請求金額</t>
    <rPh sb="0" eb="2">
      <t>セイキュウ</t>
    </rPh>
    <rPh sb="2" eb="4">
      <t>キンガク</t>
    </rPh>
    <phoneticPr fontId="1"/>
  </si>
  <si>
    <t>（請求者）</t>
    <rPh sb="1" eb="4">
      <t>セイキュウシャ</t>
    </rPh>
    <phoneticPr fontId="1"/>
  </si>
  <si>
    <t>印</t>
    <rPh sb="0" eb="1">
      <t>イン</t>
    </rPh>
    <phoneticPr fontId="1"/>
  </si>
  <si>
    <t>第８号様式（第12条関係）</t>
    <rPh sb="0" eb="1">
      <t>ダイ</t>
    </rPh>
    <rPh sb="2" eb="3">
      <t>ゴウ</t>
    </rPh>
    <rPh sb="3" eb="5">
      <t>ヨウシキ</t>
    </rPh>
    <rPh sb="6" eb="7">
      <t>ダイ</t>
    </rPh>
    <rPh sb="9" eb="10">
      <t>ジョウ</t>
    </rPh>
    <rPh sb="10" eb="12">
      <t>カンケイ</t>
    </rPh>
    <phoneticPr fontId="1"/>
  </si>
  <si>
    <t>事業内容</t>
    <rPh sb="0" eb="2">
      <t>ジギョウ</t>
    </rPh>
    <rPh sb="2" eb="4">
      <t>ナイヨウ</t>
    </rPh>
    <phoneticPr fontId="1"/>
  </si>
  <si>
    <t>振込先金融機関</t>
    <rPh sb="0" eb="3">
      <t>フリコミサキ</t>
    </rPh>
    <rPh sb="3" eb="5">
      <t>キンユウ</t>
    </rPh>
    <rPh sb="5" eb="7">
      <t>キカン</t>
    </rPh>
    <phoneticPr fontId="1"/>
  </si>
  <si>
    <t>口座名義人</t>
    <rPh sb="0" eb="2">
      <t>コウザ</t>
    </rPh>
    <rPh sb="2" eb="4">
      <t>メイギ</t>
    </rPh>
    <rPh sb="4" eb="5">
      <t>ニン</t>
    </rPh>
    <phoneticPr fontId="1"/>
  </si>
  <si>
    <t>口座名義
（ｶﾀｶﾅ・ｱﾙﾌｧﾍﾞｯﾄ）</t>
    <rPh sb="0" eb="2">
      <t>コウザ</t>
    </rPh>
    <rPh sb="2" eb="4">
      <t>メイギ</t>
    </rPh>
    <phoneticPr fontId="1"/>
  </si>
  <si>
    <t>金融機関名</t>
    <rPh sb="0" eb="2">
      <t>キンユウ</t>
    </rPh>
    <rPh sb="2" eb="4">
      <t>キカン</t>
    </rPh>
    <rPh sb="4" eb="5">
      <t>メイ</t>
    </rPh>
    <phoneticPr fontId="1"/>
  </si>
  <si>
    <t>支店名</t>
    <rPh sb="0" eb="3">
      <t>シテンメイ</t>
    </rPh>
    <phoneticPr fontId="1"/>
  </si>
  <si>
    <t>金融機関コード</t>
    <rPh sb="0" eb="2">
      <t>キンユウ</t>
    </rPh>
    <rPh sb="2" eb="4">
      <t>キカン</t>
    </rPh>
    <phoneticPr fontId="1"/>
  </si>
  <si>
    <t>支店コード</t>
    <rPh sb="0" eb="2">
      <t>シテン</t>
    </rPh>
    <phoneticPr fontId="1"/>
  </si>
  <si>
    <t>支店名</t>
    <rPh sb="0" eb="2">
      <t>シテン</t>
    </rPh>
    <rPh sb="2" eb="3">
      <t>メイ</t>
    </rPh>
    <phoneticPr fontId="1"/>
  </si>
  <si>
    <t>○○信用金庫</t>
    <rPh sb="2" eb="4">
      <t>シンヨウ</t>
    </rPh>
    <rPh sb="4" eb="6">
      <t>キンコ</t>
    </rPh>
    <phoneticPr fontId="1"/>
  </si>
  <si>
    <t>本店</t>
    <rPh sb="0" eb="2">
      <t>ホンテン</t>
    </rPh>
    <phoneticPr fontId="1"/>
  </si>
  <si>
    <t>　横浜市保育所等における業務効率化推進事業助成要綱第12条に基づき、横浜市保育所等における業務効率化推進事業助成金を請求します。</t>
    <rPh sb="1" eb="4">
      <t>ヨコハマシ</t>
    </rPh>
    <rPh sb="4" eb="6">
      <t>ホイク</t>
    </rPh>
    <rPh sb="6" eb="7">
      <t>ショ</t>
    </rPh>
    <rPh sb="7" eb="8">
      <t>トウ</t>
    </rPh>
    <rPh sb="12" eb="14">
      <t>ギョウム</t>
    </rPh>
    <rPh sb="14" eb="17">
      <t>コウリツカ</t>
    </rPh>
    <rPh sb="17" eb="19">
      <t>スイシン</t>
    </rPh>
    <rPh sb="19" eb="21">
      <t>ジギョウ</t>
    </rPh>
    <rPh sb="21" eb="23">
      <t>ジョセイ</t>
    </rPh>
    <rPh sb="23" eb="25">
      <t>ヨウコウ</t>
    </rPh>
    <rPh sb="25" eb="26">
      <t>ダイ</t>
    </rPh>
    <rPh sb="28" eb="29">
      <t>ジョウ</t>
    </rPh>
    <rPh sb="30" eb="31">
      <t>モト</t>
    </rPh>
    <rPh sb="54" eb="57">
      <t>ジョセイキン</t>
    </rPh>
    <rPh sb="58" eb="60">
      <t>セイキュウ</t>
    </rPh>
    <phoneticPr fontId="1"/>
  </si>
  <si>
    <t>預金種別</t>
    <rPh sb="0" eb="2">
      <t>ヨキン</t>
    </rPh>
    <rPh sb="2" eb="4">
      <t>シュベツ</t>
    </rPh>
    <phoneticPr fontId="1"/>
  </si>
  <si>
    <t>普通</t>
    <rPh sb="0" eb="2">
      <t>フツウ</t>
    </rPh>
    <phoneticPr fontId="1"/>
  </si>
  <si>
    <t>当座</t>
    <rPh sb="0" eb="2">
      <t>トウザ</t>
    </rPh>
    <phoneticPr fontId="1"/>
  </si>
  <si>
    <t>預金種目</t>
    <rPh sb="0" eb="2">
      <t>ヨキン</t>
    </rPh>
    <rPh sb="2" eb="4">
      <t>シュモク</t>
    </rPh>
    <phoneticPr fontId="1"/>
  </si>
  <si>
    <t>口座番号</t>
    <rPh sb="0" eb="2">
      <t>コウザ</t>
    </rPh>
    <rPh sb="2" eb="4">
      <t>バンゴウ</t>
    </rPh>
    <phoneticPr fontId="1"/>
  </si>
  <si>
    <t>口座名義
（カナ・アルファベット）</t>
    <rPh sb="0" eb="2">
      <t>コウザ</t>
    </rPh>
    <rPh sb="2" eb="4">
      <t>メイギ</t>
    </rPh>
    <phoneticPr fontId="1"/>
  </si>
  <si>
    <t>委任欄代表者職</t>
    <rPh sb="0" eb="2">
      <t>イニン</t>
    </rPh>
    <rPh sb="2" eb="3">
      <t>ラン</t>
    </rPh>
    <rPh sb="3" eb="6">
      <t>ダイヒョウシャ</t>
    </rPh>
    <rPh sb="6" eb="7">
      <t>ショク</t>
    </rPh>
    <phoneticPr fontId="1"/>
  </si>
  <si>
    <t>委任欄代表者氏名</t>
    <rPh sb="0" eb="2">
      <t>イニン</t>
    </rPh>
    <rPh sb="2" eb="3">
      <t>ラン</t>
    </rPh>
    <rPh sb="3" eb="6">
      <t>ダイヒョウシャ</t>
    </rPh>
    <rPh sb="6" eb="8">
      <t>シメイ</t>
    </rPh>
    <phoneticPr fontId="1"/>
  </si>
  <si>
    <t>列番号→</t>
    <rPh sb="0" eb="3">
      <t>レツバンゴウ</t>
    </rPh>
    <phoneticPr fontId="1"/>
  </si>
  <si>
    <t>＜委任欄＞</t>
    <rPh sb="1" eb="3">
      <t>イニン</t>
    </rPh>
    <rPh sb="3" eb="4">
      <t>ラン</t>
    </rPh>
    <phoneticPr fontId="1"/>
  </si>
  <si>
    <t>本件振込については、上記名義人宛振込願います。</t>
    <rPh sb="0" eb="2">
      <t>ホンケン</t>
    </rPh>
    <rPh sb="2" eb="3">
      <t>フ</t>
    </rPh>
    <rPh sb="3" eb="4">
      <t>コ</t>
    </rPh>
    <rPh sb="10" eb="12">
      <t>ジョウキ</t>
    </rPh>
    <rPh sb="12" eb="15">
      <t>メイギニン</t>
    </rPh>
    <rPh sb="15" eb="16">
      <t>アテ</t>
    </rPh>
    <rPh sb="16" eb="19">
      <t>フリコミネガ</t>
    </rPh>
    <phoneticPr fontId="1"/>
  </si>
  <si>
    <t>所在地</t>
    <rPh sb="0" eb="3">
      <t>ショザイチ</t>
    </rPh>
    <phoneticPr fontId="1"/>
  </si>
  <si>
    <t>設置者名</t>
    <rPh sb="0" eb="3">
      <t>セッチシャ</t>
    </rPh>
    <rPh sb="3" eb="4">
      <t>メイ</t>
    </rPh>
    <phoneticPr fontId="1"/>
  </si>
  <si>
    <t>代表者職・氏名</t>
    <rPh sb="0" eb="2">
      <t>ダイヒョウ</t>
    </rPh>
    <rPh sb="2" eb="3">
      <t>シャ</t>
    </rPh>
    <rPh sb="3" eb="4">
      <t>ショク</t>
    </rPh>
    <rPh sb="5" eb="7">
      <t>シメイ</t>
    </rPh>
    <phoneticPr fontId="1"/>
  </si>
  <si>
    <t>承認通知文書番号</t>
    <rPh sb="0" eb="2">
      <t>ショウニン</t>
    </rPh>
    <rPh sb="2" eb="4">
      <t>ツウチ</t>
    </rPh>
    <rPh sb="4" eb="6">
      <t>ブンショ</t>
    </rPh>
    <rPh sb="6" eb="8">
      <t>バンゴウ</t>
    </rPh>
    <phoneticPr fontId="1"/>
  </si>
  <si>
    <t>計画承認日</t>
    <rPh sb="0" eb="2">
      <t>ケイカク</t>
    </rPh>
    <rPh sb="2" eb="4">
      <t>ショウニン</t>
    </rPh>
    <rPh sb="4" eb="5">
      <t>ビ</t>
    </rPh>
    <phoneticPr fontId="1"/>
  </si>
  <si>
    <t>計画承認日</t>
    <rPh sb="0" eb="2">
      <t>ケイカク</t>
    </rPh>
    <rPh sb="2" eb="4">
      <t>ショウニン</t>
    </rPh>
    <rPh sb="4" eb="5">
      <t>ビ</t>
    </rPh>
    <phoneticPr fontId="1"/>
  </si>
  <si>
    <t>承認通知文書番号</t>
    <rPh sb="0" eb="2">
      <t>ショウニン</t>
    </rPh>
    <rPh sb="2" eb="4">
      <t>ツウチ</t>
    </rPh>
    <rPh sb="4" eb="6">
      <t>ブンショ</t>
    </rPh>
    <rPh sb="6" eb="8">
      <t>バンゴウ</t>
    </rPh>
    <phoneticPr fontId="1"/>
  </si>
  <si>
    <t>号</t>
    <rPh sb="0" eb="1">
      <t>ゴウ</t>
    </rPh>
    <phoneticPr fontId="1"/>
  </si>
  <si>
    <t>こ保運</t>
    <rPh sb="1" eb="2">
      <t>ホ</t>
    </rPh>
    <rPh sb="2" eb="3">
      <t>ウン</t>
    </rPh>
    <phoneticPr fontId="1"/>
  </si>
  <si>
    <t>変更の内容</t>
    <rPh sb="0" eb="2">
      <t>ヘンコウ</t>
    </rPh>
    <rPh sb="3" eb="5">
      <t>ナイヨウ</t>
    </rPh>
    <phoneticPr fontId="1"/>
  </si>
  <si>
    <t>第１号様式（第７条関係）</t>
    <rPh sb="0" eb="1">
      <t>ダイ</t>
    </rPh>
    <rPh sb="2" eb="3">
      <t>ゴウ</t>
    </rPh>
    <rPh sb="3" eb="5">
      <t>ヨウシキ</t>
    </rPh>
    <rPh sb="6" eb="7">
      <t>ダイ</t>
    </rPh>
    <rPh sb="8" eb="9">
      <t>ジョウ</t>
    </rPh>
    <rPh sb="9" eb="11">
      <t>カンケイ</t>
    </rPh>
    <phoneticPr fontId="1"/>
  </si>
  <si>
    <t>第３号様式（第９条関係）</t>
    <rPh sb="0" eb="1">
      <t>ダイ</t>
    </rPh>
    <rPh sb="2" eb="3">
      <t>ゴウ</t>
    </rPh>
    <rPh sb="3" eb="5">
      <t>ヨウシキ</t>
    </rPh>
    <rPh sb="6" eb="7">
      <t>ダイ</t>
    </rPh>
    <rPh sb="8" eb="9">
      <t>ジョウ</t>
    </rPh>
    <rPh sb="9" eb="11">
      <t>カンケイ</t>
    </rPh>
    <phoneticPr fontId="1"/>
  </si>
  <si>
    <t>　横浜市保育所等における業務効率化推進事業助成要綱第９条に基づき、横浜市保育所等における業務効率化推進事業実施計画変更の承認を申請します。</t>
    <rPh sb="1" eb="4">
      <t>ヨコハマシ</t>
    </rPh>
    <rPh sb="4" eb="6">
      <t>ホイク</t>
    </rPh>
    <rPh sb="6" eb="7">
      <t>ショ</t>
    </rPh>
    <rPh sb="7" eb="8">
      <t>トウ</t>
    </rPh>
    <rPh sb="12" eb="14">
      <t>ギョウム</t>
    </rPh>
    <rPh sb="14" eb="17">
      <t>コウリツカ</t>
    </rPh>
    <rPh sb="17" eb="19">
      <t>スイシン</t>
    </rPh>
    <rPh sb="19" eb="21">
      <t>ジギョウ</t>
    </rPh>
    <rPh sb="21" eb="23">
      <t>ジョセイ</t>
    </rPh>
    <rPh sb="23" eb="25">
      <t>ヨウコウ</t>
    </rPh>
    <rPh sb="25" eb="26">
      <t>ダイ</t>
    </rPh>
    <rPh sb="27" eb="28">
      <t>ジョウ</t>
    </rPh>
    <rPh sb="29" eb="30">
      <t>モト</t>
    </rPh>
    <rPh sb="57" eb="59">
      <t>ヘンコウ</t>
    </rPh>
    <rPh sb="60" eb="62">
      <t>ショウニン</t>
    </rPh>
    <rPh sb="63" eb="65">
      <t>シンセイ</t>
    </rPh>
    <phoneticPr fontId="1"/>
  </si>
  <si>
    <t>印</t>
    <rPh sb="0" eb="1">
      <t>イン</t>
    </rPh>
    <phoneticPr fontId="1"/>
  </si>
  <si>
    <t>231-0005</t>
    <phoneticPr fontId="1"/>
  </si>
  <si>
    <t>231-0017</t>
  </si>
  <si>
    <t>多言語翻訳機導入事業</t>
    <rPh sb="0" eb="3">
      <t>タゲンゴ</t>
    </rPh>
    <rPh sb="3" eb="6">
      <t>ホンヤクキ</t>
    </rPh>
    <rPh sb="6" eb="8">
      <t>ドウニュウ</t>
    </rPh>
    <rPh sb="8" eb="10">
      <t>ジギョウ</t>
    </rPh>
    <phoneticPr fontId="1"/>
  </si>
  <si>
    <t>多言語翻訳機導入事業</t>
    <rPh sb="0" eb="10">
      <t>タゲンゴホンヤクキドウニュウジギョウ</t>
    </rPh>
    <phoneticPr fontId="1"/>
  </si>
  <si>
    <t>0000</t>
    <phoneticPr fontId="1"/>
  </si>
  <si>
    <t>事業内容（ひとつ選択）</t>
    <rPh sb="0" eb="2">
      <t>ジギョウ</t>
    </rPh>
    <rPh sb="2" eb="4">
      <t>ナイヨウ</t>
    </rPh>
    <rPh sb="8" eb="10">
      <t>センタク</t>
    </rPh>
    <phoneticPr fontId="1"/>
  </si>
  <si>
    <t>事業に必要な費用</t>
    <phoneticPr fontId="1"/>
  </si>
  <si>
    <t>助成金額</t>
    <rPh sb="0" eb="2">
      <t>ジョセイ</t>
    </rPh>
    <rPh sb="2" eb="4">
      <t>キンガク</t>
    </rPh>
    <phoneticPr fontId="1"/>
  </si>
  <si>
    <t>変更前</t>
    <rPh sb="0" eb="3">
      <t>ヘンコウマエ</t>
    </rPh>
    <phoneticPr fontId="1"/>
  </si>
  <si>
    <t>変更後</t>
    <rPh sb="0" eb="3">
      <t>ヘンコウゴ</t>
    </rPh>
    <phoneticPr fontId="1"/>
  </si>
  <si>
    <t>（変更内容）</t>
    <rPh sb="1" eb="3">
      <t>ヘンコウ</t>
    </rPh>
    <rPh sb="3" eb="5">
      <t>ナイヨウ</t>
    </rPh>
    <phoneticPr fontId="1"/>
  </si>
  <si>
    <t>※請求委任や受領委任を行わない場合は、押印を省略できます。</t>
    <rPh sb="1" eb="5">
      <t>セイキュウイニン</t>
    </rPh>
    <rPh sb="6" eb="8">
      <t>ジュリョウ</t>
    </rPh>
    <rPh sb="8" eb="10">
      <t>イニン</t>
    </rPh>
    <rPh sb="11" eb="12">
      <t>オコナ</t>
    </rPh>
    <rPh sb="15" eb="17">
      <t>バアイ</t>
    </rPh>
    <rPh sb="19" eb="21">
      <t>オウイン</t>
    </rPh>
    <rPh sb="22" eb="24">
      <t>ショウリャク</t>
    </rPh>
    <phoneticPr fontId="1"/>
  </si>
  <si>
    <t>フク）ヨコハママルマルフクシカイ</t>
    <phoneticPr fontId="1"/>
  </si>
  <si>
    <t>設置者名称</t>
    <phoneticPr fontId="1"/>
  </si>
  <si>
    <t>施設名称</t>
    <rPh sb="0" eb="2">
      <t>シセツ</t>
    </rPh>
    <rPh sb="2" eb="4">
      <t>メイショウ</t>
    </rPh>
    <phoneticPr fontId="1"/>
  </si>
  <si>
    <t>項番</t>
    <rPh sb="0" eb="2">
      <t>コウバン</t>
    </rPh>
    <phoneticPr fontId="1"/>
  </si>
  <si>
    <t>見積書発行事業者</t>
    <rPh sb="0" eb="3">
      <t>ミツモリショ</t>
    </rPh>
    <rPh sb="3" eb="5">
      <t>ハッコウ</t>
    </rPh>
    <rPh sb="5" eb="8">
      <t>ジギョウシャ</t>
    </rPh>
    <phoneticPr fontId="1"/>
  </si>
  <si>
    <t>合計</t>
    <rPh sb="0" eb="2">
      <t>ゴウケイ</t>
    </rPh>
    <phoneticPr fontId="1"/>
  </si>
  <si>
    <t>設置者郵便番号</t>
    <rPh sb="0" eb="3">
      <t>セッチシャ</t>
    </rPh>
    <rPh sb="3" eb="7">
      <t>ユウビンバンゴウ</t>
    </rPh>
    <phoneticPr fontId="1"/>
  </si>
  <si>
    <t>送付先郵便番号</t>
    <rPh sb="0" eb="3">
      <t>ソウフサキ</t>
    </rPh>
    <rPh sb="3" eb="7">
      <t>ユウビンバンゴウ</t>
    </rPh>
    <phoneticPr fontId="1"/>
  </si>
  <si>
    <t>231-0015</t>
    <phoneticPr fontId="1"/>
  </si>
  <si>
    <t>変更なし</t>
    <rPh sb="0" eb="1">
      <t>ヘンコウ</t>
    </rPh>
    <phoneticPr fontId="1"/>
  </si>
  <si>
    <t>※見積書内の明細を記入する必要はありません。</t>
    <rPh sb="9" eb="11">
      <t>キニュウ</t>
    </rPh>
    <phoneticPr fontId="1"/>
  </si>
  <si>
    <t>※見積書中、一部の製品のみ助成の対象とする場合は、その金額のみ記入してください。</t>
    <rPh sb="4" eb="5">
      <t>チュウ</t>
    </rPh>
    <rPh sb="6" eb="8">
      <t>イチブ</t>
    </rPh>
    <rPh sb="9" eb="11">
      <t>セイヒン</t>
    </rPh>
    <rPh sb="13" eb="15">
      <t>ジョセイ</t>
    </rPh>
    <rPh sb="16" eb="18">
      <t>タイショウ</t>
    </rPh>
    <rPh sb="21" eb="23">
      <t>バアイ</t>
    </rPh>
    <rPh sb="27" eb="29">
      <t>キンガク</t>
    </rPh>
    <rPh sb="31" eb="33">
      <t>キニュウ</t>
    </rPh>
    <phoneticPr fontId="1"/>
  </si>
  <si>
    <t>〇〇電機</t>
    <rPh sb="2" eb="4">
      <t>デンキ</t>
    </rPh>
    <phoneticPr fontId="1"/>
  </si>
  <si>
    <t>パソコン</t>
    <phoneticPr fontId="1"/>
  </si>
  <si>
    <t>見積額
（導入に必要な費用に計上した額）</t>
    <rPh sb="0" eb="2">
      <t>ミツモリ</t>
    </rPh>
    <rPh sb="2" eb="3">
      <t>ガク</t>
    </rPh>
    <rPh sb="14" eb="16">
      <t>ケイジョウ</t>
    </rPh>
    <rPh sb="18" eb="19">
      <t>ガク</t>
    </rPh>
    <phoneticPr fontId="1"/>
  </si>
  <si>
    <t>数量</t>
    <rPh sb="0" eb="2">
      <t>スウリョウ</t>
    </rPh>
    <phoneticPr fontId="1"/>
  </si>
  <si>
    <t>-</t>
    <phoneticPr fontId="1"/>
  </si>
  <si>
    <t>○○システム</t>
    <phoneticPr fontId="1"/>
  </si>
  <si>
    <t>※提出する見積書（または購入金額のわかるもの）1枚につき１行で記入してください。</t>
    <rPh sb="1" eb="3">
      <t>テイシュツ</t>
    </rPh>
    <rPh sb="5" eb="8">
      <t>ミツモリショ</t>
    </rPh>
    <rPh sb="12" eb="14">
      <t>コウニュウ</t>
    </rPh>
    <rPh sb="14" eb="16">
      <t>キンガク</t>
    </rPh>
    <rPh sb="24" eb="25">
      <t>マイ</t>
    </rPh>
    <rPh sb="29" eb="30">
      <t>ギョウ</t>
    </rPh>
    <rPh sb="31" eb="33">
      <t>キニュウ</t>
    </rPh>
    <phoneticPr fontId="1"/>
  </si>
  <si>
    <t>製品</t>
    <rPh sb="0" eb="2">
      <t>セイヒン</t>
    </rPh>
    <phoneticPr fontId="1"/>
  </si>
  <si>
    <t>例</t>
    <rPh sb="0" eb="1">
      <t>レイ</t>
    </rPh>
    <phoneticPr fontId="1"/>
  </si>
  <si>
    <t>○○システム等</t>
    <rPh sb="6" eb="7">
      <t>ナド</t>
    </rPh>
    <phoneticPr fontId="1"/>
  </si>
  <si>
    <t>タブレット端末</t>
    <rPh sb="5" eb="7">
      <t>タンマツ</t>
    </rPh>
    <phoneticPr fontId="1"/>
  </si>
  <si>
    <t>〇〇（購入サイト名称等）</t>
    <rPh sb="3" eb="5">
      <t>コウニュウ</t>
    </rPh>
    <rPh sb="8" eb="10">
      <t>メイショウ</t>
    </rPh>
    <rPh sb="10" eb="11">
      <t>ナド</t>
    </rPh>
    <phoneticPr fontId="1"/>
  </si>
  <si>
    <t>対象施設所在地</t>
    <rPh sb="0" eb="2">
      <t>タイショウ</t>
    </rPh>
    <rPh sb="2" eb="4">
      <t>シセツ</t>
    </rPh>
    <rPh sb="4" eb="7">
      <t>ショザイチ</t>
    </rPh>
    <phoneticPr fontId="1"/>
  </si>
  <si>
    <t>　横浜市保育所等における業務効率化推進事業助成要綱第７条第１項に基づき、横浜市保育所等における業務効率化推進事業実施計画書を提出します。</t>
    <rPh sb="1" eb="4">
      <t>ヨコハマシ</t>
    </rPh>
    <rPh sb="4" eb="6">
      <t>ホイク</t>
    </rPh>
    <rPh sb="6" eb="7">
      <t>ショ</t>
    </rPh>
    <rPh sb="7" eb="8">
      <t>トウ</t>
    </rPh>
    <rPh sb="12" eb="14">
      <t>ギョウム</t>
    </rPh>
    <rPh sb="14" eb="17">
      <t>コウリツカ</t>
    </rPh>
    <rPh sb="17" eb="19">
      <t>スイシン</t>
    </rPh>
    <rPh sb="19" eb="21">
      <t>ジギョウ</t>
    </rPh>
    <rPh sb="21" eb="23">
      <t>ジョセイ</t>
    </rPh>
    <rPh sb="23" eb="25">
      <t>ヨウコウ</t>
    </rPh>
    <rPh sb="25" eb="26">
      <t>ダイ</t>
    </rPh>
    <rPh sb="27" eb="28">
      <t>ジョウ</t>
    </rPh>
    <rPh sb="28" eb="29">
      <t>ダイ</t>
    </rPh>
    <rPh sb="30" eb="31">
      <t>コウ</t>
    </rPh>
    <rPh sb="32" eb="33">
      <t>モト</t>
    </rPh>
    <rPh sb="62" eb="64">
      <t>テイシュツ</t>
    </rPh>
    <phoneticPr fontId="1"/>
  </si>
  <si>
    <t>保育業務支援システム導入事業
(1)　保育業務支援システムの見積書及び内訳明細書
(2)　保育業務支援システムに搭載されている機能等を詳細に確認できる資料
(3)　保育業務支援システムの導入に必要な端末の購入費用やインターネット環境の整備等にかかる見積書及び内訳明細書
多言語翻訳機導入事業
(1)　多言語翻訳機の見積書及び内訳明細書
(2)　多言語翻訳機に搭載されている機能等を詳細に確認できる資料
(3)　多言語翻訳機の導入に必要なインターネット環境の整備等にかかる見積書及び内訳明細書</t>
    <rPh sb="0" eb="2">
      <t>ホイク</t>
    </rPh>
    <rPh sb="2" eb="4">
      <t>ギョウムシ</t>
    </rPh>
    <rPh sb="4" eb="6">
      <t>エン</t>
    </rPh>
    <rPh sb="10" eb="14">
      <t>ドウニュウジギョウ</t>
    </rPh>
    <rPh sb="136" eb="146">
      <t>タゲンゴホンヤクキドウニュウジギョウ</t>
    </rPh>
    <rPh sb="213" eb="215">
      <t>ドウニュウ</t>
    </rPh>
    <rPh sb="216" eb="218">
      <t>ヒツヨウ</t>
    </rPh>
    <phoneticPr fontId="1"/>
  </si>
  <si>
    <t>保育業務支援システム導入事業
(1)　保育業務支援システムが導入されたことがわかる書類
(2)　領収書等の写し
(3)　保育業務支援システムに搭載されている機能等を詳細に確認できる資料
(4)　納品書
(5)　入札又は見積りに係る理由書（必要な場合のみ）
多言語翻訳機導入事業
(1)　領収書等の写し
(2)　多言語翻訳機に搭載されている機能等を詳細に確認できる資料
(3)　納品書
(4)　入札又は見積りに係る理由書（必要な場合のみ）</t>
    <rPh sb="0" eb="2">
      <t>ホイク</t>
    </rPh>
    <rPh sb="2" eb="4">
      <t>ギョウムシ</t>
    </rPh>
    <rPh sb="4" eb="6">
      <t>エン</t>
    </rPh>
    <rPh sb="10" eb="14">
      <t>ドウニュウジギョウ</t>
    </rPh>
    <rPh sb="19" eb="21">
      <t>ホイク</t>
    </rPh>
    <rPh sb="21" eb="25">
      <t>ギョウムシエン</t>
    </rPh>
    <rPh sb="30" eb="32">
      <t>ドウニュウ</t>
    </rPh>
    <rPh sb="41" eb="43">
      <t>ショルイ</t>
    </rPh>
    <rPh sb="48" eb="51">
      <t>リョウシュウショ</t>
    </rPh>
    <rPh sb="51" eb="52">
      <t>トウ</t>
    </rPh>
    <rPh sb="53" eb="54">
      <t>ウツ</t>
    </rPh>
    <rPh sb="60" eb="62">
      <t>ホイク</t>
    </rPh>
    <rPh sb="62" eb="64">
      <t>ギョウム</t>
    </rPh>
    <rPh sb="64" eb="66">
      <t>シエン</t>
    </rPh>
    <rPh sb="71" eb="73">
      <t>トウサイ</t>
    </rPh>
    <rPh sb="78" eb="80">
      <t>キノウ</t>
    </rPh>
    <rPh sb="80" eb="81">
      <t>トウ</t>
    </rPh>
    <rPh sb="82" eb="84">
      <t>ショウサイ</t>
    </rPh>
    <rPh sb="85" eb="87">
      <t>カクニン</t>
    </rPh>
    <rPh sb="90" eb="92">
      <t>シリョウ</t>
    </rPh>
    <rPh sb="97" eb="100">
      <t>ノウヒンショ</t>
    </rPh>
    <rPh sb="105" eb="108">
      <t>ニュウサツマタ</t>
    </rPh>
    <rPh sb="119" eb="121">
      <t>ヒツヨウ</t>
    </rPh>
    <rPh sb="122" eb="124">
      <t>バアイ</t>
    </rPh>
    <rPh sb="163" eb="165">
      <t>トウサイ</t>
    </rPh>
    <rPh sb="170" eb="172">
      <t>キノウ</t>
    </rPh>
    <rPh sb="172" eb="173">
      <t>トウ</t>
    </rPh>
    <rPh sb="174" eb="176">
      <t>ショウサイ</t>
    </rPh>
    <rPh sb="177" eb="179">
      <t>カクニン</t>
    </rPh>
    <rPh sb="182" eb="184">
      <t>シリョウ</t>
    </rPh>
    <phoneticPr fontId="1"/>
  </si>
  <si>
    <t>横浜市保育所等における業務効率化推進事業助成金申請書兼実績報告書</t>
    <rPh sb="0" eb="3">
      <t>ヨコハマシ</t>
    </rPh>
    <rPh sb="3" eb="5">
      <t>ホイク</t>
    </rPh>
    <rPh sb="5" eb="6">
      <t>ショ</t>
    </rPh>
    <rPh sb="6" eb="7">
      <t>トウ</t>
    </rPh>
    <rPh sb="11" eb="13">
      <t>ギョウム</t>
    </rPh>
    <rPh sb="13" eb="16">
      <t>コウリツカ</t>
    </rPh>
    <rPh sb="16" eb="18">
      <t>スイシン</t>
    </rPh>
    <rPh sb="18" eb="20">
      <t>ジギョウ</t>
    </rPh>
    <rPh sb="20" eb="23">
      <t>ジョセイキン</t>
    </rPh>
    <rPh sb="23" eb="26">
      <t>シンセイショ</t>
    </rPh>
    <rPh sb="26" eb="27">
      <t>ケン</t>
    </rPh>
    <rPh sb="27" eb="29">
      <t>ジッセキ</t>
    </rPh>
    <rPh sb="29" eb="32">
      <t>ホウコクショ</t>
    </rPh>
    <phoneticPr fontId="1"/>
  </si>
  <si>
    <t>横浜市保育所等における業務効率化推進事業実施計画経費内訳書</t>
    <rPh sb="24" eb="26">
      <t>ケイヒ</t>
    </rPh>
    <rPh sb="26" eb="28">
      <t>ウチワケ</t>
    </rPh>
    <rPh sb="28" eb="29">
      <t>ショ</t>
    </rPh>
    <phoneticPr fontId="1"/>
  </si>
  <si>
    <t>横浜市保育所等における業務効率化推進事業実施計画変更承認申請書</t>
    <rPh sb="0" eb="3">
      <t>ヨコハマシ</t>
    </rPh>
    <rPh sb="3" eb="5">
      <t>ホイク</t>
    </rPh>
    <rPh sb="5" eb="6">
      <t>ショ</t>
    </rPh>
    <rPh sb="6" eb="7">
      <t>トウ</t>
    </rPh>
    <rPh sb="11" eb="13">
      <t>ギョウム</t>
    </rPh>
    <rPh sb="13" eb="16">
      <t>コウリツカ</t>
    </rPh>
    <rPh sb="16" eb="18">
      <t>スイシン</t>
    </rPh>
    <rPh sb="18" eb="20">
      <t>ジギョウ</t>
    </rPh>
    <rPh sb="20" eb="22">
      <t>ジッシ</t>
    </rPh>
    <rPh sb="22" eb="24">
      <t>ケイカク</t>
    </rPh>
    <rPh sb="24" eb="26">
      <t>ヘンコウ</t>
    </rPh>
    <rPh sb="26" eb="28">
      <t>ショウニン</t>
    </rPh>
    <rPh sb="28" eb="31">
      <t>シンセイショ</t>
    </rPh>
    <phoneticPr fontId="1"/>
  </si>
  <si>
    <t>横浜市保育所等における業務効率化推進事業実施計画変更承認申請経費内訳書</t>
    <rPh sb="0" eb="3">
      <t>ヨコハマシ</t>
    </rPh>
    <rPh sb="3" eb="5">
      <t>ホイク</t>
    </rPh>
    <rPh sb="5" eb="6">
      <t>ショ</t>
    </rPh>
    <rPh sb="6" eb="7">
      <t>トウ</t>
    </rPh>
    <rPh sb="11" eb="13">
      <t>ギョウム</t>
    </rPh>
    <rPh sb="13" eb="16">
      <t>コウリツカ</t>
    </rPh>
    <rPh sb="16" eb="18">
      <t>スイシン</t>
    </rPh>
    <rPh sb="18" eb="20">
      <t>ジギョウ</t>
    </rPh>
    <rPh sb="20" eb="22">
      <t>ジッシ</t>
    </rPh>
    <rPh sb="22" eb="24">
      <t>ケイカク</t>
    </rPh>
    <rPh sb="24" eb="26">
      <t>ヘンコウ</t>
    </rPh>
    <rPh sb="26" eb="28">
      <t>ショウニン</t>
    </rPh>
    <rPh sb="28" eb="30">
      <t>シンセイ</t>
    </rPh>
    <rPh sb="30" eb="32">
      <t>ケイヒ</t>
    </rPh>
    <rPh sb="32" eb="34">
      <t>ウチワケ</t>
    </rPh>
    <rPh sb="34" eb="35">
      <t>ショ</t>
    </rPh>
    <phoneticPr fontId="1"/>
  </si>
  <si>
    <t>横浜市保育所等における業務効率化推進事業助成金申請書兼実績報告内訳書</t>
    <rPh sb="0" eb="2">
      <t>ヨコハマ</t>
    </rPh>
    <rPh sb="2" eb="3">
      <t>シ</t>
    </rPh>
    <rPh sb="3" eb="5">
      <t>ホイク</t>
    </rPh>
    <rPh sb="5" eb="6">
      <t>ショ</t>
    </rPh>
    <rPh sb="6" eb="7">
      <t>トウ</t>
    </rPh>
    <rPh sb="11" eb="13">
      <t>ギョウム</t>
    </rPh>
    <rPh sb="13" eb="16">
      <t>コウリツカ</t>
    </rPh>
    <rPh sb="16" eb="18">
      <t>スイシン</t>
    </rPh>
    <rPh sb="18" eb="20">
      <t>ジギョウ</t>
    </rPh>
    <rPh sb="20" eb="23">
      <t>ジョセイキン</t>
    </rPh>
    <rPh sb="23" eb="26">
      <t>シンセイショ</t>
    </rPh>
    <rPh sb="26" eb="27">
      <t>ケン</t>
    </rPh>
    <rPh sb="27" eb="29">
      <t>ジッセキ</t>
    </rPh>
    <rPh sb="29" eb="31">
      <t>ホウコク</t>
    </rPh>
    <rPh sb="31" eb="34">
      <t>ウチワケショ</t>
    </rPh>
    <phoneticPr fontId="1"/>
  </si>
  <si>
    <t>横浜市保育所等における業務効率化推進事業助成金請求書</t>
    <rPh sb="0" eb="3">
      <t>ヨコハマシ</t>
    </rPh>
    <rPh sb="3" eb="5">
      <t>ホイク</t>
    </rPh>
    <rPh sb="5" eb="6">
      <t>ショ</t>
    </rPh>
    <rPh sb="6" eb="7">
      <t>トウ</t>
    </rPh>
    <rPh sb="11" eb="13">
      <t>ギョウム</t>
    </rPh>
    <rPh sb="13" eb="16">
      <t>コウリツカ</t>
    </rPh>
    <rPh sb="16" eb="18">
      <t>スイシン</t>
    </rPh>
    <rPh sb="18" eb="20">
      <t>ジギョウ</t>
    </rPh>
    <rPh sb="20" eb="23">
      <t>ジョセイキン</t>
    </rPh>
    <rPh sb="23" eb="26">
      <t>セイキュウショ</t>
    </rPh>
    <phoneticPr fontId="1"/>
  </si>
  <si>
    <t>横浜市保育所等における業務効率化推進事業実施計画書</t>
    <rPh sb="0" eb="3">
      <t>ヨコハマシ</t>
    </rPh>
    <rPh sb="3" eb="5">
      <t>ホイク</t>
    </rPh>
    <rPh sb="5" eb="6">
      <t>ショ</t>
    </rPh>
    <rPh sb="6" eb="7">
      <t>トウ</t>
    </rPh>
    <rPh sb="11" eb="13">
      <t>ギョウム</t>
    </rPh>
    <rPh sb="13" eb="16">
      <t>コウリツカ</t>
    </rPh>
    <rPh sb="16" eb="18">
      <t>スイシン</t>
    </rPh>
    <rPh sb="18" eb="20">
      <t>ジギョウ</t>
    </rPh>
    <rPh sb="20" eb="22">
      <t>ジッシ</t>
    </rPh>
    <rPh sb="22" eb="25">
      <t>ケイカクショ</t>
    </rPh>
    <phoneticPr fontId="1"/>
  </si>
  <si>
    <t>保育に関する計画・記録に関する機能</t>
    <rPh sb="0" eb="2">
      <t>ホイク</t>
    </rPh>
    <rPh sb="3" eb="4">
      <t>カン</t>
    </rPh>
    <rPh sb="6" eb="8">
      <t>ケイカク</t>
    </rPh>
    <rPh sb="9" eb="11">
      <t>キロク</t>
    </rPh>
    <rPh sb="12" eb="13">
      <t>カン</t>
    </rPh>
    <rPh sb="15" eb="17">
      <t>キノウ</t>
    </rPh>
    <phoneticPr fontId="1"/>
  </si>
  <si>
    <t>園児の登園及び降園の管理に関する機能</t>
    <rPh sb="0" eb="2">
      <t>エンジ</t>
    </rPh>
    <rPh sb="3" eb="5">
      <t>トウエン</t>
    </rPh>
    <rPh sb="5" eb="6">
      <t>オヨ</t>
    </rPh>
    <rPh sb="7" eb="9">
      <t>コウエン</t>
    </rPh>
    <rPh sb="10" eb="12">
      <t>カンリ</t>
    </rPh>
    <rPh sb="13" eb="14">
      <t>カン</t>
    </rPh>
    <rPh sb="16" eb="18">
      <t>キノウ</t>
    </rPh>
    <phoneticPr fontId="1"/>
  </si>
  <si>
    <t>保護者との連絡に関する機能</t>
    <rPh sb="0" eb="3">
      <t>ホゴシャ</t>
    </rPh>
    <rPh sb="5" eb="7">
      <t>レンラク</t>
    </rPh>
    <rPh sb="8" eb="9">
      <t>カン</t>
    </rPh>
    <rPh sb="11" eb="13">
      <t>キノウ</t>
    </rPh>
    <phoneticPr fontId="1"/>
  </si>
  <si>
    <t>導入機能
（保育に関する計画・記録に関する機能）</t>
    <rPh sb="0" eb="4">
      <t>ドウニュウキノウ</t>
    </rPh>
    <phoneticPr fontId="1"/>
  </si>
  <si>
    <t>導入機能
（園児の登園及び降園の管理に関する機能）</t>
    <rPh sb="0" eb="4">
      <t>ドウニュウキノウ</t>
    </rPh>
    <phoneticPr fontId="1"/>
  </si>
  <si>
    <t>導入機能
（保護者との連絡に関する機能）</t>
    <rPh sb="0" eb="4">
      <t>ドウニュウキノウ</t>
    </rPh>
    <phoneticPr fontId="1"/>
  </si>
  <si>
    <t>○（該当がある場合）</t>
    <rPh sb="2" eb="4">
      <t>ガイトウ</t>
    </rPh>
    <rPh sb="7" eb="9">
      <t>バアイ</t>
    </rPh>
    <phoneticPr fontId="1"/>
  </si>
  <si>
    <t>有</t>
    <rPh sb="0" eb="1">
      <t>ア</t>
    </rPh>
    <phoneticPr fontId="1"/>
  </si>
  <si>
    <t>無</t>
    <rPh sb="0" eb="1">
      <t>ナ</t>
    </rPh>
    <phoneticPr fontId="1"/>
  </si>
  <si>
    <t>等における業務効率化推進事業助成要綱第10条に基づき、助成金を申請及び実績報告をします。
　なお、補助金の交付を受けるにあたっては、横浜市補助金等の交付に関する規則（平成17年11月30日横浜市規則第139号）及び浜市保育所等における業務効率化推進事業助成要綱を遵守します。</t>
    <phoneticPr fontId="1"/>
  </si>
  <si>
    <t>号において承認を受けた事業実施計画について、横浜市保育所</t>
    <rPh sb="0" eb="1">
      <t>ゴウ</t>
    </rPh>
    <rPh sb="13" eb="15">
      <t>ジッシ</t>
    </rPh>
    <phoneticPr fontId="1"/>
  </si>
  <si>
    <t>※　保育業務支援システム導入事業のみ</t>
    <phoneticPr fontId="1"/>
  </si>
  <si>
    <t>端末購入の有無
（※）</t>
    <rPh sb="0" eb="4">
      <t>タンマツコウニュウ</t>
    </rPh>
    <rPh sb="5" eb="7">
      <t>ウム</t>
    </rPh>
    <phoneticPr fontId="1"/>
  </si>
  <si>
    <t>導入機能
（※）　</t>
    <rPh sb="0" eb="4">
      <t>ドウニュウキノウ</t>
    </rPh>
    <phoneticPr fontId="1"/>
  </si>
  <si>
    <t>助成金上限額</t>
    <rPh sb="3" eb="5">
      <t>ジョウゲン</t>
    </rPh>
    <phoneticPr fontId="1"/>
  </si>
  <si>
    <t>代表者氏名
(理事長氏名・代表取締役氏名等）</t>
    <rPh sb="0" eb="2">
      <t>ダイヒョウ</t>
    </rPh>
    <rPh sb="2" eb="3">
      <t>シャ</t>
    </rPh>
    <rPh sb="3" eb="5">
      <t>シメイ</t>
    </rPh>
    <rPh sb="7" eb="10">
      <t>リジチョウ</t>
    </rPh>
    <rPh sb="10" eb="12">
      <t>シメイ</t>
    </rPh>
    <rPh sb="11" eb="12">
      <t>メイ</t>
    </rPh>
    <rPh sb="13" eb="15">
      <t>ダイヒョウ</t>
    </rPh>
    <rPh sb="15" eb="18">
      <t>トリシマリヤク</t>
    </rPh>
    <rPh sb="18" eb="20">
      <t>シメイ</t>
    </rPh>
    <rPh sb="20" eb="21">
      <t>ナド</t>
    </rPh>
    <phoneticPr fontId="1"/>
  </si>
  <si>
    <t>（変更内容）</t>
    <phoneticPr fontId="1"/>
  </si>
  <si>
    <t>購入備品が想定より高額になったため</t>
    <phoneticPr fontId="1"/>
  </si>
  <si>
    <t>事業に必要な費用の変更はありますか</t>
    <rPh sb="9" eb="11">
      <t>ヘンコウ</t>
    </rPh>
    <phoneticPr fontId="1"/>
  </si>
  <si>
    <t>変更なし</t>
    <rPh sb="0" eb="1">
      <t>ヘンコウ</t>
    </rPh>
    <phoneticPr fontId="1"/>
  </si>
  <si>
    <t>助成金上限額</t>
    <phoneticPr fontId="1"/>
  </si>
  <si>
    <t>事業に必要な経費</t>
    <rPh sb="0" eb="2">
      <t>ジギョウ</t>
    </rPh>
    <rPh sb="3" eb="5">
      <t>ヒツヨウ</t>
    </rPh>
    <rPh sb="6" eb="8">
      <t>ケイヒ</t>
    </rPh>
    <phoneticPr fontId="1"/>
  </si>
  <si>
    <t>端末購入有</t>
    <phoneticPr fontId="1"/>
  </si>
  <si>
    <t>社会福祉法人横浜○○福祉会　横浜○○保育園　園長　○○　○○</t>
    <rPh sb="0" eb="2">
      <t>シャカイ</t>
    </rPh>
    <rPh sb="2" eb="4">
      <t>フクシ</t>
    </rPh>
    <rPh sb="4" eb="6">
      <t>ホウジン</t>
    </rPh>
    <rPh sb="6" eb="8">
      <t>ヨコハマ</t>
    </rPh>
    <rPh sb="10" eb="12">
      <t>フクシ</t>
    </rPh>
    <rPh sb="12" eb="13">
      <t>カイ</t>
    </rPh>
    <rPh sb="14" eb="16">
      <t>ヨコハマ</t>
    </rPh>
    <rPh sb="22" eb="24">
      <t>エンチョウ</t>
    </rPh>
    <phoneticPr fontId="1"/>
  </si>
  <si>
    <t>委任欄設置者名</t>
    <rPh sb="0" eb="2">
      <t>イニン</t>
    </rPh>
    <rPh sb="2" eb="3">
      <t>ラン</t>
    </rPh>
    <rPh sb="3" eb="6">
      <t>セッチシャ</t>
    </rPh>
    <rPh sb="6" eb="7">
      <t>メイ</t>
    </rPh>
    <phoneticPr fontId="1"/>
  </si>
  <si>
    <t>①　実施計画</t>
    <rPh sb="2" eb="4">
      <t>ジッシ</t>
    </rPh>
    <rPh sb="4" eb="6">
      <t>ケイカク</t>
    </rPh>
    <phoneticPr fontId="1"/>
  </si>
  <si>
    <t>①　実施計画を提出する際の未入力</t>
    <rPh sb="2" eb="6">
      <t>ジッシケイカク</t>
    </rPh>
    <rPh sb="7" eb="9">
      <t>テイシュツ</t>
    </rPh>
    <rPh sb="11" eb="12">
      <t>サイ</t>
    </rPh>
    <rPh sb="13" eb="16">
      <t>ミニュウリョク</t>
    </rPh>
    <phoneticPr fontId="1"/>
  </si>
  <si>
    <t>○○システム等</t>
    <phoneticPr fontId="1"/>
  </si>
  <si>
    <t>タブレット端末</t>
    <phoneticPr fontId="1"/>
  </si>
  <si>
    <t>項番</t>
    <rPh sb="0" eb="2">
      <t>コウバン</t>
    </rPh>
    <phoneticPr fontId="1"/>
  </si>
  <si>
    <t>保育業務支援システム導入事業
(1)　保育業務支援システムの見積書及び内訳明細書
(2)　保育業務支援システムに搭載されている機能等を詳細に確認できる資料
(3)　保育業務支援システムの導入に必要な端末の購入費用やインターネット環境の整備等にかかる見積書及び内訳明細書
多言語翻訳機導入事業
(1)　多言語翻訳機の見積書及び内訳明細書
(2)　多言語翻訳機に搭載されている機能等を詳細に確認できる資料
(3)　多言語翻訳機の導入に必要なインターネット環境の整備等にかかる見積書及び内訳明細書</t>
    <phoneticPr fontId="1"/>
  </si>
  <si>
    <t>送付先住所、宛名</t>
    <rPh sb="0" eb="2">
      <t>ソウフ</t>
    </rPh>
    <rPh sb="2" eb="3">
      <t>サキ</t>
    </rPh>
    <rPh sb="3" eb="5">
      <t>ジュウショ</t>
    </rPh>
    <rPh sb="6" eb="8">
      <t>アテナ</t>
    </rPh>
    <phoneticPr fontId="1"/>
  </si>
  <si>
    <t>横浜市中区尾上町1-8　×××ビル５階　○○会社○○課</t>
    <rPh sb="0" eb="3">
      <t>ヨコハマシ</t>
    </rPh>
    <rPh sb="3" eb="5">
      <t>ナカク</t>
    </rPh>
    <rPh sb="5" eb="7">
      <t>オノエ</t>
    </rPh>
    <rPh sb="7" eb="8">
      <t>チョウ</t>
    </rPh>
    <rPh sb="18" eb="19">
      <t>カイ</t>
    </rPh>
    <rPh sb="22" eb="24">
      <t>カイシャ</t>
    </rPh>
    <rPh sb="26" eb="27">
      <t>カ</t>
    </rPh>
    <phoneticPr fontId="1"/>
  </si>
  <si>
    <t>委任欄住所</t>
    <rPh sb="0" eb="2">
      <t>イニン</t>
    </rPh>
    <rPh sb="2" eb="3">
      <t>ラン</t>
    </rPh>
    <rPh sb="3" eb="5">
      <t>ジュウショ</t>
    </rPh>
    <phoneticPr fontId="1"/>
  </si>
  <si>
    <t>施設・事業所住所</t>
    <rPh sb="0" eb="2">
      <t>シセツ</t>
    </rPh>
    <rPh sb="3" eb="6">
      <t>ジギョウショ</t>
    </rPh>
    <rPh sb="6" eb="8">
      <t>ジュウショ</t>
    </rPh>
    <phoneticPr fontId="1"/>
  </si>
  <si>
    <t>設置者・事業者住所（※施設の住所ではありません）</t>
    <rPh sb="0" eb="3">
      <t>セッチシャ</t>
    </rPh>
    <rPh sb="4" eb="7">
      <t>ジギョウシャ</t>
    </rPh>
    <rPh sb="7" eb="9">
      <t>ジュウショ</t>
    </rPh>
    <rPh sb="11" eb="13">
      <t>シセツ</t>
    </rPh>
    <rPh sb="14" eb="16">
      <t>ジュウショ</t>
    </rPh>
    <phoneticPr fontId="1"/>
  </si>
  <si>
    <t>↓経費の内訳書（必須）</t>
    <rPh sb="8" eb="10">
      <t>ヒッス</t>
    </rPh>
    <phoneticPr fontId="1"/>
  </si>
  <si>
    <t>記入例→</t>
    <rPh sb="0" eb="2">
      <t>キニュウ</t>
    </rPh>
    <rPh sb="2" eb="3">
      <t>レイ</t>
    </rPh>
    <phoneticPr fontId="1"/>
  </si>
  <si>
    <t>記入欄→</t>
    <rPh sb="0" eb="2">
      <t>キニュウ</t>
    </rPh>
    <rPh sb="2" eb="3">
      <t>ラン</t>
    </rPh>
    <phoneticPr fontId="1"/>
  </si>
  <si>
    <t>↓経費の内訳書（※金額が変更になる場合のみ）</t>
    <rPh sb="9" eb="11">
      <t>キンガク</t>
    </rPh>
    <rPh sb="12" eb="14">
      <t>ヘンコウ</t>
    </rPh>
    <rPh sb="17" eb="19">
      <t>バアイ</t>
    </rPh>
    <phoneticPr fontId="1"/>
  </si>
  <si>
    <t>補助対象項目</t>
    <rPh sb="0" eb="6">
      <t>ホジョタイショウコウモク</t>
    </rPh>
    <phoneticPr fontId="1"/>
  </si>
  <si>
    <t>園児の登園及び降園の管理に関する機能</t>
  </si>
  <si>
    <t>端末購入</t>
  </si>
  <si>
    <t>助成金額</t>
    <rPh sb="0" eb="2">
      <t>ジョセイ</t>
    </rPh>
    <rPh sb="2" eb="4">
      <t>キンガク</t>
    </rPh>
    <phoneticPr fontId="1"/>
  </si>
  <si>
    <t>園児の登園及び降園の管理に関する機能</t>
    <phoneticPr fontId="1"/>
  </si>
  <si>
    <t>助成申請金額</t>
    <rPh sb="0" eb="2">
      <t>ジョセイ</t>
    </rPh>
    <rPh sb="2" eb="4">
      <t>シンセイ</t>
    </rPh>
    <rPh sb="4" eb="6">
      <t>キンガク</t>
    </rPh>
    <phoneticPr fontId="1"/>
  </si>
  <si>
    <t>助成申請金額（変更後）</t>
    <rPh sb="0" eb="2">
      <t>ジョセイ</t>
    </rPh>
    <rPh sb="2" eb="4">
      <t>シンセイ</t>
    </rPh>
    <rPh sb="4" eb="6">
      <t>キンガク</t>
    </rPh>
    <rPh sb="7" eb="9">
      <t>ヘンコウ</t>
    </rPh>
    <rPh sb="9" eb="10">
      <t>ゴ</t>
    </rPh>
    <phoneticPr fontId="1"/>
  </si>
  <si>
    <t>助成金額</t>
    <rPh sb="0" eb="4">
      <t>ジョセイキンガク</t>
    </rPh>
    <phoneticPr fontId="1"/>
  </si>
  <si>
    <t>助成金額</t>
    <phoneticPr fontId="1"/>
  </si>
  <si>
    <t>多言語翻訳機導入事業</t>
    <phoneticPr fontId="1"/>
  </si>
  <si>
    <t>事業内容</t>
    <rPh sb="0" eb="4">
      <t>ジギョウナイヨウ</t>
    </rPh>
    <phoneticPr fontId="1"/>
  </si>
  <si>
    <t>保育業務支援システム導入事業</t>
    <phoneticPr fontId="21"/>
  </si>
  <si>
    <t>プルダウンリスト</t>
    <phoneticPr fontId="1"/>
  </si>
  <si>
    <t>導入機能</t>
    <rPh sb="0" eb="4">
      <t>ドウニュウキノウ</t>
    </rPh>
    <phoneticPr fontId="21"/>
  </si>
  <si>
    <t>①</t>
    <phoneticPr fontId="21"/>
  </si>
  <si>
    <t>②</t>
    <phoneticPr fontId="1"/>
  </si>
  <si>
    <t>③</t>
    <phoneticPr fontId="1"/>
  </si>
  <si>
    <t>④</t>
    <phoneticPr fontId="1"/>
  </si>
  <si>
    <t>⑤</t>
    <phoneticPr fontId="1"/>
  </si>
  <si>
    <t>⑥</t>
    <phoneticPr fontId="1"/>
  </si>
  <si>
    <t>OFFSET(プルダウンリスト!$C$7,0,MATCH($K$14,プルダウンリスト!$C$6:$Q$6,0)-1,COUNTA(OFFSET(プルダウンリスト!$C$7,0,MATCH($K$14,プルダウンリスト!$C$6:$Q$6,0)-1,4,1)),1)</t>
    <phoneticPr fontId="1"/>
  </si>
  <si>
    <t>②　承認番号</t>
    <rPh sb="2" eb="6">
      <t>ショウニンバンゴウ</t>
    </rPh>
    <phoneticPr fontId="1"/>
  </si>
  <si>
    <t>③　変更届する提出する際の未入力</t>
    <rPh sb="2" eb="5">
      <t>ヘンコウトドケ</t>
    </rPh>
    <rPh sb="7" eb="9">
      <t>テイシュツ</t>
    </rPh>
    <rPh sb="11" eb="12">
      <t>サイ</t>
    </rPh>
    <rPh sb="13" eb="16">
      <t>ミニュウリョク</t>
    </rPh>
    <phoneticPr fontId="1"/>
  </si>
  <si>
    <t>④　実績報告を提出する際の未入力</t>
    <rPh sb="2" eb="6">
      <t>ジッセキホウコク</t>
    </rPh>
    <rPh sb="7" eb="9">
      <t>テイシュツ</t>
    </rPh>
    <rPh sb="11" eb="12">
      <t>サイ</t>
    </rPh>
    <rPh sb="13" eb="16">
      <t>ミニュウリョク</t>
    </rPh>
    <phoneticPr fontId="1"/>
  </si>
  <si>
    <t>②　承認番号</t>
    <phoneticPr fontId="1"/>
  </si>
  <si>
    <t>③　変更届</t>
    <rPh sb="2" eb="4">
      <t>ヘンコウ</t>
    </rPh>
    <rPh sb="4" eb="5">
      <t>トドケ</t>
    </rPh>
    <phoneticPr fontId="1"/>
  </si>
  <si>
    <t>④　実績報告</t>
    <rPh sb="2" eb="6">
      <t>ジッセキホウコク</t>
    </rPh>
    <phoneticPr fontId="1"/>
  </si>
  <si>
    <t>過去に当該事業により補助を受けていますか</t>
    <phoneticPr fontId="1"/>
  </si>
  <si>
    <t>保育業務支援システム導入事業</t>
  </si>
  <si>
    <t>多言語翻訳機導入事業</t>
  </si>
  <si>
    <t>保育業務支援システム導入事業</t>
    <phoneticPr fontId="1"/>
  </si>
  <si>
    <t>多言語翻訳機導入事業及び保育業務支援システム導入事業の補助を受けている。</t>
    <rPh sb="10" eb="11">
      <t>オヨ</t>
    </rPh>
    <rPh sb="27" eb="29">
      <t>ホジョ</t>
    </rPh>
    <rPh sb="30" eb="31">
      <t>ウ</t>
    </rPh>
    <phoneticPr fontId="1"/>
  </si>
  <si>
    <t>導入機能
（キャッシュレス決済に関する機能）</t>
    <phoneticPr fontId="1"/>
  </si>
  <si>
    <t>キャッシュレス決済に関する機能</t>
    <rPh sb="7" eb="9">
      <t>ケッサイ</t>
    </rPh>
    <rPh sb="10" eb="11">
      <t>カン</t>
    </rPh>
    <rPh sb="13" eb="15">
      <t>キノウ</t>
    </rPh>
    <phoneticPr fontId="1"/>
  </si>
  <si>
    <t>○</t>
  </si>
  <si>
    <t>多言語翻訳機及びシステムの補助を受けている。</t>
  </si>
  <si>
    <t>多言語翻訳機及びシステムの補助を受けている。</t>
    <phoneticPr fontId="1"/>
  </si>
  <si>
    <t>多言語翻訳機のみ補助をうけている。</t>
    <phoneticPr fontId="1"/>
  </si>
  <si>
    <t>システムのみ補助を受けている。</t>
    <phoneticPr fontId="1"/>
  </si>
  <si>
    <t>補助は受けていない</t>
    <phoneticPr fontId="1"/>
  </si>
  <si>
    <t>過去の補助金</t>
    <rPh sb="0" eb="2">
      <t>カコ</t>
    </rPh>
    <rPh sb="3" eb="6">
      <t>ホジョキン</t>
    </rPh>
    <phoneticPr fontId="1"/>
  </si>
  <si>
    <t>プルダウンリスト</t>
  </si>
  <si>
    <t>多言語翻訳機のみ補助をうけている。</t>
  </si>
  <si>
    <t>システムのみ補助を受けている。</t>
  </si>
  <si>
    <t>補助は受けていない</t>
    <rPh sb="0" eb="2">
      <t>ホジョ</t>
    </rPh>
    <rPh sb="3" eb="4">
      <t>ウ</t>
    </rPh>
    <phoneticPr fontId="1"/>
  </si>
  <si>
    <t>○</t>
    <phoneticPr fontId="1"/>
  </si>
  <si>
    <t>保育に関する計画・記録に関する機能</t>
    <phoneticPr fontId="1"/>
  </si>
  <si>
    <t>保護者との連絡に関する機能</t>
    <phoneticPr fontId="1"/>
  </si>
  <si>
    <t>キャッシュレス決済に関する機能</t>
    <phoneticPr fontId="1"/>
  </si>
  <si>
    <t>多言語翻訳機導入事業</t>
    <phoneticPr fontId="1"/>
  </si>
  <si>
    <t>端末購入</t>
    <phoneticPr fontId="1"/>
  </si>
  <si>
    <t>事業内容</t>
    <rPh sb="0" eb="4">
      <t>ジギョウナイヨウ</t>
    </rPh>
    <phoneticPr fontId="1"/>
  </si>
  <si>
    <t>補助は受けていない。</t>
    <phoneticPr fontId="1"/>
  </si>
  <si>
    <t>＝</t>
    <phoneticPr fontId="1"/>
  </si>
  <si>
    <t>請求日</t>
    <phoneticPr fontId="1"/>
  </si>
  <si>
    <t>請求</t>
    <phoneticPr fontId="1"/>
  </si>
  <si>
    <t>施設・郵便番号</t>
    <rPh sb="0" eb="2">
      <t>シセツ</t>
    </rPh>
    <rPh sb="3" eb="7">
      <t>ユウビンバンゴウ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</si>
</sst>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quot;¥&quot;\-#,##0"/>
    <numFmt numFmtId="176" formatCode="[$-411]ge\.m\.d;@"/>
    <numFmt numFmtId="177" formatCode="#,##0\—"/>
    <numFmt numFmtId="178" formatCode="&quot;¥&quot;#,##0\—"/>
    <numFmt numFmtId="179" formatCode="0_ "/>
    <numFmt numFmtId="180" formatCode="000"/>
    <numFmt numFmtId="181" formatCode="[$-411]ggge&quot;年&quot;m&quot;月&quot;d&quot;日&quot;;@"/>
    <numFmt numFmtId="182" formatCode="[&lt;=999]000;[&lt;=9999]000\-00;000\-0000"/>
    <numFmt numFmtId="183" formatCode="#"/>
    <numFmt numFmtId="184" formatCode="#,##0_);[Red]\(#,##0\)"/>
  </numFmts>
  <fonts count="28" x14ac:knownFonts="1">
    <font>
      <sz val="11"/>
      <color theme="1"/>
      <name val="ＭＳ Ｐゴシック"/>
      <family val="2"/>
      <charset val="128"/>
    </font>
    <font>
      <sz val="6"/>
      <name val="ＭＳ Ｐゴシック"/>
      <family val="2"/>
      <charset val="128"/>
    </font>
    <font>
      <sz val="10"/>
      <color theme="1"/>
      <name val="ＭＳ Ｐゴシック"/>
      <family val="2"/>
      <charset val="128"/>
    </font>
    <font>
      <sz val="10"/>
      <color theme="1"/>
      <name val="ＭＳ Ｐゴシック"/>
      <family val="3"/>
      <charset val="128"/>
    </font>
    <font>
      <sz val="11"/>
      <color theme="1"/>
      <name val="ＭＳ 明朝"/>
      <family val="1"/>
      <charset val="128"/>
    </font>
    <font>
      <sz val="10"/>
      <color theme="1"/>
      <name val="ＭＳ 明朝"/>
      <family val="1"/>
      <charset val="128"/>
    </font>
    <font>
      <sz val="11"/>
      <color theme="1"/>
      <name val="ＭＳ Ｐゴシック"/>
      <family val="2"/>
      <charset val="128"/>
    </font>
    <font>
      <sz val="11"/>
      <color theme="1"/>
      <name val="ＭＳ Ｐゴシック"/>
      <family val="3"/>
      <charset val="128"/>
    </font>
    <font>
      <sz val="9"/>
      <color theme="1"/>
      <name val="ＭＳ Ｐゴシック"/>
      <family val="3"/>
      <charset val="128"/>
    </font>
    <font>
      <sz val="12"/>
      <color theme="1"/>
      <name val="ＭＳ Ｐゴシック"/>
      <family val="2"/>
      <charset val="128"/>
    </font>
    <font>
      <sz val="12"/>
      <color theme="1"/>
      <name val="ＭＳ Ｐゴシック"/>
      <family val="3"/>
      <charset val="128"/>
    </font>
    <font>
      <sz val="12"/>
      <color theme="1"/>
      <name val="ＭＳ 明朝"/>
      <family val="1"/>
      <charset val="128"/>
    </font>
    <font>
      <sz val="12"/>
      <color rgb="FFFF0000"/>
      <name val="ＭＳ 明朝"/>
      <family val="1"/>
      <charset val="128"/>
    </font>
    <font>
      <b/>
      <sz val="12"/>
      <color rgb="FFFF0000"/>
      <name val="ＭＳ Ｐゴシック"/>
      <family val="3"/>
      <charset val="128"/>
    </font>
    <font>
      <b/>
      <sz val="10"/>
      <color rgb="FFFF0000"/>
      <name val="ＭＳ Ｐゴシック"/>
      <family val="3"/>
      <charset val="128"/>
    </font>
    <font>
      <b/>
      <sz val="18"/>
      <color rgb="FFFF0000"/>
      <name val="ＭＳ Ｐゴシック"/>
      <family val="3"/>
      <charset val="128"/>
    </font>
    <font>
      <b/>
      <sz val="14"/>
      <color theme="1"/>
      <name val="ＭＳ Ｐゴシック"/>
      <family val="3"/>
      <charset val="128"/>
    </font>
    <font>
      <u/>
      <sz val="11"/>
      <color theme="10"/>
      <name val="ＭＳ Ｐゴシック"/>
      <family val="2"/>
      <charset val="128"/>
    </font>
    <font>
      <b/>
      <sz val="22"/>
      <color rgb="FFFF0000"/>
      <name val="ＭＳ Ｐゴシック"/>
      <family val="3"/>
      <charset val="128"/>
    </font>
    <font>
      <b/>
      <sz val="24"/>
      <color rgb="FFFF0000"/>
      <name val="ＭＳ Ｐゴシック"/>
      <family val="3"/>
      <charset val="128"/>
    </font>
    <font>
      <sz val="11"/>
      <color theme="1"/>
      <name val="Meiryo UI"/>
      <family val="3"/>
      <charset val="128"/>
    </font>
    <font>
      <sz val="6"/>
      <name val="游ゴシック"/>
      <family val="2"/>
      <charset val="128"/>
      <scheme val="minor"/>
    </font>
    <font>
      <sz val="11"/>
      <color theme="1"/>
      <name val="游ゴシック"/>
      <family val="2"/>
      <charset val="128"/>
      <scheme val="minor"/>
    </font>
    <font>
      <sz val="10"/>
      <color theme="0"/>
      <name val="ＭＳ Ｐゴシック"/>
      <family val="2"/>
      <charset val="128"/>
    </font>
    <font>
      <b/>
      <sz val="14"/>
      <color rgb="FFFF0000"/>
      <name val="ＭＳ Ｐゴシック"/>
      <family val="3"/>
      <charset val="128"/>
    </font>
    <font>
      <sz val="10"/>
      <color theme="1"/>
      <name val="Meiryo UI"/>
      <family val="3"/>
      <charset val="128"/>
    </font>
    <font>
      <sz val="12"/>
      <color theme="0"/>
      <name val="ＭＳ Ｐゴシック"/>
      <family val="2"/>
      <charset val="128"/>
    </font>
    <font>
      <b/>
      <sz val="12"/>
      <color theme="1"/>
      <name val="ＭＳ Ｐ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0"/>
        <bgColor indexed="64"/>
      </patternFill>
    </fill>
  </fills>
  <borders count="1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thin">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medium">
        <color indexed="64"/>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hair">
        <color indexed="64"/>
      </left>
      <right style="dotted">
        <color indexed="64"/>
      </right>
      <top style="medium">
        <color indexed="64"/>
      </top>
      <bottom style="dotted">
        <color indexed="64"/>
      </bottom>
      <diagonal/>
    </border>
    <border>
      <left style="dotted">
        <color indexed="64"/>
      </left>
      <right style="hair">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thin">
        <color theme="0"/>
      </left>
      <right/>
      <top style="medium">
        <color indexed="64"/>
      </top>
      <bottom style="thin">
        <color indexed="64"/>
      </bottom>
      <diagonal/>
    </border>
    <border>
      <left style="thin">
        <color theme="0"/>
      </left>
      <right style="thin">
        <color theme="0"/>
      </right>
      <top style="medium">
        <color indexed="64"/>
      </top>
      <bottom/>
      <diagonal/>
    </border>
    <border>
      <left/>
      <right/>
      <top style="thin">
        <color theme="0"/>
      </top>
      <bottom style="thin">
        <color theme="0"/>
      </bottom>
      <diagonal/>
    </border>
    <border>
      <left style="thin">
        <color theme="0"/>
      </left>
      <right style="thin">
        <color theme="0"/>
      </right>
      <top style="thin">
        <color theme="0"/>
      </top>
      <bottom/>
      <diagonal/>
    </border>
    <border>
      <left/>
      <right style="thin">
        <color indexed="64"/>
      </right>
      <top style="thin">
        <color theme="0"/>
      </top>
      <bottom style="thin">
        <color theme="0"/>
      </bottom>
      <diagonal/>
    </border>
    <border>
      <left/>
      <right style="thin">
        <color indexed="64"/>
      </right>
      <top style="thin">
        <color theme="0"/>
      </top>
      <bottom/>
      <diagonal/>
    </border>
    <border>
      <left/>
      <right style="thin">
        <color theme="0"/>
      </right>
      <top/>
      <bottom style="thin">
        <color theme="0"/>
      </bottom>
      <diagonal/>
    </border>
    <border>
      <left/>
      <right style="medium">
        <color indexed="64"/>
      </right>
      <top style="thin">
        <color theme="0"/>
      </top>
      <bottom style="thin">
        <color theme="0"/>
      </bottom>
      <diagonal/>
    </border>
    <border>
      <left style="medium">
        <color indexed="64"/>
      </left>
      <right/>
      <top/>
      <bottom style="thin">
        <color theme="0"/>
      </bottom>
      <diagonal/>
    </border>
    <border>
      <left style="thin">
        <color theme="0"/>
      </left>
      <right/>
      <top/>
      <bottom style="thin">
        <color theme="0"/>
      </bottom>
      <diagonal/>
    </border>
    <border>
      <left style="medium">
        <color indexed="64"/>
      </left>
      <right/>
      <top style="thin">
        <color theme="0"/>
      </top>
      <bottom style="thin">
        <color theme="0"/>
      </bottom>
      <diagonal/>
    </border>
    <border>
      <left style="thin">
        <color theme="0"/>
      </left>
      <right style="thin">
        <color theme="0"/>
      </right>
      <top/>
      <bottom style="medium">
        <color indexed="64"/>
      </bottom>
      <diagonal/>
    </border>
    <border>
      <left/>
      <right style="medium">
        <color indexed="64"/>
      </right>
      <top style="thin">
        <color theme="0"/>
      </top>
      <bottom/>
      <diagonal/>
    </border>
    <border>
      <left style="thin">
        <color theme="0"/>
      </left>
      <right style="thin">
        <color theme="0"/>
      </right>
      <top style="thin">
        <color theme="0"/>
      </top>
      <bottom style="thin">
        <color theme="0"/>
      </bottom>
      <diagonal/>
    </border>
    <border>
      <left style="medium">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diagonal/>
    </border>
    <border>
      <left style="thin">
        <color theme="0"/>
      </left>
      <right style="thin">
        <color theme="0"/>
      </right>
      <top/>
      <bottom style="thin">
        <color theme="0"/>
      </bottom>
      <diagonal/>
    </border>
    <border>
      <left style="dotted">
        <color indexed="64"/>
      </left>
      <right style="dotted">
        <color indexed="64"/>
      </right>
      <top style="dotted">
        <color indexed="64"/>
      </top>
      <bottom style="thick">
        <color indexed="64"/>
      </bottom>
      <diagonal/>
    </border>
    <border>
      <left style="thick">
        <color indexed="64"/>
      </left>
      <right style="thick">
        <color indexed="64"/>
      </right>
      <top style="thick">
        <color indexed="64"/>
      </top>
      <bottom style="thick">
        <color indexed="64"/>
      </bottom>
      <diagonal/>
    </border>
    <border>
      <left/>
      <right/>
      <top style="medium">
        <color indexed="64"/>
      </top>
      <bottom style="thin">
        <color indexed="64"/>
      </bottom>
      <diagonal/>
    </border>
    <border>
      <left/>
      <right style="thin">
        <color theme="0"/>
      </right>
      <top style="medium">
        <color indexed="64"/>
      </top>
      <bottom style="thin">
        <color indexed="64"/>
      </bottom>
      <diagonal/>
    </border>
    <border>
      <left style="thin">
        <color indexed="64"/>
      </left>
      <right style="thin">
        <color indexed="64"/>
      </right>
      <top/>
      <bottom style="thin">
        <color indexed="64"/>
      </bottom>
      <diagonal/>
    </border>
    <border>
      <left style="thin">
        <color theme="0"/>
      </left>
      <right style="thin">
        <color indexed="64"/>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diagonal/>
    </border>
    <border>
      <left/>
      <right style="thin">
        <color theme="0"/>
      </right>
      <top style="thin">
        <color theme="0"/>
      </top>
      <bottom style="thin">
        <color theme="0"/>
      </bottom>
      <diagonal/>
    </border>
    <border>
      <left/>
      <right/>
      <top style="thin">
        <color theme="0"/>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theme="0"/>
      </top>
      <bottom/>
      <diagonal/>
    </border>
    <border>
      <left style="thin">
        <color theme="0"/>
      </left>
      <right/>
      <top style="medium">
        <color indexed="64"/>
      </top>
      <bottom/>
      <diagonal/>
    </border>
    <border>
      <left style="thin">
        <color theme="0"/>
      </left>
      <right/>
      <top/>
      <bottom/>
      <diagonal/>
    </border>
    <border>
      <left style="dotted">
        <color indexed="64"/>
      </left>
      <right/>
      <top style="dotted">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theme="0"/>
      </left>
      <right style="thin">
        <color theme="0"/>
      </right>
      <top style="medium">
        <color indexed="64"/>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theme="0"/>
      </right>
      <top style="thin">
        <color theme="0"/>
      </top>
      <bottom style="thin">
        <color theme="0"/>
      </bottom>
      <diagonal/>
    </border>
    <border>
      <left style="hair">
        <color indexed="64"/>
      </left>
      <right/>
      <top/>
      <bottom style="dotted">
        <color indexed="64"/>
      </bottom>
      <diagonal/>
    </border>
    <border>
      <left/>
      <right style="thin">
        <color theme="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dotted">
        <color indexed="64"/>
      </right>
      <top style="dotted">
        <color indexed="64"/>
      </top>
      <bottom style="dotted">
        <color indexed="64"/>
      </bottom>
      <diagonal/>
    </border>
  </borders>
  <cellStyleXfs count="4">
    <xf numFmtId="0" fontId="0" fillId="0" borderId="0">
      <alignment vertical="center"/>
    </xf>
    <xf numFmtId="38" fontId="6" fillId="0" borderId="0" applyFont="0" applyFill="0" applyBorder="0" applyAlignment="0" applyProtection="0">
      <alignment vertical="center"/>
    </xf>
    <xf numFmtId="0" fontId="17" fillId="0" borderId="0" applyNumberFormat="0" applyFill="0" applyBorder="0" applyAlignment="0" applyProtection="0">
      <alignment vertical="center"/>
    </xf>
    <xf numFmtId="0" fontId="22" fillId="0" borderId="0">
      <alignment vertical="center"/>
    </xf>
  </cellStyleXfs>
  <cellXfs count="564">
    <xf numFmtId="0" fontId="0" fillId="0" borderId="0" xfId="0">
      <alignment vertical="center"/>
    </xf>
    <xf numFmtId="0" fontId="2" fillId="0" borderId="0" xfId="0" applyFont="1" applyProtection="1">
      <alignment vertical="center"/>
      <protection hidden="1"/>
    </xf>
    <xf numFmtId="0" fontId="0" fillId="0" borderId="0" xfId="0" applyFont="1" applyProtection="1">
      <alignment vertical="center"/>
      <protection hidden="1"/>
    </xf>
    <xf numFmtId="0" fontId="7" fillId="0" borderId="55" xfId="0" applyFont="1" applyBorder="1" applyAlignment="1" applyProtection="1">
      <alignment horizontal="center" vertical="center"/>
      <protection hidden="1"/>
    </xf>
    <xf numFmtId="0" fontId="7" fillId="0" borderId="56" xfId="0" applyFont="1" applyBorder="1" applyAlignment="1" applyProtection="1">
      <alignment horizontal="center" vertical="center"/>
      <protection hidden="1"/>
    </xf>
    <xf numFmtId="0" fontId="9" fillId="0" borderId="0" xfId="0" applyFont="1" applyAlignment="1" applyProtection="1">
      <alignment horizontal="left" vertical="center" wrapText="1" indent="1"/>
      <protection hidden="1"/>
    </xf>
    <xf numFmtId="0" fontId="11" fillId="0" borderId="0" xfId="0" applyFont="1" applyFill="1" applyBorder="1" applyAlignment="1" applyProtection="1">
      <alignment horizontal="centerContinuous" vertical="center"/>
      <protection hidden="1"/>
    </xf>
    <xf numFmtId="0" fontId="11" fillId="0" borderId="0" xfId="0" applyFont="1" applyFill="1" applyBorder="1" applyProtection="1">
      <alignment vertical="center"/>
      <protection hidden="1"/>
    </xf>
    <xf numFmtId="0" fontId="11" fillId="0" borderId="0" xfId="0" applyFont="1" applyFill="1" applyBorder="1" applyAlignment="1" applyProtection="1">
      <alignment horizontal="left" vertical="center" wrapText="1" indent="7"/>
      <protection hidden="1"/>
    </xf>
    <xf numFmtId="0" fontId="11" fillId="0" borderId="0" xfId="0" applyFont="1" applyFill="1" applyBorder="1" applyAlignment="1" applyProtection="1">
      <alignment horizontal="left" vertical="center" indent="7"/>
      <protection hidden="1"/>
    </xf>
    <xf numFmtId="0" fontId="11" fillId="0" borderId="0" xfId="0" applyFont="1" applyFill="1" applyProtection="1">
      <alignment vertical="center"/>
      <protection hidden="1"/>
    </xf>
    <xf numFmtId="0" fontId="11" fillId="0" borderId="0" xfId="0" applyNumberFormat="1" applyFont="1" applyFill="1" applyAlignment="1" applyProtection="1">
      <alignment horizontal="center" vertical="center"/>
      <protection hidden="1"/>
    </xf>
    <xf numFmtId="0" fontId="11" fillId="0" borderId="0" xfId="0" applyFont="1" applyFill="1" applyAlignment="1" applyProtection="1">
      <alignment vertical="center"/>
      <protection hidden="1"/>
    </xf>
    <xf numFmtId="0" fontId="11" fillId="0" borderId="0" xfId="0" applyFont="1" applyFill="1" applyAlignment="1" applyProtection="1">
      <alignment vertical="center" wrapText="1"/>
      <protection hidden="1"/>
    </xf>
    <xf numFmtId="0" fontId="11" fillId="0" borderId="6" xfId="0" applyFont="1" applyFill="1" applyBorder="1" applyAlignment="1" applyProtection="1">
      <alignment vertical="center"/>
      <protection hidden="1"/>
    </xf>
    <xf numFmtId="0" fontId="11" fillId="0" borderId="8" xfId="0" applyFont="1" applyFill="1" applyBorder="1" applyAlignment="1" applyProtection="1">
      <alignment vertical="center"/>
      <protection hidden="1"/>
    </xf>
    <xf numFmtId="0" fontId="11" fillId="0" borderId="3" xfId="0" applyFont="1" applyFill="1" applyBorder="1" applyAlignment="1" applyProtection="1">
      <alignment vertical="center"/>
      <protection hidden="1"/>
    </xf>
    <xf numFmtId="0" fontId="11" fillId="0" borderId="4" xfId="0" applyFont="1" applyFill="1" applyBorder="1" applyAlignment="1" applyProtection="1">
      <alignment vertical="center"/>
      <protection hidden="1"/>
    </xf>
    <xf numFmtId="0" fontId="11" fillId="0" borderId="5" xfId="0" applyFont="1" applyFill="1" applyBorder="1" applyAlignment="1" applyProtection="1">
      <alignment vertical="center"/>
      <protection hidden="1"/>
    </xf>
    <xf numFmtId="0" fontId="11" fillId="0" borderId="0" xfId="0" applyFont="1" applyFill="1" applyBorder="1" applyAlignment="1" applyProtection="1">
      <alignment vertical="center"/>
      <protection hidden="1"/>
    </xf>
    <xf numFmtId="5" fontId="11" fillId="0" borderId="0" xfId="0" applyNumberFormat="1" applyFont="1" applyFill="1" applyBorder="1" applyAlignment="1" applyProtection="1">
      <alignment vertical="center"/>
      <protection hidden="1"/>
    </xf>
    <xf numFmtId="0" fontId="11" fillId="0" borderId="7" xfId="0" applyFont="1" applyFill="1" applyBorder="1" applyAlignment="1" applyProtection="1">
      <alignment vertical="center"/>
      <protection hidden="1"/>
    </xf>
    <xf numFmtId="0" fontId="11" fillId="0" borderId="1" xfId="0" applyFont="1" applyFill="1" applyBorder="1" applyAlignment="1" applyProtection="1">
      <alignment vertical="center"/>
      <protection hidden="1"/>
    </xf>
    <xf numFmtId="177" fontId="11" fillId="0" borderId="1" xfId="0" applyNumberFormat="1" applyFont="1" applyFill="1" applyBorder="1" applyAlignment="1" applyProtection="1">
      <alignment horizontal="left" vertical="center"/>
      <protection hidden="1"/>
    </xf>
    <xf numFmtId="0" fontId="11" fillId="0" borderId="9" xfId="0" applyFont="1" applyFill="1" applyBorder="1" applyAlignment="1" applyProtection="1">
      <alignment vertical="center"/>
      <protection hidden="1"/>
    </xf>
    <xf numFmtId="177" fontId="11" fillId="0" borderId="4" xfId="0" applyNumberFormat="1" applyFont="1" applyFill="1" applyBorder="1" applyAlignment="1" applyProtection="1">
      <alignment horizontal="left" vertical="center"/>
      <protection hidden="1"/>
    </xf>
    <xf numFmtId="0" fontId="11" fillId="0" borderId="3" xfId="0" applyNumberFormat="1" applyFont="1" applyFill="1" applyBorder="1" applyAlignment="1" applyProtection="1">
      <alignment vertical="center"/>
      <protection hidden="1"/>
    </xf>
    <xf numFmtId="0" fontId="11" fillId="0" borderId="4" xfId="0" applyNumberFormat="1" applyFont="1" applyFill="1" applyBorder="1" applyAlignment="1" applyProtection="1">
      <alignment vertical="center"/>
      <protection hidden="1"/>
    </xf>
    <xf numFmtId="0" fontId="11" fillId="0" borderId="5" xfId="0" applyNumberFormat="1" applyFont="1" applyFill="1" applyBorder="1" applyAlignment="1" applyProtection="1">
      <alignment vertical="center"/>
      <protection hidden="1"/>
    </xf>
    <xf numFmtId="0" fontId="11" fillId="0" borderId="6" xfId="0" applyNumberFormat="1" applyFont="1" applyFill="1" applyBorder="1" applyAlignment="1" applyProtection="1">
      <alignment vertical="center"/>
      <protection hidden="1"/>
    </xf>
    <xf numFmtId="0" fontId="11" fillId="0" borderId="0" xfId="0" applyNumberFormat="1" applyFont="1" applyFill="1" applyBorder="1" applyAlignment="1" applyProtection="1">
      <alignment vertical="center"/>
      <protection hidden="1"/>
    </xf>
    <xf numFmtId="0" fontId="11" fillId="0" borderId="7" xfId="0" applyNumberFormat="1" applyFont="1" applyFill="1" applyBorder="1" applyAlignment="1" applyProtection="1">
      <alignment vertical="center"/>
      <protection hidden="1"/>
    </xf>
    <xf numFmtId="0" fontId="11" fillId="0" borderId="8" xfId="0" applyNumberFormat="1" applyFont="1" applyFill="1" applyBorder="1" applyAlignment="1" applyProtection="1">
      <alignment vertical="center"/>
      <protection hidden="1"/>
    </xf>
    <xf numFmtId="0" fontId="11" fillId="0" borderId="1" xfId="0" applyNumberFormat="1" applyFont="1" applyFill="1" applyBorder="1" applyAlignment="1" applyProtection="1">
      <alignment vertical="center"/>
      <protection hidden="1"/>
    </xf>
    <xf numFmtId="0" fontId="11" fillId="0" borderId="9" xfId="0" applyNumberFormat="1" applyFont="1" applyFill="1" applyBorder="1" applyAlignment="1" applyProtection="1">
      <alignment vertical="center"/>
      <protection hidden="1"/>
    </xf>
    <xf numFmtId="0" fontId="11" fillId="0" borderId="0" xfId="0" applyFont="1" applyFill="1" applyBorder="1" applyAlignment="1" applyProtection="1">
      <alignment horizontal="distributed" vertical="center" indent="1" shrinkToFit="1"/>
      <protection hidden="1"/>
    </xf>
    <xf numFmtId="0" fontId="11" fillId="0" borderId="0" xfId="0" applyFont="1" applyFill="1" applyAlignment="1" applyProtection="1">
      <protection hidden="1"/>
    </xf>
    <xf numFmtId="0" fontId="11" fillId="0" borderId="0" xfId="0" applyFont="1" applyFill="1" applyBorder="1" applyAlignment="1" applyProtection="1">
      <alignment vertical="top"/>
      <protection hidden="1"/>
    </xf>
    <xf numFmtId="0" fontId="11" fillId="0" borderId="0" xfId="0" applyFont="1" applyFill="1" applyBorder="1" applyAlignment="1" applyProtection="1">
      <alignment horizontal="right" vertical="top"/>
      <protection hidden="1"/>
    </xf>
    <xf numFmtId="0" fontId="11" fillId="0" borderId="0" xfId="0" applyFont="1" applyFill="1" applyBorder="1" applyAlignment="1" applyProtection="1">
      <alignment horizontal="right" vertical="center"/>
      <protection hidden="1"/>
    </xf>
    <xf numFmtId="0" fontId="11" fillId="0" borderId="0" xfId="0" applyFont="1" applyFill="1" applyBorder="1" applyAlignment="1" applyProtection="1">
      <alignment vertical="center" wrapText="1" shrinkToFit="1"/>
      <protection hidden="1"/>
    </xf>
    <xf numFmtId="0" fontId="11" fillId="0" borderId="0" xfId="0" applyFont="1" applyFill="1" applyBorder="1" applyAlignment="1" applyProtection="1">
      <protection hidden="1"/>
    </xf>
    <xf numFmtId="0" fontId="11" fillId="0" borderId="0" xfId="0" applyFont="1" applyFill="1" applyBorder="1" applyAlignment="1" applyProtection="1">
      <alignment vertical="center" wrapText="1"/>
      <protection hidden="1"/>
    </xf>
    <xf numFmtId="0" fontId="10" fillId="0" borderId="32" xfId="0" applyFont="1" applyFill="1" applyBorder="1" applyAlignment="1" applyProtection="1">
      <alignment horizontal="center" vertical="center"/>
      <protection hidden="1"/>
    </xf>
    <xf numFmtId="0" fontId="10" fillId="0" borderId="33" xfId="0" applyFont="1" applyFill="1" applyBorder="1" applyAlignment="1" applyProtection="1">
      <alignment horizontal="center" vertical="center"/>
      <protection hidden="1"/>
    </xf>
    <xf numFmtId="5" fontId="10" fillId="0" borderId="33" xfId="0" applyNumberFormat="1" applyFont="1" applyFill="1" applyBorder="1" applyAlignment="1" applyProtection="1">
      <alignment horizontal="center" vertical="center"/>
      <protection hidden="1"/>
    </xf>
    <xf numFmtId="0" fontId="10" fillId="0" borderId="34" xfId="0" applyFont="1" applyFill="1" applyBorder="1" applyAlignment="1" applyProtection="1">
      <alignment horizontal="center" vertical="center"/>
      <protection hidden="1"/>
    </xf>
    <xf numFmtId="0" fontId="10" fillId="0" borderId="35" xfId="0" applyFont="1" applyFill="1" applyBorder="1" applyAlignment="1" applyProtection="1">
      <alignment horizontal="center" vertical="center"/>
      <protection hidden="1"/>
    </xf>
    <xf numFmtId="0" fontId="10" fillId="0" borderId="36" xfId="0" applyFont="1" applyFill="1" applyBorder="1" applyAlignment="1" applyProtection="1">
      <alignment horizontal="center" vertical="center"/>
      <protection hidden="1"/>
    </xf>
    <xf numFmtId="0" fontId="10" fillId="0" borderId="37" xfId="0" applyFont="1" applyFill="1" applyBorder="1" applyAlignment="1" applyProtection="1">
      <alignment horizontal="center" vertical="center"/>
      <protection hidden="1"/>
    </xf>
    <xf numFmtId="0" fontId="10" fillId="0" borderId="0" xfId="0" applyNumberFormat="1" applyFont="1" applyFill="1" applyBorder="1" applyAlignment="1" applyProtection="1">
      <alignment horizontal="center" vertical="center"/>
      <protection hidden="1"/>
    </xf>
    <xf numFmtId="0" fontId="11" fillId="0" borderId="7" xfId="0" applyFont="1" applyFill="1" applyBorder="1" applyAlignment="1" applyProtection="1">
      <alignment horizontal="left" vertical="top"/>
      <protection hidden="1"/>
    </xf>
    <xf numFmtId="0" fontId="11" fillId="0" borderId="7" xfId="0" applyFont="1" applyFill="1" applyBorder="1" applyAlignment="1" applyProtection="1">
      <alignment vertical="center" wrapText="1" shrinkToFit="1"/>
      <protection hidden="1"/>
    </xf>
    <xf numFmtId="0" fontId="11" fillId="0" borderId="7" xfId="0" applyFont="1" applyFill="1" applyBorder="1" applyAlignment="1" applyProtection="1">
      <alignment horizontal="left" vertical="center" wrapText="1" indent="1" shrinkToFit="1"/>
      <protection hidden="1"/>
    </xf>
    <xf numFmtId="0" fontId="11" fillId="0" borderId="0" xfId="0" applyFont="1" applyFill="1" applyBorder="1" applyAlignment="1" applyProtection="1">
      <alignment horizontal="left" vertical="center" wrapText="1" indent="1" shrinkToFit="1"/>
      <protection hidden="1"/>
    </xf>
    <xf numFmtId="0" fontId="11" fillId="0" borderId="7" xfId="0" applyFont="1" applyFill="1" applyBorder="1" applyProtection="1">
      <alignment vertical="center"/>
      <protection hidden="1"/>
    </xf>
    <xf numFmtId="0" fontId="11" fillId="0" borderId="1" xfId="0" applyFont="1" applyFill="1" applyBorder="1" applyProtection="1">
      <alignment vertical="center"/>
      <protection hidden="1"/>
    </xf>
    <xf numFmtId="0" fontId="11" fillId="0" borderId="9" xfId="0" applyFont="1" applyFill="1" applyBorder="1" applyAlignment="1" applyProtection="1">
      <alignment horizontal="left" vertical="top"/>
      <protection hidden="1"/>
    </xf>
    <xf numFmtId="0" fontId="11" fillId="0" borderId="2" xfId="0" applyFont="1" applyFill="1" applyBorder="1" applyProtection="1">
      <alignment vertical="center"/>
      <protection hidden="1"/>
    </xf>
    <xf numFmtId="0" fontId="11" fillId="0" borderId="0" xfId="0" applyFont="1" applyFill="1" applyBorder="1" applyAlignment="1" applyProtection="1">
      <alignment vertical="top" wrapText="1"/>
      <protection hidden="1"/>
    </xf>
    <xf numFmtId="0" fontId="11" fillId="0" borderId="0" xfId="0" applyFont="1" applyFill="1" applyAlignment="1" applyProtection="1">
      <alignment horizontal="left" vertical="center"/>
      <protection hidden="1"/>
    </xf>
    <xf numFmtId="0" fontId="11" fillId="0" borderId="1" xfId="0" applyFont="1" applyFill="1" applyBorder="1" applyAlignment="1" applyProtection="1">
      <alignment vertical="center" wrapText="1"/>
      <protection hidden="1"/>
    </xf>
    <xf numFmtId="178" fontId="11" fillId="0" borderId="4" xfId="0" applyNumberFormat="1" applyFont="1" applyFill="1" applyBorder="1" applyAlignment="1" applyProtection="1">
      <alignment horizontal="left" vertical="center"/>
      <protection hidden="1"/>
    </xf>
    <xf numFmtId="0" fontId="11" fillId="0" borderId="0" xfId="0" applyNumberFormat="1" applyFont="1" applyFill="1" applyBorder="1" applyAlignment="1" applyProtection="1">
      <alignment horizontal="center" vertical="center"/>
      <protection hidden="1"/>
    </xf>
    <xf numFmtId="178" fontId="11" fillId="0" borderId="0" xfId="0" applyNumberFormat="1" applyFont="1" applyFill="1" applyBorder="1" applyAlignment="1" applyProtection="1">
      <alignment vertical="center"/>
      <protection hidden="1"/>
    </xf>
    <xf numFmtId="0" fontId="11" fillId="2" borderId="63" xfId="0" applyFont="1" applyFill="1" applyBorder="1" applyAlignment="1" applyProtection="1">
      <alignment vertical="center"/>
      <protection hidden="1"/>
    </xf>
    <xf numFmtId="0" fontId="11" fillId="0" borderId="0" xfId="0" applyFont="1" applyFill="1" applyBorder="1" applyAlignment="1" applyProtection="1">
      <alignment horizontal="distributed" vertical="center" wrapText="1" shrinkToFit="1"/>
      <protection hidden="1"/>
    </xf>
    <xf numFmtId="0" fontId="11" fillId="0" borderId="1" xfId="0" applyFont="1" applyFill="1" applyBorder="1" applyAlignment="1" applyProtection="1">
      <alignment horizontal="distributed" vertical="center" wrapText="1"/>
      <protection hidden="1"/>
    </xf>
    <xf numFmtId="0" fontId="11" fillId="0" borderId="0" xfId="0" applyFont="1" applyFill="1" applyBorder="1" applyAlignment="1" applyProtection="1">
      <alignment horizontal="distributed" vertical="center" indent="1"/>
      <protection hidden="1"/>
    </xf>
    <xf numFmtId="0" fontId="12" fillId="0" borderId="0" xfId="0" applyFont="1" applyFill="1" applyBorder="1" applyAlignment="1" applyProtection="1">
      <alignment vertical="center"/>
      <protection hidden="1"/>
    </xf>
    <xf numFmtId="0" fontId="12" fillId="0" borderId="4" xfId="0" applyFont="1" applyFill="1" applyBorder="1" applyAlignment="1" applyProtection="1">
      <alignment vertical="center"/>
      <protection hidden="1"/>
    </xf>
    <xf numFmtId="0" fontId="12" fillId="0" borderId="1" xfId="0" applyFont="1" applyFill="1" applyBorder="1" applyAlignment="1" applyProtection="1">
      <alignment vertical="center"/>
      <protection hidden="1"/>
    </xf>
    <xf numFmtId="0" fontId="11" fillId="0" borderId="2" xfId="0" applyFont="1" applyFill="1" applyBorder="1" applyAlignment="1" applyProtection="1">
      <alignment horizontal="center" vertical="center"/>
      <protection hidden="1"/>
    </xf>
    <xf numFmtId="0" fontId="11" fillId="0" borderId="63" xfId="0" applyFont="1" applyFill="1" applyBorder="1" applyAlignment="1" applyProtection="1">
      <alignment horizontal="center" vertical="center"/>
      <protection hidden="1"/>
    </xf>
    <xf numFmtId="0" fontId="11" fillId="2" borderId="2" xfId="0" applyFont="1" applyFill="1" applyBorder="1" applyAlignment="1" applyProtection="1">
      <alignment horizontal="center" vertical="center"/>
      <protection hidden="1"/>
    </xf>
    <xf numFmtId="0" fontId="11" fillId="2" borderId="62" xfId="0" applyFont="1" applyFill="1" applyBorder="1" applyAlignment="1" applyProtection="1">
      <alignment horizontal="center" vertical="center"/>
      <protection hidden="1"/>
    </xf>
    <xf numFmtId="57" fontId="11" fillId="0" borderId="0" xfId="0" applyNumberFormat="1" applyFont="1" applyFill="1" applyBorder="1" applyAlignment="1" applyProtection="1">
      <alignment vertical="center"/>
      <protection hidden="1"/>
    </xf>
    <xf numFmtId="0" fontId="11" fillId="0" borderId="0" xfId="0" applyFont="1" applyFill="1" applyAlignment="1" applyProtection="1">
      <alignment horizontal="center" vertical="center"/>
      <protection hidden="1"/>
    </xf>
    <xf numFmtId="0" fontId="11" fillId="0" borderId="0" xfId="0" applyFont="1" applyFill="1" applyAlignment="1" applyProtection="1">
      <alignment horizontal="distributed" vertical="top" indent="1"/>
      <protection hidden="1"/>
    </xf>
    <xf numFmtId="0" fontId="11" fillId="0" borderId="0" xfId="0" applyFont="1" applyFill="1" applyBorder="1" applyAlignment="1" applyProtection="1">
      <alignment horizontal="left" vertical="top" wrapText="1"/>
      <protection hidden="1"/>
    </xf>
    <xf numFmtId="0" fontId="11" fillId="0" borderId="0" xfId="0" applyFont="1" applyFill="1" applyBorder="1" applyAlignment="1" applyProtection="1">
      <alignment horizontal="left" vertical="top"/>
      <protection hidden="1"/>
    </xf>
    <xf numFmtId="178" fontId="11" fillId="0" borderId="1" xfId="0" applyNumberFormat="1" applyFont="1" applyFill="1" applyBorder="1" applyAlignment="1" applyProtection="1">
      <alignment horizontal="left" vertical="center"/>
      <protection hidden="1"/>
    </xf>
    <xf numFmtId="0" fontId="11" fillId="0" borderId="0" xfId="0" applyFont="1" applyFill="1" applyBorder="1" applyAlignment="1" applyProtection="1">
      <alignment horizontal="distributed" vertical="center" shrinkToFit="1"/>
      <protection hidden="1"/>
    </xf>
    <xf numFmtId="0" fontId="11" fillId="2" borderId="2" xfId="0" applyFont="1" applyFill="1" applyBorder="1" applyAlignment="1" applyProtection="1">
      <alignment horizontal="center" vertical="center"/>
      <protection hidden="1"/>
    </xf>
    <xf numFmtId="0" fontId="11" fillId="0" borderId="2" xfId="0" applyFont="1" applyFill="1" applyBorder="1" applyAlignment="1" applyProtection="1">
      <alignment horizontal="center" vertical="center"/>
      <protection hidden="1"/>
    </xf>
    <xf numFmtId="0" fontId="11" fillId="0" borderId="0" xfId="0" applyFont="1" applyFill="1" applyBorder="1" applyAlignment="1" applyProtection="1">
      <alignment horizontal="center" vertical="center"/>
      <protection hidden="1"/>
    </xf>
    <xf numFmtId="0" fontId="11" fillId="0" borderId="0" xfId="0" applyFont="1" applyFill="1" applyAlignment="1" applyProtection="1">
      <alignment horizontal="right" vertical="center"/>
      <protection hidden="1"/>
    </xf>
    <xf numFmtId="0" fontId="11" fillId="0" borderId="0" xfId="0" applyFont="1" applyFill="1" applyAlignment="1" applyProtection="1">
      <alignment horizontal="distributed" vertical="center"/>
      <protection hidden="1"/>
    </xf>
    <xf numFmtId="0" fontId="11" fillId="0" borderId="0" xfId="0" applyFont="1" applyFill="1" applyBorder="1" applyAlignment="1" applyProtection="1">
      <alignment horizontal="distributed" vertical="center"/>
      <protection hidden="1"/>
    </xf>
    <xf numFmtId="0" fontId="11" fillId="0" borderId="0" xfId="0" applyFont="1" applyFill="1" applyBorder="1" applyAlignment="1" applyProtection="1">
      <alignment horizontal="distributed" vertical="center" wrapText="1"/>
      <protection hidden="1"/>
    </xf>
    <xf numFmtId="0" fontId="10"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horizontal="left" vertical="center"/>
      <protection hidden="1"/>
    </xf>
    <xf numFmtId="0" fontId="11" fillId="0" borderId="0" xfId="0" applyFont="1" applyFill="1" applyBorder="1" applyAlignment="1" applyProtection="1">
      <alignment horizontal="center" vertical="top"/>
      <protection hidden="1"/>
    </xf>
    <xf numFmtId="0" fontId="14" fillId="0" borderId="0" xfId="0" applyFont="1" applyProtection="1">
      <alignment vertical="center"/>
      <protection hidden="1"/>
    </xf>
    <xf numFmtId="0" fontId="11" fillId="2" borderId="63" xfId="0" applyFont="1" applyFill="1" applyBorder="1" applyAlignment="1" applyProtection="1">
      <alignment horizontal="center" vertical="center" wrapText="1"/>
      <protection hidden="1"/>
    </xf>
    <xf numFmtId="0" fontId="11" fillId="0" borderId="6" xfId="0" applyNumberFormat="1" applyFont="1" applyFill="1" applyBorder="1" applyAlignment="1" applyProtection="1">
      <alignment horizontal="left" vertical="center"/>
      <protection hidden="1"/>
    </xf>
    <xf numFmtId="176" fontId="2" fillId="0" borderId="60" xfId="0" applyNumberFormat="1" applyFont="1" applyFill="1" applyBorder="1" applyAlignment="1" applyProtection="1">
      <alignment vertical="center" wrapText="1"/>
      <protection locked="0"/>
    </xf>
    <xf numFmtId="0" fontId="11" fillId="0" borderId="62" xfId="0" applyFont="1" applyFill="1" applyBorder="1" applyAlignment="1" applyProtection="1">
      <alignment horizontal="center" vertical="center"/>
      <protection locked="0" hidden="1"/>
    </xf>
    <xf numFmtId="0" fontId="11" fillId="0" borderId="63" xfId="0" applyFont="1" applyFill="1" applyBorder="1" applyAlignment="1" applyProtection="1">
      <alignment horizontal="center" vertical="center" wrapText="1"/>
      <protection locked="0" hidden="1"/>
    </xf>
    <xf numFmtId="0" fontId="11" fillId="0" borderId="6" xfId="0" applyFont="1" applyFill="1" applyBorder="1" applyAlignment="1" applyProtection="1">
      <alignment horizontal="center" vertical="center"/>
      <protection hidden="1"/>
    </xf>
    <xf numFmtId="0" fontId="11" fillId="0" borderId="2" xfId="0" applyFont="1" applyFill="1" applyBorder="1" applyAlignment="1" applyProtection="1">
      <alignment horizontal="center" vertical="center"/>
      <protection locked="0" hidden="1"/>
    </xf>
    <xf numFmtId="0" fontId="11" fillId="2" borderId="2" xfId="0" applyFont="1" applyFill="1" applyBorder="1" applyAlignment="1" applyProtection="1">
      <alignment horizontal="center" vertical="center"/>
      <protection locked="0" hidden="1"/>
    </xf>
    <xf numFmtId="0" fontId="11" fillId="2" borderId="62" xfId="0" applyFont="1" applyFill="1" applyBorder="1" applyAlignment="1" applyProtection="1">
      <alignment horizontal="center" vertical="center"/>
      <protection locked="0" hidden="1"/>
    </xf>
    <xf numFmtId="0" fontId="11" fillId="0" borderId="62" xfId="0" applyFont="1" applyFill="1" applyBorder="1" applyAlignment="1" applyProtection="1">
      <alignment horizontal="center" vertical="center"/>
      <protection locked="0" hidden="1"/>
    </xf>
    <xf numFmtId="0" fontId="18" fillId="0" borderId="0" xfId="0" applyFont="1" applyProtection="1">
      <alignment vertical="center"/>
      <protection hidden="1"/>
    </xf>
    <xf numFmtId="0" fontId="7" fillId="0" borderId="56" xfId="0" applyFont="1" applyFill="1" applyBorder="1" applyAlignment="1" applyProtection="1">
      <alignment horizontal="center" vertical="center"/>
      <protection hidden="1"/>
    </xf>
    <xf numFmtId="0" fontId="7" fillId="0" borderId="57" xfId="0" applyFont="1" applyFill="1" applyBorder="1" applyAlignment="1" applyProtection="1">
      <alignment horizontal="center" vertical="center"/>
      <protection hidden="1"/>
    </xf>
    <xf numFmtId="0" fontId="7" fillId="0" borderId="55" xfId="0" applyFont="1" applyFill="1" applyBorder="1" applyAlignment="1" applyProtection="1">
      <alignment horizontal="center" vertical="center"/>
      <protection hidden="1"/>
    </xf>
    <xf numFmtId="0" fontId="7" fillId="0" borderId="67" xfId="0" applyFont="1" applyFill="1" applyBorder="1" applyAlignment="1" applyProtection="1">
      <alignment horizontal="center" vertical="center"/>
      <protection hidden="1"/>
    </xf>
    <xf numFmtId="0" fontId="7" fillId="0" borderId="70" xfId="0" applyFont="1" applyFill="1" applyBorder="1" applyAlignment="1" applyProtection="1">
      <alignment horizontal="center" vertical="center"/>
      <protection hidden="1"/>
    </xf>
    <xf numFmtId="0" fontId="7" fillId="0" borderId="71" xfId="0" applyFont="1" applyFill="1" applyBorder="1" applyAlignment="1" applyProtection="1">
      <alignment horizontal="center" vertical="center"/>
      <protection hidden="1"/>
    </xf>
    <xf numFmtId="0" fontId="7" fillId="0" borderId="72" xfId="0" applyFont="1" applyFill="1" applyBorder="1" applyAlignment="1" applyProtection="1">
      <alignment horizontal="center" vertical="center"/>
      <protection hidden="1"/>
    </xf>
    <xf numFmtId="0" fontId="7" fillId="0" borderId="73" xfId="0" applyFont="1" applyFill="1" applyBorder="1" applyAlignment="1" applyProtection="1">
      <alignment horizontal="center" vertical="center"/>
      <protection hidden="1"/>
    </xf>
    <xf numFmtId="0" fontId="14" fillId="0" borderId="74" xfId="0" applyFont="1" applyBorder="1" applyProtection="1">
      <alignment vertical="center"/>
      <protection hidden="1"/>
    </xf>
    <xf numFmtId="0" fontId="2" fillId="0" borderId="74" xfId="0" applyFont="1" applyBorder="1" applyProtection="1">
      <alignment vertical="center"/>
      <protection hidden="1"/>
    </xf>
    <xf numFmtId="0" fontId="2" fillId="0" borderId="78" xfId="0" applyFont="1" applyBorder="1" applyProtection="1">
      <alignment vertical="center"/>
      <protection hidden="1"/>
    </xf>
    <xf numFmtId="0" fontId="2" fillId="0" borderId="79" xfId="0" applyFont="1" applyBorder="1" applyProtection="1">
      <alignment vertical="center"/>
      <protection hidden="1"/>
    </xf>
    <xf numFmtId="0" fontId="2" fillId="0" borderId="80" xfId="0" applyFont="1" applyBorder="1" applyProtection="1">
      <alignment vertical="center"/>
      <protection hidden="1"/>
    </xf>
    <xf numFmtId="0" fontId="9" fillId="0" borderId="76" xfId="0" applyFont="1" applyBorder="1" applyAlignment="1" applyProtection="1">
      <alignment horizontal="left" vertical="center" wrapText="1" indent="1"/>
      <protection hidden="1"/>
    </xf>
    <xf numFmtId="0" fontId="9" fillId="0" borderId="82" xfId="0" applyFont="1" applyBorder="1" applyAlignment="1" applyProtection="1">
      <alignment vertical="center"/>
      <protection hidden="1"/>
    </xf>
    <xf numFmtId="0" fontId="9" fillId="0" borderId="84" xfId="0" applyFont="1" applyBorder="1" applyAlignment="1" applyProtection="1">
      <alignment vertical="center"/>
      <protection hidden="1"/>
    </xf>
    <xf numFmtId="0" fontId="13" fillId="0" borderId="84" xfId="0" applyFont="1" applyBorder="1" applyAlignment="1" applyProtection="1">
      <alignment vertical="center"/>
      <protection hidden="1"/>
    </xf>
    <xf numFmtId="0" fontId="9" fillId="0" borderId="83" xfId="0" applyFont="1" applyBorder="1" applyAlignment="1" applyProtection="1">
      <alignment horizontal="left" vertical="center" indent="1"/>
      <protection hidden="1"/>
    </xf>
    <xf numFmtId="0" fontId="9" fillId="0" borderId="85" xfId="0" applyFont="1" applyBorder="1" applyAlignment="1" applyProtection="1">
      <alignment horizontal="left" vertical="center" indent="1"/>
      <protection hidden="1"/>
    </xf>
    <xf numFmtId="0" fontId="9" fillId="0" borderId="86" xfId="0" applyFont="1" applyBorder="1" applyAlignment="1" applyProtection="1">
      <alignment horizontal="right" vertical="center" wrapText="1"/>
      <protection hidden="1"/>
    </xf>
    <xf numFmtId="0" fontId="9" fillId="0" borderId="81" xfId="0" applyFont="1" applyBorder="1" applyAlignment="1" applyProtection="1">
      <alignment horizontal="right" vertical="center" wrapText="1"/>
      <protection hidden="1"/>
    </xf>
    <xf numFmtId="0" fontId="9" fillId="0" borderId="87" xfId="0" applyFont="1" applyBorder="1" applyAlignment="1" applyProtection="1">
      <alignment horizontal="left" vertical="center" wrapText="1" indent="1"/>
      <protection hidden="1"/>
    </xf>
    <xf numFmtId="0" fontId="9" fillId="0" borderId="87" xfId="0" applyFont="1" applyBorder="1" applyAlignment="1" applyProtection="1">
      <alignment horizontal="left" vertical="center" indent="1"/>
      <protection hidden="1"/>
    </xf>
    <xf numFmtId="0" fontId="9" fillId="0" borderId="77" xfId="0" applyFont="1" applyBorder="1" applyAlignment="1" applyProtection="1">
      <alignment horizontal="left" vertical="center" indent="1"/>
      <protection hidden="1"/>
    </xf>
    <xf numFmtId="0" fontId="13" fillId="0" borderId="87" xfId="0" applyFont="1" applyBorder="1" applyAlignment="1" applyProtection="1">
      <alignment vertical="center"/>
      <protection hidden="1"/>
    </xf>
    <xf numFmtId="0" fontId="9" fillId="0" borderId="87" xfId="0" applyFont="1" applyBorder="1" applyAlignment="1" applyProtection="1">
      <alignment vertical="center"/>
      <protection hidden="1"/>
    </xf>
    <xf numFmtId="0" fontId="9" fillId="0" borderId="91" xfId="0" applyFont="1" applyBorder="1" applyAlignment="1" applyProtection="1">
      <alignment horizontal="left" vertical="center" indent="1"/>
      <protection hidden="1"/>
    </xf>
    <xf numFmtId="0" fontId="19" fillId="0" borderId="87" xfId="0" applyFont="1" applyBorder="1" applyAlignment="1" applyProtection="1">
      <alignment horizontal="left" vertical="center" indent="1"/>
      <protection hidden="1"/>
    </xf>
    <xf numFmtId="0" fontId="19" fillId="0" borderId="74" xfId="0" applyFont="1" applyBorder="1" applyProtection="1">
      <alignment vertical="center"/>
      <protection hidden="1"/>
    </xf>
    <xf numFmtId="38" fontId="11" fillId="2" borderId="64" xfId="1" applyFont="1" applyFill="1" applyBorder="1" applyAlignment="1" applyProtection="1">
      <alignment vertical="center"/>
      <protection hidden="1"/>
    </xf>
    <xf numFmtId="0" fontId="5" fillId="0" borderId="2" xfId="0" applyFont="1" applyFill="1" applyBorder="1" applyAlignment="1" applyProtection="1">
      <alignment horizontal="center" vertical="center" wrapText="1"/>
      <protection hidden="1"/>
    </xf>
    <xf numFmtId="0" fontId="5" fillId="0" borderId="2" xfId="0" applyFont="1" applyFill="1" applyBorder="1" applyAlignment="1" applyProtection="1">
      <alignment horizontal="center" vertical="center"/>
      <protection hidden="1"/>
    </xf>
    <xf numFmtId="0" fontId="5" fillId="0" borderId="62" xfId="0" applyFont="1" applyFill="1" applyBorder="1" applyAlignment="1" applyProtection="1">
      <alignment horizontal="center" vertical="center" wrapText="1"/>
      <protection hidden="1"/>
    </xf>
    <xf numFmtId="0" fontId="11" fillId="0" borderId="62" xfId="0" applyFont="1" applyFill="1" applyBorder="1" applyAlignment="1" applyProtection="1">
      <alignment vertical="center"/>
      <protection hidden="1"/>
    </xf>
    <xf numFmtId="38" fontId="11" fillId="0" borderId="65" xfId="1" applyFont="1" applyFill="1" applyBorder="1" applyAlignment="1" applyProtection="1">
      <alignment vertical="center"/>
      <protection hidden="1"/>
    </xf>
    <xf numFmtId="38" fontId="11" fillId="0" borderId="96" xfId="1" applyFont="1" applyFill="1" applyBorder="1" applyAlignment="1" applyProtection="1">
      <alignment vertical="center"/>
      <protection hidden="1"/>
    </xf>
    <xf numFmtId="38" fontId="11" fillId="2" borderId="2" xfId="1" applyFont="1" applyFill="1" applyBorder="1" applyAlignment="1" applyProtection="1">
      <alignment vertical="center"/>
      <protection hidden="1"/>
    </xf>
    <xf numFmtId="38" fontId="11" fillId="0" borderId="2" xfId="1" applyFont="1" applyFill="1" applyBorder="1" applyAlignment="1" applyProtection="1">
      <alignment vertical="center"/>
      <protection locked="0" hidden="1"/>
    </xf>
    <xf numFmtId="0" fontId="5" fillId="0" borderId="62" xfId="0" applyFont="1" applyFill="1" applyBorder="1" applyAlignment="1" applyProtection="1">
      <alignment vertical="center" wrapText="1"/>
      <protection locked="0" hidden="1"/>
    </xf>
    <xf numFmtId="0" fontId="5" fillId="2" borderId="62" xfId="0" applyFont="1" applyFill="1" applyBorder="1" applyAlignment="1" applyProtection="1">
      <alignment vertical="center" wrapText="1"/>
      <protection hidden="1"/>
    </xf>
    <xf numFmtId="0" fontId="5" fillId="0" borderId="2" xfId="0" applyFont="1" applyFill="1" applyBorder="1" applyAlignment="1" applyProtection="1">
      <alignment vertical="center" wrapText="1"/>
      <protection locked="0" hidden="1"/>
    </xf>
    <xf numFmtId="0" fontId="9" fillId="0" borderId="98" xfId="0" applyFont="1" applyBorder="1" applyAlignment="1" applyProtection="1">
      <alignment horizontal="left" vertical="center" indent="1"/>
      <protection hidden="1"/>
    </xf>
    <xf numFmtId="0" fontId="2" fillId="0" borderId="97" xfId="0" applyFont="1" applyBorder="1" applyProtection="1">
      <alignment vertical="center"/>
      <protection hidden="1"/>
    </xf>
    <xf numFmtId="38" fontId="11" fillId="0" borderId="64" xfId="1" applyFont="1" applyFill="1" applyBorder="1" applyAlignment="1" applyProtection="1">
      <alignment vertical="center"/>
      <protection hidden="1"/>
    </xf>
    <xf numFmtId="0" fontId="20" fillId="0" borderId="0" xfId="3" applyFont="1">
      <alignment vertical="center"/>
    </xf>
    <xf numFmtId="0" fontId="20" fillId="0" borderId="2" xfId="3" applyFont="1" applyBorder="1" applyAlignment="1">
      <alignment vertical="center" wrapText="1"/>
    </xf>
    <xf numFmtId="0" fontId="20" fillId="0" borderId="2" xfId="3" applyFont="1" applyBorder="1" applyAlignment="1">
      <alignment vertical="center"/>
    </xf>
    <xf numFmtId="0" fontId="20" fillId="0" borderId="2" xfId="3" applyFont="1" applyBorder="1" applyAlignment="1">
      <alignment vertical="center" wrapText="1" shrinkToFit="1"/>
    </xf>
    <xf numFmtId="0" fontId="20" fillId="0" borderId="0" xfId="3" applyFont="1" applyAlignment="1">
      <alignment vertical="center" wrapText="1"/>
    </xf>
    <xf numFmtId="0" fontId="23" fillId="0" borderId="75" xfId="0" applyFont="1" applyBorder="1" applyAlignment="1" applyProtection="1">
      <alignment horizontal="center" vertical="center"/>
      <protection hidden="1"/>
    </xf>
    <xf numFmtId="0" fontId="8" fillId="0" borderId="54" xfId="0" applyFont="1" applyBorder="1" applyAlignment="1" applyProtection="1">
      <alignment horizontal="center" vertical="center" wrapText="1"/>
      <protection hidden="1"/>
    </xf>
    <xf numFmtId="0" fontId="8" fillId="0" borderId="54" xfId="0" quotePrefix="1" applyFont="1" applyBorder="1" applyAlignment="1" applyProtection="1">
      <alignment horizontal="center" vertical="center" wrapText="1"/>
      <protection hidden="1"/>
    </xf>
    <xf numFmtId="0" fontId="7" fillId="0" borderId="81" xfId="0" applyFont="1" applyBorder="1" applyAlignment="1" applyProtection="1">
      <alignment horizontal="center" vertical="center" wrapText="1"/>
      <protection hidden="1"/>
    </xf>
    <xf numFmtId="0" fontId="8" fillId="0" borderId="53" xfId="0" applyFont="1" applyBorder="1" applyAlignment="1" applyProtection="1">
      <alignment horizontal="center" vertical="center" wrapText="1"/>
      <protection hidden="1"/>
    </xf>
    <xf numFmtId="0" fontId="8" fillId="6" borderId="54" xfId="0" applyFont="1" applyFill="1" applyBorder="1" applyAlignment="1" applyProtection="1">
      <alignment horizontal="center" vertical="center" wrapText="1"/>
      <protection hidden="1"/>
    </xf>
    <xf numFmtId="0" fontId="8" fillId="7" borderId="54" xfId="0" applyFont="1" applyFill="1" applyBorder="1" applyAlignment="1" applyProtection="1">
      <alignment horizontal="center" vertical="center" wrapText="1"/>
      <protection hidden="1"/>
    </xf>
    <xf numFmtId="0" fontId="8" fillId="8" borderId="54" xfId="0" applyFont="1" applyFill="1" applyBorder="1" applyAlignment="1" applyProtection="1">
      <alignment horizontal="center" vertical="center" wrapText="1"/>
      <protection hidden="1"/>
    </xf>
    <xf numFmtId="0" fontId="8" fillId="0" borderId="58" xfId="0" applyFont="1" applyBorder="1" applyAlignment="1" applyProtection="1">
      <alignment horizontal="center" vertical="center" wrapText="1"/>
      <protection hidden="1"/>
    </xf>
    <xf numFmtId="0" fontId="8" fillId="0" borderId="68" xfId="0" applyFont="1" applyBorder="1" applyAlignment="1" applyProtection="1">
      <alignment horizontal="center" vertical="center" wrapText="1"/>
      <protection hidden="1"/>
    </xf>
    <xf numFmtId="0" fontId="9" fillId="0" borderId="87" xfId="0" applyFont="1" applyBorder="1" applyAlignment="1" applyProtection="1">
      <alignment horizontal="center" vertical="center"/>
      <protection hidden="1"/>
    </xf>
    <xf numFmtId="0" fontId="8" fillId="0" borderId="0" xfId="0" applyFont="1" applyAlignment="1" applyProtection="1">
      <alignment horizontal="center" vertical="center" wrapText="1"/>
      <protection hidden="1"/>
    </xf>
    <xf numFmtId="176" fontId="8" fillId="0" borderId="53" xfId="0" applyNumberFormat="1" applyFont="1" applyBorder="1" applyAlignment="1" applyProtection="1">
      <alignment horizontal="center" vertical="center" wrapText="1"/>
      <protection hidden="1"/>
    </xf>
    <xf numFmtId="57" fontId="8" fillId="0" borderId="54" xfId="0" applyNumberFormat="1" applyFont="1" applyBorder="1" applyAlignment="1" applyProtection="1">
      <alignment horizontal="center" vertical="center" wrapText="1"/>
      <protection hidden="1"/>
    </xf>
    <xf numFmtId="38" fontId="8" fillId="0" borderId="92" xfId="1" applyFont="1" applyBorder="1" applyAlignment="1" applyProtection="1">
      <alignment horizontal="center" vertical="center" wrapText="1"/>
      <protection hidden="1"/>
    </xf>
    <xf numFmtId="38" fontId="8" fillId="0" borderId="54" xfId="1" applyFont="1" applyBorder="1" applyAlignment="1" applyProtection="1">
      <alignment horizontal="center" vertical="center" wrapText="1"/>
      <protection hidden="1"/>
    </xf>
    <xf numFmtId="176" fontId="8" fillId="0" borderId="54" xfId="0" applyNumberFormat="1" applyFont="1" applyBorder="1" applyAlignment="1" applyProtection="1">
      <alignment horizontal="center" vertical="center" wrapText="1"/>
      <protection hidden="1"/>
    </xf>
    <xf numFmtId="0" fontId="8" fillId="0" borderId="58" xfId="0" quotePrefix="1" applyFont="1" applyBorder="1" applyAlignment="1" applyProtection="1">
      <alignment horizontal="center" vertical="center" wrapText="1"/>
      <protection hidden="1"/>
    </xf>
    <xf numFmtId="38" fontId="8" fillId="0" borderId="90" xfId="1" applyFont="1" applyBorder="1" applyAlignment="1" applyProtection="1">
      <alignment horizontal="center" vertical="center" wrapText="1"/>
      <protection hidden="1"/>
    </xf>
    <xf numFmtId="176" fontId="8" fillId="0" borderId="58" xfId="0" applyNumberFormat="1" applyFont="1" applyBorder="1" applyAlignment="1" applyProtection="1">
      <alignment horizontal="center" vertical="center" wrapText="1"/>
      <protection hidden="1"/>
    </xf>
    <xf numFmtId="0" fontId="8" fillId="0" borderId="54" xfId="0" applyNumberFormat="1" applyFont="1" applyBorder="1" applyAlignment="1" applyProtection="1">
      <alignment horizontal="center" vertical="center" wrapText="1"/>
      <protection hidden="1"/>
    </xf>
    <xf numFmtId="180" fontId="8" fillId="0" borderId="54" xfId="0" applyNumberFormat="1" applyFont="1" applyBorder="1" applyAlignment="1" applyProtection="1">
      <alignment horizontal="center" vertical="center" wrapText="1"/>
      <protection hidden="1"/>
    </xf>
    <xf numFmtId="0" fontId="8" fillId="0" borderId="87" xfId="0" applyFont="1" applyBorder="1" applyAlignment="1" applyProtection="1">
      <alignment horizontal="center" vertical="center"/>
      <protection hidden="1"/>
    </xf>
    <xf numFmtId="0" fontId="14" fillId="0" borderId="95" xfId="0" applyFont="1" applyBorder="1" applyProtection="1">
      <alignment vertical="center"/>
      <protection hidden="1"/>
    </xf>
    <xf numFmtId="0" fontId="10" fillId="0" borderId="81" xfId="0" applyFont="1" applyBorder="1" applyAlignment="1" applyProtection="1">
      <alignment horizontal="center" vertical="center" wrapText="1"/>
      <protection hidden="1"/>
    </xf>
    <xf numFmtId="0" fontId="10" fillId="0" borderId="81" xfId="0" applyFont="1" applyBorder="1" applyAlignment="1" applyProtection="1">
      <alignment horizontal="center" vertical="center"/>
      <protection hidden="1"/>
    </xf>
    <xf numFmtId="0" fontId="24" fillId="0" borderId="81" xfId="0" applyFont="1" applyBorder="1" applyAlignment="1" applyProtection="1">
      <alignment horizontal="center" vertical="center"/>
      <protection hidden="1"/>
    </xf>
    <xf numFmtId="38" fontId="9" fillId="0" borderId="87" xfId="0" applyNumberFormat="1" applyFont="1" applyBorder="1" applyAlignment="1" applyProtection="1">
      <alignment horizontal="left" vertical="center" indent="1"/>
      <protection hidden="1"/>
    </xf>
    <xf numFmtId="0" fontId="9" fillId="0" borderId="100" xfId="0" applyFont="1" applyBorder="1" applyAlignment="1" applyProtection="1">
      <alignment horizontal="left" vertical="center" indent="1"/>
      <protection hidden="1"/>
    </xf>
    <xf numFmtId="38" fontId="11" fillId="0" borderId="64" xfId="1" applyFont="1" applyFill="1" applyBorder="1" applyAlignment="1" applyProtection="1">
      <alignment vertical="center"/>
      <protection hidden="1"/>
    </xf>
    <xf numFmtId="38" fontId="11" fillId="0" borderId="62" xfId="1" applyFont="1" applyFill="1" applyBorder="1" applyAlignment="1" applyProtection="1">
      <alignment horizontal="center" vertical="center"/>
      <protection locked="0" hidden="1"/>
    </xf>
    <xf numFmtId="38" fontId="11" fillId="0" borderId="64" xfId="1" applyFont="1" applyFill="1" applyBorder="1" applyAlignment="1" applyProtection="1">
      <alignment horizontal="center" vertical="center"/>
      <protection locked="0" hidden="1"/>
    </xf>
    <xf numFmtId="0" fontId="11" fillId="0" borderId="62" xfId="0" applyFont="1" applyFill="1" applyBorder="1" applyAlignment="1" applyProtection="1">
      <alignment horizontal="center" vertical="center"/>
      <protection locked="0" hidden="1"/>
    </xf>
    <xf numFmtId="0" fontId="11" fillId="0" borderId="62" xfId="0" applyFont="1" applyFill="1" applyBorder="1" applyAlignment="1" applyProtection="1">
      <alignment horizontal="center" vertical="center"/>
      <protection hidden="1"/>
    </xf>
    <xf numFmtId="0" fontId="11" fillId="0" borderId="2" xfId="0" applyFont="1" applyFill="1" applyBorder="1" applyAlignment="1" applyProtection="1">
      <alignment horizontal="center" vertical="center"/>
      <protection hidden="1"/>
    </xf>
    <xf numFmtId="0" fontId="11" fillId="0" borderId="2" xfId="0" applyFont="1" applyFill="1" applyBorder="1" applyAlignment="1" applyProtection="1">
      <alignment horizontal="center" vertical="center"/>
      <protection locked="0" hidden="1"/>
    </xf>
    <xf numFmtId="38" fontId="11" fillId="0" borderId="64" xfId="1" applyFont="1" applyFill="1" applyBorder="1" applyAlignment="1" applyProtection="1">
      <alignment vertical="center"/>
      <protection hidden="1"/>
    </xf>
    <xf numFmtId="0" fontId="15" fillId="0" borderId="102" xfId="0" applyFont="1" applyFill="1" applyBorder="1" applyAlignment="1" applyProtection="1">
      <alignment horizontal="left" vertical="center" indent="1"/>
      <protection hidden="1"/>
    </xf>
    <xf numFmtId="0" fontId="15" fillId="0" borderId="66" xfId="0" applyNumberFormat="1" applyFont="1" applyFill="1" applyBorder="1" applyAlignment="1" applyProtection="1">
      <alignment horizontal="center" vertical="center"/>
      <protection hidden="1"/>
    </xf>
    <xf numFmtId="0" fontId="15" fillId="0" borderId="12" xfId="0" applyFont="1" applyFill="1" applyBorder="1" applyAlignment="1" applyProtection="1">
      <alignment horizontal="center" vertical="center"/>
      <protection hidden="1"/>
    </xf>
    <xf numFmtId="0" fontId="15" fillId="0" borderId="19" xfId="0" applyFont="1" applyFill="1" applyBorder="1" applyAlignment="1" applyProtection="1">
      <alignment horizontal="center" vertical="center"/>
      <protection hidden="1"/>
    </xf>
    <xf numFmtId="0" fontId="9" fillId="0" borderId="76" xfId="0" applyFont="1" applyBorder="1" applyAlignment="1" applyProtection="1">
      <alignment vertical="center"/>
      <protection hidden="1"/>
    </xf>
    <xf numFmtId="0" fontId="9" fillId="0" borderId="0" xfId="0" applyFont="1" applyBorder="1" applyAlignment="1" applyProtection="1">
      <alignment horizontal="left" vertical="center" indent="1"/>
      <protection hidden="1"/>
    </xf>
    <xf numFmtId="0" fontId="9" fillId="0" borderId="104" xfId="0" applyFont="1" applyBorder="1" applyAlignment="1" applyProtection="1">
      <alignment horizontal="left" vertical="center" indent="1"/>
      <protection hidden="1"/>
    </xf>
    <xf numFmtId="0" fontId="9" fillId="0" borderId="106" xfId="0" applyFont="1" applyBorder="1" applyAlignment="1" applyProtection="1">
      <alignment horizontal="left" vertical="center" indent="1"/>
      <protection hidden="1"/>
    </xf>
    <xf numFmtId="0" fontId="9" fillId="0" borderId="101" xfId="0" applyFont="1" applyBorder="1" applyAlignment="1" applyProtection="1">
      <alignment horizontal="left" vertical="center" indent="1"/>
      <protection hidden="1"/>
    </xf>
    <xf numFmtId="0" fontId="9" fillId="0" borderId="111" xfId="0" applyFont="1" applyBorder="1" applyAlignment="1" applyProtection="1">
      <alignment horizontal="left" vertical="center" indent="1"/>
      <protection hidden="1"/>
    </xf>
    <xf numFmtId="0" fontId="9" fillId="0" borderId="112" xfId="0" applyFont="1" applyBorder="1" applyAlignment="1" applyProtection="1">
      <alignment horizontal="left" vertical="center" indent="1"/>
      <protection hidden="1"/>
    </xf>
    <xf numFmtId="0" fontId="9" fillId="0" borderId="113" xfId="0" applyFont="1" applyBorder="1" applyAlignment="1" applyProtection="1">
      <alignment horizontal="left" vertical="center" indent="1"/>
      <protection hidden="1"/>
    </xf>
    <xf numFmtId="0" fontId="9" fillId="0" borderId="100" xfId="0" applyFont="1" applyBorder="1" applyAlignment="1" applyProtection="1">
      <alignment vertical="center"/>
      <protection hidden="1"/>
    </xf>
    <xf numFmtId="0" fontId="9" fillId="0" borderId="98" xfId="0" applyFont="1" applyBorder="1" applyAlignment="1" applyProtection="1">
      <alignment vertical="center"/>
      <protection hidden="1"/>
    </xf>
    <xf numFmtId="0" fontId="11" fillId="0" borderId="99" xfId="0" applyFont="1" applyFill="1" applyBorder="1" applyAlignment="1" applyProtection="1">
      <alignment horizontal="center" vertical="center"/>
      <protection hidden="1"/>
    </xf>
    <xf numFmtId="0" fontId="5" fillId="0" borderId="99" xfId="0" applyFont="1" applyFill="1" applyBorder="1" applyAlignment="1" applyProtection="1">
      <alignment vertical="center" wrapText="1"/>
      <protection locked="0" hidden="1"/>
    </xf>
    <xf numFmtId="0" fontId="11" fillId="0" borderId="4" xfId="0" applyFont="1" applyFill="1" applyBorder="1" applyAlignment="1" applyProtection="1">
      <alignment horizontal="center" vertical="center" wrapText="1"/>
      <protection locked="0" hidden="1"/>
    </xf>
    <xf numFmtId="0" fontId="11" fillId="0" borderId="3" xfId="0" applyFont="1" applyFill="1" applyBorder="1" applyAlignment="1" applyProtection="1">
      <alignment horizontal="center" vertical="center"/>
      <protection locked="0" hidden="1"/>
    </xf>
    <xf numFmtId="38" fontId="11" fillId="0" borderId="114" xfId="1" applyFont="1" applyFill="1" applyBorder="1" applyAlignment="1" applyProtection="1">
      <alignment vertical="center"/>
      <protection locked="0" hidden="1"/>
    </xf>
    <xf numFmtId="0" fontId="11" fillId="0" borderId="99" xfId="0" applyFont="1" applyFill="1" applyBorder="1" applyAlignment="1" applyProtection="1">
      <alignment horizontal="center" vertical="center"/>
      <protection locked="0" hidden="1"/>
    </xf>
    <xf numFmtId="38" fontId="11" fillId="0" borderId="99" xfId="1" applyFont="1" applyFill="1" applyBorder="1" applyAlignment="1" applyProtection="1">
      <alignment vertical="center"/>
      <protection locked="0" hidden="1"/>
    </xf>
    <xf numFmtId="38" fontId="11" fillId="0" borderId="114" xfId="1" applyFont="1" applyFill="1" applyBorder="1" applyAlignment="1" applyProtection="1">
      <alignment vertical="center"/>
      <protection hidden="1"/>
    </xf>
    <xf numFmtId="0" fontId="25" fillId="0" borderId="0" xfId="3" applyFont="1">
      <alignment vertical="center"/>
    </xf>
    <xf numFmtId="0" fontId="25" fillId="0" borderId="2" xfId="3" applyFont="1" applyBorder="1">
      <alignment vertical="center"/>
    </xf>
    <xf numFmtId="0" fontId="25" fillId="0" borderId="2" xfId="3" applyFont="1" applyBorder="1" applyAlignment="1">
      <alignment vertical="center" wrapText="1"/>
    </xf>
    <xf numFmtId="0" fontId="25" fillId="0" borderId="0" xfId="3" applyFont="1" applyAlignment="1">
      <alignment vertical="center" wrapText="1"/>
    </xf>
    <xf numFmtId="0" fontId="25" fillId="0" borderId="99" xfId="3" applyFont="1" applyBorder="1">
      <alignment vertical="center"/>
    </xf>
    <xf numFmtId="0" fontId="25" fillId="0" borderId="96" xfId="3" applyFont="1" applyBorder="1">
      <alignment vertical="center"/>
    </xf>
    <xf numFmtId="0" fontId="25" fillId="0" borderId="2" xfId="3" applyFont="1" applyBorder="1" applyAlignment="1">
      <alignment horizontal="center" vertical="center"/>
    </xf>
    <xf numFmtId="0" fontId="25" fillId="0" borderId="2" xfId="3" applyFont="1" applyBorder="1" applyAlignment="1">
      <alignment vertical="center" wrapText="1" shrinkToFit="1"/>
    </xf>
    <xf numFmtId="0" fontId="25" fillId="0" borderId="2" xfId="3" applyFont="1" applyBorder="1" applyAlignment="1">
      <alignment horizontal="center" vertical="center" wrapText="1" shrinkToFit="1"/>
    </xf>
    <xf numFmtId="0" fontId="25" fillId="0" borderId="99" xfId="3" applyFont="1" applyBorder="1" applyAlignment="1">
      <alignment vertical="center" wrapText="1" shrinkToFit="1"/>
    </xf>
    <xf numFmtId="0" fontId="25" fillId="0" borderId="0" xfId="3" applyFont="1" applyAlignment="1">
      <alignment vertical="center"/>
    </xf>
    <xf numFmtId="0" fontId="25" fillId="0" borderId="2" xfId="3" applyFont="1" applyBorder="1" applyAlignment="1">
      <alignment horizontal="center" vertical="center" wrapText="1"/>
    </xf>
    <xf numFmtId="0" fontId="11" fillId="0" borderId="62" xfId="0" applyFont="1" applyFill="1" applyBorder="1" applyAlignment="1" applyProtection="1">
      <alignment horizontal="center" vertical="center"/>
      <protection locked="0" hidden="1"/>
    </xf>
    <xf numFmtId="0" fontId="11" fillId="0" borderId="2" xfId="0" applyFont="1" applyFill="1" applyBorder="1" applyAlignment="1" applyProtection="1">
      <alignment horizontal="center" vertical="center"/>
      <protection locked="0" hidden="1"/>
    </xf>
    <xf numFmtId="0" fontId="23" fillId="0" borderId="105" xfId="0" applyFont="1" applyBorder="1" applyProtection="1">
      <alignment vertical="center"/>
      <protection hidden="1"/>
    </xf>
    <xf numFmtId="0" fontId="26" fillId="0" borderId="87" xfId="0" applyFont="1" applyBorder="1" applyAlignment="1" applyProtection="1">
      <alignment horizontal="left" vertical="center" wrapText="1" indent="1"/>
      <protection hidden="1"/>
    </xf>
    <xf numFmtId="0" fontId="7" fillId="10" borderId="56" xfId="0" applyFont="1" applyFill="1" applyBorder="1" applyAlignment="1" applyProtection="1">
      <alignment horizontal="center" vertical="center"/>
      <protection hidden="1"/>
    </xf>
    <xf numFmtId="0" fontId="7" fillId="0" borderId="119" xfId="0" applyFont="1" applyFill="1" applyBorder="1" applyAlignment="1" applyProtection="1">
      <alignment horizontal="center" vertical="center"/>
      <protection hidden="1"/>
    </xf>
    <xf numFmtId="0" fontId="9" fillId="0" borderId="118" xfId="0" applyFont="1" applyBorder="1" applyAlignment="1" applyProtection="1">
      <alignment horizontal="left" vertical="center" indent="1"/>
      <protection hidden="1"/>
    </xf>
    <xf numFmtId="0" fontId="19" fillId="0" borderId="120" xfId="0" applyFont="1" applyBorder="1" applyAlignment="1" applyProtection="1">
      <alignment vertical="center"/>
      <protection hidden="1"/>
    </xf>
    <xf numFmtId="0" fontId="8" fillId="0" borderId="118" xfId="0" applyFont="1" applyBorder="1" applyAlignment="1" applyProtection="1">
      <alignment horizontal="center" vertical="center"/>
      <protection hidden="1"/>
    </xf>
    <xf numFmtId="56" fontId="8" fillId="0" borderId="122" xfId="0" applyNumberFormat="1" applyFont="1" applyBorder="1" applyAlignment="1" applyProtection="1">
      <alignment horizontal="center" vertical="center" wrapText="1"/>
      <protection hidden="1"/>
    </xf>
    <xf numFmtId="0" fontId="27" fillId="0" borderId="121" xfId="0" applyFont="1" applyBorder="1" applyAlignment="1" applyProtection="1">
      <alignment horizontal="center" vertical="center"/>
      <protection hidden="1"/>
    </xf>
    <xf numFmtId="14" fontId="8" fillId="0" borderId="123" xfId="0" applyNumberFormat="1" applyFont="1" applyBorder="1" applyAlignment="1" applyProtection="1">
      <alignment horizontal="center" vertical="center" wrapText="1"/>
      <protection locked="0"/>
    </xf>
    <xf numFmtId="176" fontId="3" fillId="0" borderId="59" xfId="0" applyNumberFormat="1" applyFont="1" applyFill="1" applyBorder="1" applyAlignment="1" applyProtection="1">
      <alignment vertical="center" wrapText="1"/>
      <protection locked="0"/>
    </xf>
    <xf numFmtId="182" fontId="3" fillId="0" borderId="60" xfId="0" applyNumberFormat="1" applyFont="1" applyFill="1" applyBorder="1" applyAlignment="1" applyProtection="1">
      <alignment vertical="center" wrapText="1"/>
      <protection locked="0"/>
    </xf>
    <xf numFmtId="0" fontId="2" fillId="0" borderId="60" xfId="0" applyFont="1" applyFill="1" applyBorder="1" applyAlignment="1" applyProtection="1">
      <alignment vertical="center" wrapText="1"/>
      <protection locked="0"/>
    </xf>
    <xf numFmtId="182" fontId="2" fillId="0" borderId="60" xfId="0" applyNumberFormat="1" applyFont="1" applyFill="1" applyBorder="1" applyAlignment="1" applyProtection="1">
      <alignment vertical="center" wrapText="1"/>
      <protection locked="0"/>
    </xf>
    <xf numFmtId="0" fontId="2" fillId="0" borderId="60" xfId="0" applyFont="1" applyFill="1" applyBorder="1" applyAlignment="1" applyProtection="1">
      <alignment horizontal="center" vertical="center" wrapText="1"/>
      <protection locked="0"/>
    </xf>
    <xf numFmtId="38" fontId="2" fillId="0" borderId="93" xfId="1" applyFont="1" applyFill="1" applyBorder="1" applyAlignment="1" applyProtection="1">
      <alignment horizontal="center" vertical="center" wrapText="1"/>
    </xf>
    <xf numFmtId="184" fontId="2" fillId="0" borderId="89" xfId="1" applyNumberFormat="1" applyFont="1" applyFill="1" applyBorder="1" applyAlignment="1" applyProtection="1">
      <alignment horizontal="center" vertical="center" wrapText="1"/>
    </xf>
    <xf numFmtId="38" fontId="2" fillId="0" borderId="60" xfId="1" applyFont="1" applyFill="1" applyBorder="1" applyAlignment="1" applyProtection="1">
      <alignment horizontal="center" vertical="center" wrapText="1"/>
    </xf>
    <xf numFmtId="0" fontId="17" fillId="0" borderId="61" xfId="2" applyFill="1" applyBorder="1" applyAlignment="1" applyProtection="1">
      <alignment vertical="center" wrapText="1"/>
      <protection locked="0"/>
    </xf>
    <xf numFmtId="38" fontId="2" fillId="0" borderId="69" xfId="1" applyFont="1" applyFill="1" applyBorder="1" applyAlignment="1" applyProtection="1">
      <alignment horizontal="center" vertical="center" wrapText="1"/>
    </xf>
    <xf numFmtId="0" fontId="2" fillId="0" borderId="61" xfId="0" applyFont="1" applyFill="1" applyBorder="1" applyAlignment="1" applyProtection="1">
      <alignment vertical="center" wrapText="1"/>
      <protection locked="0"/>
    </xf>
    <xf numFmtId="176" fontId="2" fillId="0" borderId="88" xfId="0" applyNumberFormat="1" applyFont="1" applyFill="1" applyBorder="1" applyAlignment="1" applyProtection="1">
      <alignment vertical="center" wrapText="1"/>
      <protection locked="0"/>
    </xf>
    <xf numFmtId="38" fontId="2" fillId="0" borderId="93" xfId="1" applyFont="1" applyFill="1" applyBorder="1" applyAlignment="1" applyProtection="1">
      <alignment vertical="center" wrapText="1"/>
    </xf>
    <xf numFmtId="38" fontId="2" fillId="0" borderId="89" xfId="1" applyFont="1" applyFill="1" applyBorder="1" applyAlignment="1" applyProtection="1">
      <alignment vertical="center" wrapText="1"/>
    </xf>
    <xf numFmtId="176" fontId="2" fillId="0" borderId="61" xfId="0" applyNumberFormat="1" applyFont="1" applyFill="1" applyBorder="1" applyAlignment="1" applyProtection="1">
      <alignment vertical="center" wrapText="1"/>
      <protection locked="0"/>
    </xf>
    <xf numFmtId="0" fontId="2" fillId="0" borderId="69" xfId="0" applyNumberFormat="1" applyFont="1" applyFill="1" applyBorder="1" applyAlignment="1" applyProtection="1">
      <alignment vertical="center" wrapText="1"/>
      <protection locked="0"/>
    </xf>
    <xf numFmtId="0" fontId="2" fillId="0" borderId="90" xfId="0" applyFont="1" applyFill="1" applyBorder="1" applyAlignment="1" applyProtection="1">
      <alignment vertical="center" wrapText="1"/>
      <protection locked="0"/>
    </xf>
    <xf numFmtId="0" fontId="2" fillId="0" borderId="90" xfId="0" applyNumberFormat="1" applyFont="1" applyFill="1" applyBorder="1" applyAlignment="1" applyProtection="1">
      <alignment vertical="center" wrapText="1"/>
      <protection locked="0"/>
    </xf>
    <xf numFmtId="49" fontId="2" fillId="0" borderId="90" xfId="0" applyNumberFormat="1" applyFont="1" applyFill="1" applyBorder="1" applyAlignment="1" applyProtection="1">
      <alignment horizontal="right" vertical="center" wrapText="1"/>
      <protection locked="0"/>
    </xf>
    <xf numFmtId="0" fontId="2" fillId="0" borderId="107" xfId="0" applyFont="1" applyFill="1" applyBorder="1" applyAlignment="1" applyProtection="1">
      <alignment vertical="center" wrapText="1"/>
      <protection locked="0"/>
    </xf>
    <xf numFmtId="49" fontId="2" fillId="0" borderId="60" xfId="0" applyNumberFormat="1" applyFont="1" applyFill="1" applyBorder="1" applyAlignment="1" applyProtection="1">
      <alignment vertical="center" wrapText="1"/>
      <protection locked="0"/>
    </xf>
    <xf numFmtId="0" fontId="5" fillId="0" borderId="3" xfId="0" applyFont="1" applyFill="1" applyBorder="1" applyAlignment="1" applyProtection="1">
      <alignment horizontal="center" vertical="center" wrapText="1"/>
      <protection locked="0" hidden="1"/>
    </xf>
    <xf numFmtId="0" fontId="5" fillId="0" borderId="5" xfId="0" applyFont="1" applyFill="1" applyBorder="1" applyAlignment="1" applyProtection="1">
      <alignment horizontal="center" vertical="center" wrapText="1"/>
      <protection locked="0" hidden="1"/>
    </xf>
    <xf numFmtId="0" fontId="5" fillId="0" borderId="62" xfId="0" applyFont="1" applyFill="1" applyBorder="1" applyAlignment="1" applyProtection="1">
      <alignment horizontal="center" vertical="center" wrapText="1"/>
      <protection locked="0" hidden="1"/>
    </xf>
    <xf numFmtId="0" fontId="5" fillId="0" borderId="64" xfId="0" applyFont="1" applyFill="1" applyBorder="1" applyAlignment="1" applyProtection="1">
      <alignment horizontal="center" vertical="center" wrapText="1"/>
      <protection locked="0" hidden="1"/>
    </xf>
    <xf numFmtId="0" fontId="11" fillId="0" borderId="2" xfId="0" applyFont="1" applyFill="1" applyBorder="1" applyAlignment="1" applyProtection="1">
      <alignment horizontal="center" vertical="center" wrapText="1"/>
      <protection locked="0" hidden="1"/>
    </xf>
    <xf numFmtId="0" fontId="11" fillId="0" borderId="99" xfId="0" applyFont="1" applyFill="1" applyBorder="1" applyAlignment="1" applyProtection="1">
      <alignment horizontal="center" vertical="center" wrapText="1"/>
      <protection locked="0" hidden="1"/>
    </xf>
    <xf numFmtId="0" fontId="9" fillId="4" borderId="10" xfId="0" applyFont="1" applyFill="1" applyBorder="1" applyAlignment="1" applyProtection="1">
      <alignment horizontal="left" vertical="center"/>
      <protection hidden="1"/>
    </xf>
    <xf numFmtId="0" fontId="9" fillId="4" borderId="11" xfId="0" applyFont="1" applyFill="1" applyBorder="1" applyAlignment="1" applyProtection="1">
      <alignment horizontal="left" vertical="center"/>
      <protection hidden="1"/>
    </xf>
    <xf numFmtId="0" fontId="9" fillId="3" borderId="13" xfId="0" applyFont="1" applyFill="1" applyBorder="1" applyAlignment="1" applyProtection="1">
      <alignment horizontal="left" vertical="center"/>
      <protection hidden="1"/>
    </xf>
    <xf numFmtId="0" fontId="9" fillId="3" borderId="2" xfId="0" applyFont="1" applyFill="1" applyBorder="1" applyAlignment="1" applyProtection="1">
      <alignment horizontal="left" vertical="center"/>
      <protection hidden="1"/>
    </xf>
    <xf numFmtId="0" fontId="9" fillId="5" borderId="14" xfId="0" applyFont="1" applyFill="1" applyBorder="1" applyAlignment="1" applyProtection="1">
      <alignment horizontal="left" vertical="center"/>
      <protection hidden="1"/>
    </xf>
    <xf numFmtId="0" fontId="9" fillId="5" borderId="15" xfId="0" applyFont="1" applyFill="1" applyBorder="1" applyAlignment="1" applyProtection="1">
      <alignment horizontal="left" vertical="center"/>
      <protection hidden="1"/>
    </xf>
    <xf numFmtId="0" fontId="11" fillId="0" borderId="62" xfId="0" applyFont="1" applyFill="1" applyBorder="1" applyAlignment="1" applyProtection="1">
      <alignment horizontal="center" vertical="center"/>
      <protection locked="0" hidden="1"/>
    </xf>
    <xf numFmtId="0" fontId="11" fillId="0" borderId="63" xfId="0" applyFont="1" applyFill="1" applyBorder="1" applyAlignment="1" applyProtection="1">
      <alignment horizontal="center" vertical="center"/>
      <protection locked="0" hidden="1"/>
    </xf>
    <xf numFmtId="0" fontId="11" fillId="0" borderId="62" xfId="0" applyFont="1" applyFill="1" applyBorder="1" applyAlignment="1" applyProtection="1">
      <alignment horizontal="center" vertical="center"/>
      <protection hidden="1"/>
    </xf>
    <xf numFmtId="0" fontId="11" fillId="0" borderId="63" xfId="0" applyFont="1" applyFill="1" applyBorder="1" applyAlignment="1" applyProtection="1">
      <alignment horizontal="center" vertical="center"/>
      <protection hidden="1"/>
    </xf>
    <xf numFmtId="0" fontId="11" fillId="2" borderId="2" xfId="0" applyFont="1" applyFill="1" applyBorder="1" applyAlignment="1" applyProtection="1">
      <alignment horizontal="center" vertical="center"/>
      <protection hidden="1"/>
    </xf>
    <xf numFmtId="0" fontId="11" fillId="2" borderId="62" xfId="0" applyFont="1" applyFill="1" applyBorder="1" applyAlignment="1" applyProtection="1">
      <alignment horizontal="center" vertical="center"/>
      <protection hidden="1"/>
    </xf>
    <xf numFmtId="0" fontId="11" fillId="2" borderId="63" xfId="0" applyFont="1" applyFill="1" applyBorder="1" applyAlignment="1" applyProtection="1">
      <alignment horizontal="center" vertical="center"/>
      <protection hidden="1"/>
    </xf>
    <xf numFmtId="0" fontId="11" fillId="2" borderId="64" xfId="0" applyFont="1" applyFill="1" applyBorder="1" applyAlignment="1" applyProtection="1">
      <alignment horizontal="center" vertical="center"/>
      <protection hidden="1"/>
    </xf>
    <xf numFmtId="0" fontId="11" fillId="0" borderId="64" xfId="0" applyFont="1" applyFill="1" applyBorder="1" applyAlignment="1" applyProtection="1">
      <alignment horizontal="center" vertical="center"/>
      <protection locked="0" hidden="1"/>
    </xf>
    <xf numFmtId="0" fontId="11" fillId="2" borderId="62" xfId="0" applyFont="1" applyFill="1" applyBorder="1" applyAlignment="1" applyProtection="1">
      <alignment horizontal="center" vertical="center" wrapText="1"/>
      <protection hidden="1"/>
    </xf>
    <xf numFmtId="0" fontId="11" fillId="2" borderId="63" xfId="0" applyFont="1" applyFill="1" applyBorder="1" applyAlignment="1" applyProtection="1">
      <alignment horizontal="center" vertical="center" wrapText="1"/>
      <protection hidden="1"/>
    </xf>
    <xf numFmtId="0" fontId="11" fillId="0" borderId="2" xfId="0" applyFont="1" applyFill="1" applyBorder="1" applyAlignment="1" applyProtection="1">
      <alignment horizontal="center" vertical="center"/>
      <protection hidden="1"/>
    </xf>
    <xf numFmtId="0" fontId="11" fillId="0" borderId="64" xfId="0" applyFont="1" applyFill="1" applyBorder="1" applyAlignment="1" applyProtection="1">
      <alignment horizontal="center" vertical="center"/>
      <protection hidden="1"/>
    </xf>
    <xf numFmtId="0" fontId="16" fillId="4" borderId="110" xfId="0" applyFont="1" applyFill="1" applyBorder="1" applyAlignment="1" applyProtection="1">
      <alignment horizontal="center" vertical="center"/>
      <protection hidden="1"/>
    </xf>
    <xf numFmtId="0" fontId="16" fillId="4" borderId="108" xfId="0" applyFont="1" applyFill="1" applyBorder="1" applyAlignment="1" applyProtection="1">
      <alignment horizontal="center" vertical="center"/>
      <protection hidden="1"/>
    </xf>
    <xf numFmtId="0" fontId="9" fillId="9" borderId="103" xfId="0" applyFont="1" applyFill="1" applyBorder="1" applyAlignment="1" applyProtection="1">
      <alignment horizontal="left" vertical="center"/>
      <protection hidden="1"/>
    </xf>
    <xf numFmtId="0" fontId="9" fillId="9" borderId="63" xfId="0" applyFont="1" applyFill="1" applyBorder="1" applyAlignment="1" applyProtection="1">
      <alignment horizontal="left" vertical="center"/>
      <protection hidden="1"/>
    </xf>
    <xf numFmtId="0" fontId="9" fillId="9" borderId="64" xfId="0" applyFont="1" applyFill="1" applyBorder="1" applyAlignment="1" applyProtection="1">
      <alignment horizontal="left" vertical="center"/>
      <protection hidden="1"/>
    </xf>
    <xf numFmtId="38" fontId="11" fillId="0" borderId="62" xfId="1" applyFont="1" applyFill="1" applyBorder="1" applyAlignment="1" applyProtection="1">
      <alignment horizontal="center" vertical="center"/>
      <protection locked="0" hidden="1"/>
    </xf>
    <xf numFmtId="38" fontId="11" fillId="0" borderId="64" xfId="1" applyFont="1" applyFill="1" applyBorder="1" applyAlignment="1" applyProtection="1">
      <alignment horizontal="center" vertical="center"/>
      <protection locked="0" hidden="1"/>
    </xf>
    <xf numFmtId="0" fontId="11" fillId="0" borderId="65" xfId="0" applyFont="1" applyFill="1" applyBorder="1" applyAlignment="1" applyProtection="1">
      <alignment horizontal="center" vertical="center"/>
      <protection hidden="1"/>
    </xf>
    <xf numFmtId="0" fontId="11" fillId="0" borderId="3" xfId="0" applyFont="1" applyFill="1" applyBorder="1" applyAlignment="1" applyProtection="1">
      <alignment horizontal="center" vertical="center"/>
      <protection locked="0" hidden="1"/>
    </xf>
    <xf numFmtId="0" fontId="11" fillId="0" borderId="4" xfId="0" applyFont="1" applyFill="1" applyBorder="1" applyAlignment="1" applyProtection="1">
      <alignment horizontal="center" vertical="center"/>
      <protection locked="0" hidden="1"/>
    </xf>
    <xf numFmtId="0" fontId="11" fillId="0" borderId="5" xfId="0" applyFont="1" applyFill="1" applyBorder="1" applyAlignment="1" applyProtection="1">
      <alignment horizontal="center" vertical="center"/>
      <protection locked="0" hidden="1"/>
    </xf>
    <xf numFmtId="0" fontId="11" fillId="0" borderId="65" xfId="0" applyFont="1" applyFill="1" applyBorder="1" applyAlignment="1" applyProtection="1">
      <alignment horizontal="center" vertical="center"/>
      <protection locked="0" hidden="1"/>
    </xf>
    <xf numFmtId="38" fontId="11" fillId="0" borderId="96" xfId="1" applyFont="1" applyFill="1" applyBorder="1" applyAlignment="1" applyProtection="1">
      <alignment horizontal="right" vertical="center"/>
      <protection locked="0" hidden="1"/>
    </xf>
    <xf numFmtId="0" fontId="5" fillId="2" borderId="62" xfId="0" applyFont="1" applyFill="1" applyBorder="1" applyAlignment="1" applyProtection="1">
      <alignment horizontal="left" vertical="center" wrapText="1"/>
      <protection hidden="1"/>
    </xf>
    <xf numFmtId="0" fontId="5" fillId="2" borderId="64" xfId="0" applyFont="1" applyFill="1" applyBorder="1" applyAlignment="1" applyProtection="1">
      <alignment horizontal="left" vertical="center" wrapText="1"/>
      <protection hidden="1"/>
    </xf>
    <xf numFmtId="38" fontId="11" fillId="0" borderId="115" xfId="1" applyFont="1" applyFill="1" applyBorder="1" applyAlignment="1" applyProtection="1">
      <alignment horizontal="center" vertical="center"/>
      <protection locked="0" hidden="1"/>
    </xf>
    <xf numFmtId="38" fontId="11" fillId="0" borderId="116" xfId="1" applyFont="1" applyFill="1" applyBorder="1" applyAlignment="1" applyProtection="1">
      <alignment horizontal="center" vertical="center"/>
      <protection locked="0" hidden="1"/>
    </xf>
    <xf numFmtId="0" fontId="16" fillId="3" borderId="16" xfId="0" applyFont="1" applyFill="1" applyBorder="1" applyAlignment="1" applyProtection="1">
      <alignment horizontal="center" vertical="center"/>
      <protection hidden="1"/>
    </xf>
    <xf numFmtId="0" fontId="16" fillId="3" borderId="101" xfId="0" applyFont="1" applyFill="1" applyBorder="1" applyAlignment="1" applyProtection="1">
      <alignment horizontal="center" vertical="center"/>
      <protection hidden="1"/>
    </xf>
    <xf numFmtId="0" fontId="16" fillId="9" borderId="108" xfId="0" applyFont="1" applyFill="1" applyBorder="1" applyAlignment="1" applyProtection="1">
      <alignment horizontal="center" vertical="center"/>
      <protection hidden="1"/>
    </xf>
    <xf numFmtId="0" fontId="11" fillId="2" borderId="2" xfId="0" applyFont="1" applyFill="1" applyBorder="1" applyAlignment="1" applyProtection="1">
      <alignment horizontal="center" vertical="center"/>
      <protection locked="0" hidden="1"/>
    </xf>
    <xf numFmtId="0" fontId="11" fillId="0" borderId="2" xfId="0" applyFont="1" applyFill="1" applyBorder="1" applyAlignment="1" applyProtection="1">
      <alignment horizontal="center" vertical="center"/>
      <protection locked="0" hidden="1"/>
    </xf>
    <xf numFmtId="0" fontId="11" fillId="0" borderId="62" xfId="0" applyFont="1" applyFill="1" applyBorder="1" applyAlignment="1" applyProtection="1">
      <alignment horizontal="center" vertical="center" wrapText="1"/>
      <protection locked="0" hidden="1"/>
    </xf>
    <xf numFmtId="0" fontId="11" fillId="0" borderId="64" xfId="0" applyFont="1" applyFill="1" applyBorder="1" applyAlignment="1" applyProtection="1">
      <alignment horizontal="center" vertical="center" wrapText="1"/>
      <protection locked="0" hidden="1"/>
    </xf>
    <xf numFmtId="0" fontId="16" fillId="5" borderId="108" xfId="0" applyFont="1" applyFill="1" applyBorder="1" applyAlignment="1" applyProtection="1">
      <alignment horizontal="center" vertical="center"/>
      <protection hidden="1"/>
    </xf>
    <xf numFmtId="0" fontId="16" fillId="5" borderId="109" xfId="0" applyFont="1" applyFill="1" applyBorder="1" applyAlignment="1" applyProtection="1">
      <alignment horizontal="center" vertical="center"/>
      <protection hidden="1"/>
    </xf>
    <xf numFmtId="0" fontId="19" fillId="0" borderId="74" xfId="0" applyFont="1" applyBorder="1" applyAlignment="1" applyProtection="1">
      <alignment horizontal="center" vertical="center"/>
      <protection hidden="1"/>
    </xf>
    <xf numFmtId="0" fontId="19" fillId="0" borderId="94" xfId="0" applyFont="1" applyBorder="1" applyAlignment="1" applyProtection="1">
      <alignment horizontal="center" vertical="center"/>
      <protection hidden="1"/>
    </xf>
    <xf numFmtId="0" fontId="19" fillId="0" borderId="95" xfId="0" applyFont="1" applyBorder="1" applyAlignment="1" applyProtection="1">
      <alignment horizontal="center" vertical="center"/>
      <protection hidden="1"/>
    </xf>
    <xf numFmtId="0" fontId="11" fillId="0" borderId="63" xfId="0" applyFont="1" applyFill="1" applyBorder="1" applyAlignment="1" applyProtection="1">
      <alignment horizontal="center" vertical="center" wrapText="1"/>
      <protection locked="0" hidden="1"/>
    </xf>
    <xf numFmtId="38" fontId="11" fillId="2" borderId="62" xfId="1" applyFont="1" applyFill="1" applyBorder="1" applyAlignment="1" applyProtection="1">
      <alignment horizontal="right" vertical="center"/>
      <protection locked="0" hidden="1"/>
    </xf>
    <xf numFmtId="38" fontId="11" fillId="2" borderId="64" xfId="1" applyFont="1" applyFill="1" applyBorder="1" applyAlignment="1" applyProtection="1">
      <alignment horizontal="right" vertical="center"/>
      <protection locked="0" hidden="1"/>
    </xf>
    <xf numFmtId="0" fontId="11" fillId="0" borderId="0" xfId="0" applyFont="1" applyFill="1" applyAlignment="1" applyProtection="1">
      <alignment horizontal="center" vertical="center"/>
      <protection hidden="1"/>
    </xf>
    <xf numFmtId="0" fontId="11" fillId="0" borderId="2" xfId="0" applyFont="1" applyFill="1" applyBorder="1" applyAlignment="1" applyProtection="1">
      <alignment horizontal="distributed" vertical="center"/>
      <protection hidden="1"/>
    </xf>
    <xf numFmtId="0" fontId="11" fillId="0" borderId="2" xfId="0" applyFont="1" applyFill="1" applyBorder="1" applyAlignment="1" applyProtection="1">
      <alignment horizontal="distributed" vertical="center" shrinkToFit="1"/>
      <protection hidden="1"/>
    </xf>
    <xf numFmtId="0" fontId="11" fillId="0" borderId="3" xfId="0" applyFont="1" applyFill="1" applyBorder="1" applyAlignment="1" applyProtection="1">
      <alignment horizontal="center"/>
      <protection hidden="1"/>
    </xf>
    <xf numFmtId="0" fontId="11" fillId="0" borderId="6" xfId="0" applyFont="1" applyFill="1" applyBorder="1" applyAlignment="1" applyProtection="1">
      <alignment horizontal="center"/>
      <protection hidden="1"/>
    </xf>
    <xf numFmtId="0" fontId="11" fillId="0" borderId="0" xfId="0" applyFont="1" applyFill="1" applyAlignment="1" applyProtection="1">
      <alignment horizontal="distributed" vertical="top" indent="1"/>
      <protection hidden="1"/>
    </xf>
    <xf numFmtId="0" fontId="11" fillId="0" borderId="0" xfId="0" applyFont="1" applyFill="1" applyAlignment="1" applyProtection="1">
      <alignment horizontal="distributed" vertical="top" wrapText="1" indent="1"/>
      <protection hidden="1"/>
    </xf>
    <xf numFmtId="0" fontId="11" fillId="0" borderId="0" xfId="0" applyFont="1" applyFill="1" applyBorder="1" applyAlignment="1" applyProtection="1">
      <alignment horizontal="left" vertical="top" wrapText="1"/>
      <protection hidden="1"/>
    </xf>
    <xf numFmtId="0" fontId="11" fillId="0" borderId="0" xfId="0" applyFont="1" applyFill="1" applyAlignment="1" applyProtection="1">
      <alignment horizontal="left" vertical="center" wrapText="1" indent="1"/>
      <protection hidden="1"/>
    </xf>
    <xf numFmtId="0" fontId="11" fillId="0" borderId="1" xfId="0" applyFont="1" applyFill="1" applyBorder="1" applyAlignment="1" applyProtection="1">
      <alignment horizontal="left" vertical="center" wrapText="1" indent="1"/>
      <protection hidden="1"/>
    </xf>
    <xf numFmtId="0" fontId="11" fillId="0" borderId="0" xfId="0" applyFont="1" applyFill="1" applyBorder="1" applyAlignment="1" applyProtection="1">
      <alignment horizontal="left" vertical="top"/>
      <protection hidden="1"/>
    </xf>
    <xf numFmtId="0" fontId="11" fillId="0" borderId="3" xfId="0" applyFont="1" applyFill="1" applyBorder="1" applyAlignment="1" applyProtection="1">
      <alignment horizontal="distributed" vertical="center" wrapText="1" shrinkToFit="1"/>
      <protection hidden="1"/>
    </xf>
    <xf numFmtId="0" fontId="11" fillId="0" borderId="4" xfId="0" applyFont="1" applyFill="1" applyBorder="1" applyAlignment="1" applyProtection="1">
      <alignment horizontal="distributed" vertical="center" wrapText="1" shrinkToFit="1"/>
      <protection hidden="1"/>
    </xf>
    <xf numFmtId="0" fontId="11" fillId="0" borderId="5" xfId="0" applyFont="1" applyFill="1" applyBorder="1" applyAlignment="1" applyProtection="1">
      <alignment horizontal="distributed" vertical="center" wrapText="1" shrinkToFit="1"/>
      <protection hidden="1"/>
    </xf>
    <xf numFmtId="0" fontId="11" fillId="0" borderId="6" xfId="0" applyFont="1" applyFill="1" applyBorder="1" applyAlignment="1" applyProtection="1">
      <alignment horizontal="distributed" vertical="center" wrapText="1" shrinkToFit="1"/>
      <protection hidden="1"/>
    </xf>
    <xf numFmtId="0" fontId="11" fillId="0" borderId="0" xfId="0" applyFont="1" applyFill="1" applyBorder="1" applyAlignment="1" applyProtection="1">
      <alignment horizontal="distributed" vertical="center" wrapText="1" shrinkToFit="1"/>
      <protection hidden="1"/>
    </xf>
    <xf numFmtId="0" fontId="11" fillId="0" borderId="7" xfId="0" applyFont="1" applyFill="1" applyBorder="1" applyAlignment="1" applyProtection="1">
      <alignment horizontal="distributed" vertical="center" wrapText="1" shrinkToFit="1"/>
      <protection hidden="1"/>
    </xf>
    <xf numFmtId="0" fontId="11" fillId="0" borderId="8" xfId="0" applyFont="1" applyFill="1" applyBorder="1" applyAlignment="1" applyProtection="1">
      <alignment horizontal="distributed" vertical="center" wrapText="1" shrinkToFit="1"/>
      <protection hidden="1"/>
    </xf>
    <xf numFmtId="0" fontId="11" fillId="0" borderId="1" xfId="0" applyFont="1" applyFill="1" applyBorder="1" applyAlignment="1" applyProtection="1">
      <alignment horizontal="distributed" vertical="center" wrapText="1" shrinkToFit="1"/>
      <protection hidden="1"/>
    </xf>
    <xf numFmtId="0" fontId="11" fillId="0" borderId="9" xfId="0" applyFont="1" applyFill="1" applyBorder="1" applyAlignment="1" applyProtection="1">
      <alignment horizontal="distributed" vertical="center" wrapText="1" shrinkToFit="1"/>
      <protection hidden="1"/>
    </xf>
    <xf numFmtId="0" fontId="11" fillId="0" borderId="2" xfId="0" applyFont="1" applyFill="1" applyBorder="1" applyAlignment="1" applyProtection="1">
      <alignment horizontal="distributed" vertical="center" wrapText="1" shrinkToFit="1"/>
      <protection hidden="1"/>
    </xf>
    <xf numFmtId="0" fontId="11" fillId="0" borderId="2" xfId="0" applyFont="1" applyFill="1" applyBorder="1" applyAlignment="1" applyProtection="1">
      <alignment horizontal="left" vertical="center" indent="1"/>
      <protection hidden="1"/>
    </xf>
    <xf numFmtId="0" fontId="11" fillId="0" borderId="0" xfId="0" applyFont="1" applyFill="1" applyBorder="1" applyAlignment="1" applyProtection="1">
      <alignment horizontal="right" vertical="center" indent="2"/>
      <protection hidden="1"/>
    </xf>
    <xf numFmtId="0" fontId="11" fillId="0" borderId="7" xfId="0" applyFont="1" applyFill="1" applyBorder="1" applyAlignment="1" applyProtection="1">
      <alignment horizontal="right" vertical="center" indent="2"/>
      <protection hidden="1"/>
    </xf>
    <xf numFmtId="0" fontId="11" fillId="0" borderId="1" xfId="0" applyFont="1" applyFill="1" applyBorder="1" applyAlignment="1" applyProtection="1">
      <alignment horizontal="right" vertical="center" indent="2"/>
      <protection hidden="1"/>
    </xf>
    <xf numFmtId="0" fontId="11" fillId="0" borderId="9" xfId="0" applyFont="1" applyFill="1" applyBorder="1" applyAlignment="1" applyProtection="1">
      <alignment horizontal="right" vertical="center" indent="2"/>
      <protection hidden="1"/>
    </xf>
    <xf numFmtId="178" fontId="11" fillId="0" borderId="1" xfId="0" applyNumberFormat="1" applyFont="1" applyFill="1" applyBorder="1" applyAlignment="1" applyProtection="1">
      <alignment horizontal="left" vertical="center"/>
      <protection hidden="1"/>
    </xf>
    <xf numFmtId="0" fontId="11" fillId="0" borderId="4" xfId="0" applyFont="1" applyFill="1" applyBorder="1" applyAlignment="1" applyProtection="1">
      <alignment horizontal="center"/>
      <protection hidden="1"/>
    </xf>
    <xf numFmtId="0" fontId="11" fillId="0" borderId="0" xfId="0" applyFont="1" applyFill="1" applyBorder="1" applyAlignment="1" applyProtection="1">
      <alignment horizontal="center"/>
      <protection hidden="1"/>
    </xf>
    <xf numFmtId="0" fontId="11" fillId="0" borderId="4" xfId="0" applyFont="1" applyFill="1" applyBorder="1" applyAlignment="1" applyProtection="1">
      <alignment horizontal="left"/>
      <protection hidden="1"/>
    </xf>
    <xf numFmtId="0" fontId="11" fillId="0" borderId="5" xfId="0" applyFont="1" applyFill="1" applyBorder="1" applyAlignment="1" applyProtection="1">
      <alignment horizontal="left"/>
      <protection hidden="1"/>
    </xf>
    <xf numFmtId="0" fontId="11" fillId="0" borderId="0" xfId="0" applyFont="1" applyFill="1" applyBorder="1" applyAlignment="1" applyProtection="1">
      <alignment horizontal="left"/>
      <protection hidden="1"/>
    </xf>
    <xf numFmtId="0" fontId="11" fillId="0" borderId="7" xfId="0" applyFont="1" applyFill="1" applyBorder="1" applyAlignment="1" applyProtection="1">
      <alignment horizontal="left"/>
      <protection hidden="1"/>
    </xf>
    <xf numFmtId="0" fontId="11" fillId="0" borderId="3" xfId="0" applyFont="1" applyFill="1" applyBorder="1" applyAlignment="1" applyProtection="1">
      <alignment horizontal="distributed" vertical="center" shrinkToFit="1"/>
      <protection hidden="1"/>
    </xf>
    <xf numFmtId="0" fontId="11" fillId="0" borderId="4" xfId="0" applyFont="1" applyFill="1" applyBorder="1" applyAlignment="1" applyProtection="1">
      <alignment horizontal="distributed" vertical="center" shrinkToFit="1"/>
      <protection hidden="1"/>
    </xf>
    <xf numFmtId="0" fontId="11" fillId="0" borderId="5" xfId="0" applyFont="1" applyFill="1" applyBorder="1" applyAlignment="1" applyProtection="1">
      <alignment horizontal="distributed" vertical="center" shrinkToFit="1"/>
      <protection hidden="1"/>
    </xf>
    <xf numFmtId="0" fontId="11" fillId="0" borderId="6" xfId="0" applyFont="1" applyFill="1" applyBorder="1" applyAlignment="1" applyProtection="1">
      <alignment horizontal="distributed" vertical="center" shrinkToFit="1"/>
      <protection hidden="1"/>
    </xf>
    <xf numFmtId="0" fontId="11" fillId="0" borderId="0" xfId="0" applyFont="1" applyFill="1" applyBorder="1" applyAlignment="1" applyProtection="1">
      <alignment horizontal="distributed" vertical="center" shrinkToFit="1"/>
      <protection hidden="1"/>
    </xf>
    <xf numFmtId="0" fontId="11" fillId="0" borderId="7" xfId="0" applyFont="1" applyFill="1" applyBorder="1" applyAlignment="1" applyProtection="1">
      <alignment horizontal="distributed" vertical="center" shrinkToFit="1"/>
      <protection hidden="1"/>
    </xf>
    <xf numFmtId="0" fontId="11" fillId="0" borderId="8" xfId="0" applyFont="1" applyFill="1" applyBorder="1" applyAlignment="1" applyProtection="1">
      <alignment horizontal="distributed" vertical="center" shrinkToFit="1"/>
      <protection hidden="1"/>
    </xf>
    <xf numFmtId="0" fontId="11" fillId="0" borderId="1" xfId="0" applyFont="1" applyFill="1" applyBorder="1" applyAlignment="1" applyProtection="1">
      <alignment horizontal="distributed" vertical="center" shrinkToFit="1"/>
      <protection hidden="1"/>
    </xf>
    <xf numFmtId="0" fontId="11" fillId="0" borderId="9" xfId="0" applyFont="1" applyFill="1" applyBorder="1" applyAlignment="1" applyProtection="1">
      <alignment horizontal="distributed" vertical="center" shrinkToFit="1"/>
      <protection hidden="1"/>
    </xf>
    <xf numFmtId="0" fontId="4" fillId="0" borderId="0" xfId="0" applyFont="1" applyFill="1" applyBorder="1" applyAlignment="1" applyProtection="1">
      <alignment horizontal="left"/>
      <protection hidden="1"/>
    </xf>
    <xf numFmtId="0" fontId="4" fillId="0" borderId="1" xfId="0" applyFont="1" applyFill="1" applyBorder="1" applyAlignment="1" applyProtection="1">
      <alignment horizontal="left"/>
      <protection hidden="1"/>
    </xf>
    <xf numFmtId="0" fontId="11" fillId="0" borderId="0" xfId="0" applyFont="1" applyFill="1" applyAlignment="1" applyProtection="1">
      <alignment horizontal="distributed" indent="1"/>
      <protection hidden="1"/>
    </xf>
    <xf numFmtId="0" fontId="4" fillId="0" borderId="0" xfId="0" applyFont="1" applyFill="1" applyBorder="1" applyAlignment="1" applyProtection="1">
      <alignment horizontal="left" wrapText="1"/>
      <protection hidden="1"/>
    </xf>
    <xf numFmtId="0" fontId="4" fillId="0" borderId="1" xfId="0" applyFont="1" applyFill="1" applyBorder="1" applyAlignment="1" applyProtection="1">
      <alignment horizontal="left" wrapText="1"/>
      <protection hidden="1"/>
    </xf>
    <xf numFmtId="49" fontId="4" fillId="0" borderId="0" xfId="0" applyNumberFormat="1" applyFont="1" applyFill="1" applyBorder="1" applyAlignment="1" applyProtection="1">
      <alignment horizontal="left"/>
      <protection hidden="1"/>
    </xf>
    <xf numFmtId="49" fontId="4" fillId="0" borderId="1" xfId="0" applyNumberFormat="1" applyFont="1" applyFill="1" applyBorder="1" applyAlignment="1" applyProtection="1">
      <alignment horizontal="left"/>
      <protection hidden="1"/>
    </xf>
    <xf numFmtId="0" fontId="11" fillId="0" borderId="2" xfId="0" applyFont="1" applyFill="1" applyBorder="1" applyAlignment="1" applyProtection="1">
      <alignment horizontal="left" vertical="center" wrapText="1"/>
      <protection hidden="1"/>
    </xf>
    <xf numFmtId="0" fontId="11" fillId="0" borderId="4" xfId="0" applyFont="1" applyFill="1" applyBorder="1" applyAlignment="1" applyProtection="1">
      <alignment horizontal="left" vertical="center" shrinkToFit="1"/>
      <protection hidden="1"/>
    </xf>
    <xf numFmtId="181" fontId="11" fillId="0" borderId="0" xfId="0" applyNumberFormat="1" applyFont="1" applyFill="1" applyBorder="1" applyAlignment="1" applyProtection="1">
      <alignment horizontal="left" vertical="center"/>
      <protection hidden="1"/>
    </xf>
    <xf numFmtId="0" fontId="11" fillId="0" borderId="62" xfId="0" applyFont="1" applyFill="1" applyBorder="1" applyAlignment="1" applyProtection="1">
      <alignment horizontal="left" vertical="center"/>
      <protection hidden="1"/>
    </xf>
    <xf numFmtId="0" fontId="11" fillId="0" borderId="63" xfId="0" applyFont="1" applyFill="1" applyBorder="1" applyAlignment="1" applyProtection="1">
      <alignment horizontal="left" vertical="center"/>
      <protection hidden="1"/>
    </xf>
    <xf numFmtId="0" fontId="11" fillId="0" borderId="64" xfId="0" applyFont="1" applyFill="1" applyBorder="1" applyAlignment="1" applyProtection="1">
      <alignment horizontal="left" vertical="center"/>
      <protection hidden="1"/>
    </xf>
    <xf numFmtId="0" fontId="11" fillId="0" borderId="3" xfId="0" applyFont="1" applyFill="1" applyBorder="1" applyAlignment="1" applyProtection="1">
      <alignment horizontal="left" vertical="center"/>
      <protection hidden="1"/>
    </xf>
    <xf numFmtId="0" fontId="11" fillId="0" borderId="4" xfId="0" applyFont="1" applyFill="1" applyBorder="1" applyAlignment="1" applyProtection="1">
      <alignment horizontal="left" vertical="center"/>
      <protection hidden="1"/>
    </xf>
    <xf numFmtId="0" fontId="11" fillId="0" borderId="5" xfId="0" applyFont="1" applyFill="1" applyBorder="1" applyAlignment="1" applyProtection="1">
      <alignment horizontal="left" vertical="center"/>
      <protection hidden="1"/>
    </xf>
    <xf numFmtId="0" fontId="11" fillId="0" borderId="62" xfId="0" applyFont="1" applyFill="1" applyBorder="1" applyAlignment="1" applyProtection="1">
      <alignment horizontal="left" vertical="center" wrapText="1"/>
      <protection hidden="1"/>
    </xf>
    <xf numFmtId="0" fontId="11" fillId="0" borderId="63" xfId="0" applyFont="1" applyFill="1" applyBorder="1" applyAlignment="1" applyProtection="1">
      <alignment horizontal="left" vertical="center" wrapText="1"/>
      <protection hidden="1"/>
    </xf>
    <xf numFmtId="0" fontId="11" fillId="0" borderId="64" xfId="0" applyFont="1" applyFill="1" applyBorder="1" applyAlignment="1" applyProtection="1">
      <alignment horizontal="left" vertical="center" wrapText="1"/>
      <protection hidden="1"/>
    </xf>
    <xf numFmtId="38" fontId="11" fillId="0" borderId="62" xfId="1" applyFont="1" applyFill="1" applyBorder="1" applyAlignment="1" applyProtection="1">
      <alignment vertical="center"/>
      <protection hidden="1"/>
    </xf>
    <xf numFmtId="38" fontId="11" fillId="0" borderId="63" xfId="1" applyFont="1" applyFill="1" applyBorder="1" applyAlignment="1" applyProtection="1">
      <alignment vertical="center"/>
      <protection hidden="1"/>
    </xf>
    <xf numFmtId="38" fontId="11" fillId="0" borderId="64" xfId="1" applyFont="1" applyFill="1" applyBorder="1" applyAlignment="1" applyProtection="1">
      <alignment vertical="center"/>
      <protection hidden="1"/>
    </xf>
    <xf numFmtId="0" fontId="11" fillId="0" borderId="3" xfId="0" applyFont="1" applyFill="1" applyBorder="1" applyAlignment="1" applyProtection="1">
      <alignment horizontal="left" vertical="center" wrapText="1"/>
      <protection hidden="1"/>
    </xf>
    <xf numFmtId="0" fontId="11" fillId="0" borderId="4" xfId="0" applyFont="1" applyFill="1" applyBorder="1" applyAlignment="1" applyProtection="1">
      <alignment horizontal="left" vertical="center" wrapText="1"/>
      <protection hidden="1"/>
    </xf>
    <xf numFmtId="0" fontId="11" fillId="0" borderId="5" xfId="0" applyFont="1" applyFill="1" applyBorder="1" applyAlignment="1" applyProtection="1">
      <alignment horizontal="left" vertical="center" wrapText="1"/>
      <protection hidden="1"/>
    </xf>
    <xf numFmtId="0" fontId="11" fillId="0" borderId="3" xfId="0" applyFont="1" applyFill="1" applyBorder="1" applyAlignment="1" applyProtection="1">
      <alignment horizontal="center" vertical="center"/>
      <protection hidden="1"/>
    </xf>
    <xf numFmtId="0" fontId="11" fillId="0" borderId="5" xfId="0" applyFont="1" applyFill="1" applyBorder="1" applyAlignment="1" applyProtection="1">
      <alignment horizontal="center" vertical="center"/>
      <protection hidden="1"/>
    </xf>
    <xf numFmtId="0" fontId="11" fillId="0" borderId="2" xfId="0" applyFont="1" applyFill="1" applyBorder="1" applyAlignment="1" applyProtection="1">
      <alignment horizontal="left" vertical="center"/>
      <protection hidden="1"/>
    </xf>
    <xf numFmtId="0" fontId="5" fillId="0" borderId="2" xfId="0" applyFont="1" applyFill="1" applyBorder="1" applyAlignment="1" applyProtection="1">
      <alignment horizontal="center" vertical="center" wrapText="1"/>
      <protection hidden="1"/>
    </xf>
    <xf numFmtId="0" fontId="5" fillId="0" borderId="2" xfId="0" applyFont="1" applyFill="1" applyBorder="1" applyAlignment="1" applyProtection="1">
      <alignment horizontal="center" vertical="center"/>
      <protection hidden="1"/>
    </xf>
    <xf numFmtId="0" fontId="11" fillId="2" borderId="62" xfId="0" applyFont="1" applyFill="1" applyBorder="1" applyAlignment="1" applyProtection="1">
      <alignment horizontal="left" vertical="center" wrapText="1"/>
      <protection hidden="1"/>
    </xf>
    <xf numFmtId="0" fontId="11" fillId="2" borderId="63" xfId="0" applyFont="1" applyFill="1" applyBorder="1" applyAlignment="1" applyProtection="1">
      <alignment horizontal="left" vertical="center" wrapText="1"/>
      <protection hidden="1"/>
    </xf>
    <xf numFmtId="0" fontId="11" fillId="2" borderId="64" xfId="0" applyFont="1" applyFill="1" applyBorder="1" applyAlignment="1" applyProtection="1">
      <alignment horizontal="left" vertical="center" wrapText="1"/>
      <protection hidden="1"/>
    </xf>
    <xf numFmtId="0" fontId="11" fillId="0" borderId="0" xfId="0" applyFont="1" applyFill="1" applyBorder="1" applyAlignment="1" applyProtection="1">
      <alignment horizontal="center" vertical="center" wrapText="1"/>
      <protection hidden="1"/>
    </xf>
    <xf numFmtId="0" fontId="11" fillId="0" borderId="0" xfId="0" applyFont="1" applyFill="1" applyBorder="1" applyAlignment="1" applyProtection="1">
      <alignment horizontal="center" vertical="center"/>
      <protection hidden="1"/>
    </xf>
    <xf numFmtId="38" fontId="11" fillId="0" borderId="65" xfId="1" applyFont="1" applyFill="1" applyBorder="1" applyAlignment="1" applyProtection="1">
      <alignment horizontal="right" vertical="center"/>
      <protection hidden="1"/>
    </xf>
    <xf numFmtId="38" fontId="11" fillId="2" borderId="62" xfId="1" applyFont="1" applyFill="1" applyBorder="1" applyAlignment="1" applyProtection="1">
      <alignment vertical="center"/>
      <protection hidden="1"/>
    </xf>
    <xf numFmtId="38" fontId="11" fillId="2" borderId="63" xfId="1" applyFont="1" applyFill="1" applyBorder="1" applyAlignment="1" applyProtection="1">
      <alignment vertical="center"/>
      <protection hidden="1"/>
    </xf>
    <xf numFmtId="38" fontId="11" fillId="2" borderId="64" xfId="1" applyFont="1" applyFill="1" applyBorder="1" applyAlignment="1" applyProtection="1">
      <alignment vertical="center"/>
      <protection hidden="1"/>
    </xf>
    <xf numFmtId="0" fontId="4" fillId="0" borderId="4" xfId="0" applyFont="1" applyFill="1" applyBorder="1" applyAlignment="1" applyProtection="1">
      <alignment horizontal="left"/>
      <protection hidden="1"/>
    </xf>
    <xf numFmtId="0" fontId="4" fillId="0" borderId="3" xfId="0" applyNumberFormat="1" applyFont="1" applyFill="1" applyBorder="1" applyAlignment="1" applyProtection="1">
      <alignment horizontal="left" vertical="center" wrapText="1"/>
      <protection hidden="1"/>
    </xf>
    <xf numFmtId="0" fontId="4" fillId="0" borderId="4" xfId="0" applyNumberFormat="1" applyFont="1" applyFill="1" applyBorder="1" applyAlignment="1" applyProtection="1">
      <alignment horizontal="left" vertical="center"/>
      <protection hidden="1"/>
    </xf>
    <xf numFmtId="0" fontId="4" fillId="0" borderId="5" xfId="0" applyNumberFormat="1" applyFont="1" applyFill="1" applyBorder="1" applyAlignment="1" applyProtection="1">
      <alignment horizontal="left" vertical="center"/>
      <protection hidden="1"/>
    </xf>
    <xf numFmtId="0" fontId="4" fillId="0" borderId="6" xfId="0" applyNumberFormat="1" applyFont="1" applyFill="1" applyBorder="1" applyAlignment="1" applyProtection="1">
      <alignment horizontal="left" vertical="center"/>
      <protection hidden="1"/>
    </xf>
    <xf numFmtId="0" fontId="4" fillId="0" borderId="0" xfId="0" applyNumberFormat="1" applyFont="1" applyFill="1" applyBorder="1" applyAlignment="1" applyProtection="1">
      <alignment horizontal="left" vertical="center"/>
      <protection hidden="1"/>
    </xf>
    <xf numFmtId="0" fontId="4" fillId="0" borderId="7" xfId="0" applyNumberFormat="1" applyFont="1" applyFill="1" applyBorder="1" applyAlignment="1" applyProtection="1">
      <alignment horizontal="left" vertical="center"/>
      <protection hidden="1"/>
    </xf>
    <xf numFmtId="0" fontId="4" fillId="0" borderId="8" xfId="0" applyNumberFormat="1" applyFont="1" applyFill="1" applyBorder="1" applyAlignment="1" applyProtection="1">
      <alignment horizontal="left" vertical="center"/>
      <protection hidden="1"/>
    </xf>
    <xf numFmtId="0" fontId="4" fillId="0" borderId="1" xfId="0" applyNumberFormat="1" applyFont="1" applyFill="1" applyBorder="1" applyAlignment="1" applyProtection="1">
      <alignment horizontal="left" vertical="center"/>
      <protection hidden="1"/>
    </xf>
    <xf numFmtId="0" fontId="4" fillId="0" borderId="9" xfId="0" applyNumberFormat="1" applyFont="1" applyFill="1" applyBorder="1" applyAlignment="1" applyProtection="1">
      <alignment horizontal="left" vertical="center"/>
      <protection hidden="1"/>
    </xf>
    <xf numFmtId="0" fontId="11" fillId="0" borderId="2" xfId="0" applyFont="1" applyFill="1" applyBorder="1" applyAlignment="1" applyProtection="1">
      <alignment horizontal="distributed" vertical="center" wrapText="1"/>
      <protection hidden="1"/>
    </xf>
    <xf numFmtId="179" fontId="11" fillId="0" borderId="0" xfId="0" applyNumberFormat="1" applyFont="1" applyFill="1" applyBorder="1" applyAlignment="1" applyProtection="1">
      <alignment horizontal="left" vertical="center"/>
      <protection hidden="1"/>
    </xf>
    <xf numFmtId="0" fontId="11" fillId="0" borderId="3" xfId="0" applyFont="1" applyFill="1" applyBorder="1" applyAlignment="1" applyProtection="1">
      <alignment horizontal="left" vertical="center" indent="1" shrinkToFit="1"/>
      <protection hidden="1"/>
    </xf>
    <xf numFmtId="0" fontId="11" fillId="0" borderId="4" xfId="0" applyFont="1" applyFill="1" applyBorder="1" applyAlignment="1" applyProtection="1">
      <alignment horizontal="left" vertical="center" indent="1" shrinkToFit="1"/>
      <protection hidden="1"/>
    </xf>
    <xf numFmtId="0" fontId="11" fillId="0" borderId="5" xfId="0" applyFont="1" applyFill="1" applyBorder="1" applyAlignment="1" applyProtection="1">
      <alignment horizontal="left" vertical="center" indent="1" shrinkToFit="1"/>
      <protection hidden="1"/>
    </xf>
    <xf numFmtId="0" fontId="11" fillId="0" borderId="6" xfId="0" applyFont="1" applyFill="1" applyBorder="1" applyAlignment="1" applyProtection="1">
      <alignment horizontal="left" vertical="center" indent="1" shrinkToFit="1"/>
      <protection hidden="1"/>
    </xf>
    <xf numFmtId="0" fontId="11" fillId="0" borderId="0" xfId="0" applyFont="1" applyFill="1" applyBorder="1" applyAlignment="1" applyProtection="1">
      <alignment horizontal="left" vertical="center" indent="1" shrinkToFit="1"/>
      <protection hidden="1"/>
    </xf>
    <xf numFmtId="0" fontId="11" fillId="0" borderId="7" xfId="0" applyFont="1" applyFill="1" applyBorder="1" applyAlignment="1" applyProtection="1">
      <alignment horizontal="left" vertical="center" indent="1" shrinkToFit="1"/>
      <protection hidden="1"/>
    </xf>
    <xf numFmtId="0" fontId="11" fillId="0" borderId="8" xfId="0" applyFont="1" applyFill="1" applyBorder="1" applyAlignment="1" applyProtection="1">
      <alignment horizontal="left" vertical="center" indent="1" shrinkToFit="1"/>
      <protection hidden="1"/>
    </xf>
    <xf numFmtId="0" fontId="11" fillId="0" borderId="1" xfId="0" applyFont="1" applyFill="1" applyBorder="1" applyAlignment="1" applyProtection="1">
      <alignment horizontal="left" vertical="center" indent="1" shrinkToFit="1"/>
      <protection hidden="1"/>
    </xf>
    <xf numFmtId="0" fontId="11" fillId="0" borderId="9" xfId="0" applyFont="1" applyFill="1" applyBorder="1" applyAlignment="1" applyProtection="1">
      <alignment horizontal="left" vertical="center" indent="1" shrinkToFit="1"/>
      <protection hidden="1"/>
    </xf>
    <xf numFmtId="0" fontId="11" fillId="0" borderId="2" xfId="0" applyNumberFormat="1" applyFont="1" applyFill="1" applyBorder="1" applyAlignment="1" applyProtection="1">
      <alignment horizontal="center" vertical="center"/>
      <protection hidden="1"/>
    </xf>
    <xf numFmtId="178" fontId="11" fillId="0" borderId="3" xfId="0" applyNumberFormat="1" applyFont="1" applyFill="1" applyBorder="1" applyAlignment="1" applyProtection="1">
      <alignment horizontal="center" vertical="center"/>
      <protection hidden="1"/>
    </xf>
    <xf numFmtId="178" fontId="11" fillId="0" borderId="4" xfId="0" applyNumberFormat="1" applyFont="1" applyFill="1" applyBorder="1" applyAlignment="1" applyProtection="1">
      <alignment horizontal="center" vertical="center"/>
      <protection hidden="1"/>
    </xf>
    <xf numFmtId="178" fontId="11" fillId="0" borderId="5" xfId="0" applyNumberFormat="1" applyFont="1" applyFill="1" applyBorder="1" applyAlignment="1" applyProtection="1">
      <alignment horizontal="center" vertical="center"/>
      <protection hidden="1"/>
    </xf>
    <xf numFmtId="178" fontId="11" fillId="0" borderId="8" xfId="0" applyNumberFormat="1" applyFont="1" applyFill="1" applyBorder="1" applyAlignment="1" applyProtection="1">
      <alignment horizontal="center" vertical="center"/>
      <protection hidden="1"/>
    </xf>
    <xf numFmtId="178" fontId="11" fillId="0" borderId="1" xfId="0" applyNumberFormat="1" applyFont="1" applyFill="1" applyBorder="1" applyAlignment="1" applyProtection="1">
      <alignment horizontal="center" vertical="center"/>
      <protection hidden="1"/>
    </xf>
    <xf numFmtId="178" fontId="11" fillId="0" borderId="9" xfId="0" applyNumberFormat="1" applyFont="1" applyFill="1" applyBorder="1" applyAlignment="1" applyProtection="1">
      <alignment horizontal="center" vertical="center"/>
      <protection hidden="1"/>
    </xf>
    <xf numFmtId="0" fontId="11" fillId="0" borderId="4" xfId="0" applyFont="1" applyFill="1" applyBorder="1" applyAlignment="1" applyProtection="1">
      <alignment horizontal="left" vertical="top" shrinkToFit="1"/>
      <protection hidden="1"/>
    </xf>
    <xf numFmtId="0" fontId="11" fillId="0" borderId="6" xfId="0" applyNumberFormat="1" applyFont="1" applyFill="1" applyBorder="1" applyAlignment="1" applyProtection="1">
      <alignment horizontal="left" vertical="center" wrapText="1"/>
      <protection hidden="1"/>
    </xf>
    <xf numFmtId="0" fontId="11" fillId="0" borderId="0" xfId="0" applyNumberFormat="1" applyFont="1" applyFill="1" applyBorder="1" applyAlignment="1" applyProtection="1">
      <alignment horizontal="left" vertical="center" wrapText="1"/>
      <protection hidden="1"/>
    </xf>
    <xf numFmtId="0" fontId="11" fillId="0" borderId="7" xfId="0" applyNumberFormat="1" applyFont="1" applyFill="1" applyBorder="1" applyAlignment="1" applyProtection="1">
      <alignment horizontal="left" vertical="center" wrapText="1"/>
      <protection hidden="1"/>
    </xf>
    <xf numFmtId="0" fontId="11" fillId="0" borderId="8" xfId="0" applyNumberFormat="1" applyFont="1" applyFill="1" applyBorder="1" applyAlignment="1" applyProtection="1">
      <alignment horizontal="left" vertical="center" wrapText="1"/>
      <protection hidden="1"/>
    </xf>
    <xf numFmtId="0" fontId="11" fillId="0" borderId="1" xfId="0" applyNumberFormat="1" applyFont="1" applyFill="1" applyBorder="1" applyAlignment="1" applyProtection="1">
      <alignment horizontal="left" vertical="center" wrapText="1"/>
      <protection hidden="1"/>
    </xf>
    <xf numFmtId="0" fontId="11" fillId="0" borderId="9" xfId="0" applyNumberFormat="1" applyFont="1" applyFill="1" applyBorder="1" applyAlignment="1" applyProtection="1">
      <alignment horizontal="left" vertical="center" wrapText="1"/>
      <protection hidden="1"/>
    </xf>
    <xf numFmtId="0" fontId="11" fillId="0" borderId="3" xfId="0" applyNumberFormat="1" applyFont="1" applyFill="1" applyBorder="1" applyAlignment="1" applyProtection="1">
      <alignment horizontal="center" vertical="center"/>
      <protection hidden="1"/>
    </xf>
    <xf numFmtId="0" fontId="11" fillId="0" borderId="4" xfId="0" applyNumberFormat="1" applyFont="1" applyFill="1" applyBorder="1" applyAlignment="1" applyProtection="1">
      <alignment horizontal="center" vertical="center"/>
      <protection hidden="1"/>
    </xf>
    <xf numFmtId="0" fontId="11" fillId="0" borderId="5" xfId="0" applyNumberFormat="1" applyFont="1" applyFill="1" applyBorder="1" applyAlignment="1" applyProtection="1">
      <alignment horizontal="center" vertical="center"/>
      <protection hidden="1"/>
    </xf>
    <xf numFmtId="0" fontId="11" fillId="0" borderId="8" xfId="0" applyNumberFormat="1" applyFont="1" applyFill="1" applyBorder="1" applyAlignment="1" applyProtection="1">
      <alignment horizontal="center" vertical="center"/>
      <protection hidden="1"/>
    </xf>
    <xf numFmtId="0" fontId="11" fillId="0" borderId="1" xfId="0" applyNumberFormat="1" applyFont="1" applyFill="1" applyBorder="1" applyAlignment="1" applyProtection="1">
      <alignment horizontal="center" vertical="center"/>
      <protection hidden="1"/>
    </xf>
    <xf numFmtId="0" fontId="11" fillId="0" borderId="9" xfId="0" applyNumberFormat="1" applyFont="1" applyFill="1" applyBorder="1" applyAlignment="1" applyProtection="1">
      <alignment horizontal="center" vertical="center"/>
      <protection hidden="1"/>
    </xf>
    <xf numFmtId="0" fontId="4" fillId="0" borderId="4" xfId="0" applyFont="1" applyFill="1" applyBorder="1" applyAlignment="1" applyProtection="1">
      <alignment horizontal="left" wrapText="1"/>
      <protection hidden="1"/>
    </xf>
    <xf numFmtId="0" fontId="11" fillId="0" borderId="0" xfId="0" applyFont="1" applyFill="1" applyAlignment="1" applyProtection="1">
      <alignment horizontal="right" vertical="center"/>
      <protection hidden="1"/>
    </xf>
    <xf numFmtId="0" fontId="11" fillId="0" borderId="2" xfId="0" applyFont="1" applyFill="1" applyBorder="1" applyAlignment="1" applyProtection="1">
      <alignment horizontal="center" vertical="center" shrinkToFit="1"/>
      <protection hidden="1"/>
    </xf>
    <xf numFmtId="0" fontId="11" fillId="0" borderId="2" xfId="0" applyFont="1" applyFill="1" applyBorder="1" applyAlignment="1" applyProtection="1">
      <alignment horizontal="left" vertical="top" wrapText="1"/>
      <protection hidden="1"/>
    </xf>
    <xf numFmtId="0" fontId="11" fillId="0" borderId="0" xfId="0" applyFont="1" applyFill="1" applyAlignment="1" applyProtection="1">
      <alignment horizontal="left" vertical="top" wrapText="1"/>
      <protection hidden="1"/>
    </xf>
    <xf numFmtId="0" fontId="11" fillId="0" borderId="0" xfId="0" applyFont="1" applyFill="1" applyAlignment="1" applyProtection="1">
      <alignment horizontal="left" vertical="top"/>
      <protection hidden="1"/>
    </xf>
    <xf numFmtId="183" fontId="11" fillId="0" borderId="115" xfId="0" applyNumberFormat="1" applyFont="1" applyFill="1" applyBorder="1" applyAlignment="1" applyProtection="1">
      <alignment horizontal="left" vertical="center"/>
      <protection hidden="1"/>
    </xf>
    <xf numFmtId="183" fontId="11" fillId="0" borderId="117" xfId="0" applyNumberFormat="1" applyFont="1" applyFill="1" applyBorder="1" applyAlignment="1" applyProtection="1">
      <alignment horizontal="left" vertical="center"/>
      <protection hidden="1"/>
    </xf>
    <xf numFmtId="183" fontId="11" fillId="0" borderId="116" xfId="0" applyNumberFormat="1" applyFont="1" applyFill="1" applyBorder="1" applyAlignment="1" applyProtection="1">
      <alignment horizontal="left" vertical="center"/>
      <protection hidden="1"/>
    </xf>
    <xf numFmtId="183" fontId="11" fillId="0" borderId="62" xfId="0" applyNumberFormat="1" applyFont="1" applyFill="1" applyBorder="1" applyAlignment="1" applyProtection="1">
      <alignment horizontal="left" vertical="center" wrapText="1"/>
      <protection hidden="1"/>
    </xf>
    <xf numFmtId="183" fontId="11" fillId="0" borderId="63" xfId="0" applyNumberFormat="1" applyFont="1" applyFill="1" applyBorder="1" applyAlignment="1" applyProtection="1">
      <alignment horizontal="left" vertical="center" wrapText="1"/>
      <protection hidden="1"/>
    </xf>
    <xf numFmtId="183" fontId="11" fillId="0" borderId="64" xfId="0" applyNumberFormat="1" applyFont="1" applyFill="1" applyBorder="1" applyAlignment="1" applyProtection="1">
      <alignment horizontal="left" vertical="center" wrapText="1"/>
      <protection hidden="1"/>
    </xf>
    <xf numFmtId="183" fontId="11" fillId="0" borderId="62" xfId="0" applyNumberFormat="1" applyFont="1" applyFill="1" applyBorder="1" applyAlignment="1" applyProtection="1">
      <alignment horizontal="left" vertical="center"/>
      <protection hidden="1"/>
    </xf>
    <xf numFmtId="183" fontId="11" fillId="0" borderId="63" xfId="0" applyNumberFormat="1" applyFont="1" applyFill="1" applyBorder="1" applyAlignment="1" applyProtection="1">
      <alignment horizontal="left" vertical="center"/>
      <protection hidden="1"/>
    </xf>
    <xf numFmtId="183" fontId="11" fillId="0" borderId="64" xfId="0" applyNumberFormat="1" applyFont="1" applyFill="1" applyBorder="1" applyAlignment="1" applyProtection="1">
      <alignment horizontal="left" vertical="center"/>
      <protection hidden="1"/>
    </xf>
    <xf numFmtId="183" fontId="11" fillId="0" borderId="3" xfId="0" applyNumberFormat="1" applyFont="1" applyFill="1" applyBorder="1" applyAlignment="1" applyProtection="1">
      <alignment horizontal="left" vertical="center" wrapText="1"/>
      <protection hidden="1"/>
    </xf>
    <xf numFmtId="183" fontId="11" fillId="0" borderId="4" xfId="0" applyNumberFormat="1" applyFont="1" applyFill="1" applyBorder="1" applyAlignment="1" applyProtection="1">
      <alignment horizontal="left" vertical="center" wrapText="1"/>
      <protection hidden="1"/>
    </xf>
    <xf numFmtId="183" fontId="11" fillId="0" borderId="5" xfId="0" applyNumberFormat="1" applyFont="1" applyFill="1" applyBorder="1" applyAlignment="1" applyProtection="1">
      <alignment horizontal="left" vertical="center" wrapText="1"/>
      <protection hidden="1"/>
    </xf>
    <xf numFmtId="183" fontId="11" fillId="0" borderId="3" xfId="0" applyNumberFormat="1" applyFont="1" applyFill="1" applyBorder="1" applyAlignment="1" applyProtection="1">
      <alignment horizontal="center" vertical="center"/>
      <protection hidden="1"/>
    </xf>
    <xf numFmtId="183" fontId="11" fillId="0" borderId="5" xfId="0" applyNumberFormat="1" applyFont="1" applyFill="1" applyBorder="1" applyAlignment="1" applyProtection="1">
      <alignment horizontal="center" vertical="center"/>
      <protection hidden="1"/>
    </xf>
    <xf numFmtId="183" fontId="11" fillId="0" borderId="62" xfId="1" applyNumberFormat="1" applyFont="1" applyFill="1" applyBorder="1" applyAlignment="1" applyProtection="1">
      <alignment vertical="center"/>
      <protection hidden="1"/>
    </xf>
    <xf numFmtId="183" fontId="11" fillId="0" borderId="63" xfId="1" applyNumberFormat="1" applyFont="1" applyFill="1" applyBorder="1" applyAlignment="1" applyProtection="1">
      <alignment vertical="center"/>
      <protection hidden="1"/>
    </xf>
    <xf numFmtId="183" fontId="11" fillId="0" borderId="64" xfId="1" applyNumberFormat="1" applyFont="1" applyFill="1" applyBorder="1" applyAlignment="1" applyProtection="1">
      <alignment vertical="center"/>
      <protection hidden="1"/>
    </xf>
    <xf numFmtId="183" fontId="11" fillId="0" borderId="62" xfId="0" applyNumberFormat="1" applyFont="1" applyFill="1" applyBorder="1" applyAlignment="1" applyProtection="1">
      <alignment horizontal="center" vertical="center"/>
      <protection hidden="1"/>
    </xf>
    <xf numFmtId="183" fontId="11" fillId="0" borderId="64" xfId="0" applyNumberFormat="1" applyFont="1" applyFill="1" applyBorder="1" applyAlignment="1" applyProtection="1">
      <alignment horizontal="center" vertical="center"/>
      <protection hidden="1"/>
    </xf>
    <xf numFmtId="0" fontId="4" fillId="0" borderId="63" xfId="0" applyFont="1" applyFill="1" applyBorder="1" applyAlignment="1" applyProtection="1">
      <alignment horizontal="left" wrapText="1"/>
      <protection hidden="1"/>
    </xf>
    <xf numFmtId="0" fontId="10" fillId="0" borderId="52" xfId="0" applyNumberFormat="1" applyFont="1" applyFill="1" applyBorder="1" applyAlignment="1" applyProtection="1">
      <alignment horizontal="center" vertical="center"/>
      <protection hidden="1"/>
    </xf>
    <xf numFmtId="0" fontId="10" fillId="0" borderId="48" xfId="0" applyNumberFormat="1" applyFont="1" applyFill="1" applyBorder="1" applyAlignment="1" applyProtection="1">
      <alignment horizontal="center" vertical="center"/>
      <protection hidden="1"/>
    </xf>
    <xf numFmtId="0" fontId="10" fillId="0" borderId="49" xfId="0" applyNumberFormat="1" applyFont="1" applyFill="1" applyBorder="1" applyAlignment="1" applyProtection="1">
      <alignment horizontal="center" vertical="center"/>
      <protection hidden="1"/>
    </xf>
    <xf numFmtId="0" fontId="11" fillId="0" borderId="0" xfId="0" applyFont="1" applyFill="1" applyAlignment="1" applyProtection="1">
      <alignment horizontal="distributed" vertical="center"/>
      <protection hidden="1"/>
    </xf>
    <xf numFmtId="0" fontId="11" fillId="0" borderId="0" xfId="0" applyFont="1" applyFill="1" applyBorder="1" applyAlignment="1" applyProtection="1">
      <alignment horizontal="left" vertical="top" shrinkToFit="1"/>
      <protection hidden="1"/>
    </xf>
    <xf numFmtId="0" fontId="11" fillId="0" borderId="0" xfId="0" applyFont="1" applyFill="1" applyBorder="1" applyAlignment="1" applyProtection="1">
      <alignment horizontal="left" vertical="top" wrapText="1" shrinkToFit="1"/>
      <protection hidden="1"/>
    </xf>
    <xf numFmtId="0" fontId="11" fillId="0" borderId="1" xfId="0" applyFont="1" applyFill="1" applyBorder="1" applyAlignment="1" applyProtection="1">
      <alignment horizontal="left" vertical="top" wrapText="1" shrinkToFit="1"/>
      <protection hidden="1"/>
    </xf>
    <xf numFmtId="0" fontId="4" fillId="0" borderId="6" xfId="0" applyFont="1" applyFill="1" applyBorder="1" applyAlignment="1" applyProtection="1">
      <alignment horizontal="left" vertical="top" wrapText="1" indent="1" shrinkToFit="1"/>
      <protection hidden="1"/>
    </xf>
    <xf numFmtId="0" fontId="4" fillId="0" borderId="0" xfId="0" applyFont="1" applyFill="1" applyBorder="1" applyAlignment="1" applyProtection="1">
      <alignment horizontal="left" vertical="top" wrapText="1" indent="1" shrinkToFit="1"/>
      <protection hidden="1"/>
    </xf>
    <xf numFmtId="0" fontId="4" fillId="0" borderId="8" xfId="0" applyFont="1" applyFill="1" applyBorder="1" applyAlignment="1" applyProtection="1">
      <alignment horizontal="left" vertical="top" wrapText="1" indent="1" shrinkToFit="1"/>
      <protection hidden="1"/>
    </xf>
    <xf numFmtId="0" fontId="4" fillId="0" borderId="1" xfId="0" applyFont="1" applyFill="1" applyBorder="1" applyAlignment="1" applyProtection="1">
      <alignment horizontal="left" vertical="top" wrapText="1" indent="1" shrinkToFit="1"/>
      <protection hidden="1"/>
    </xf>
    <xf numFmtId="0" fontId="4" fillId="0" borderId="6" xfId="0" applyFont="1" applyFill="1" applyBorder="1" applyAlignment="1" applyProtection="1">
      <alignment horizontal="left" vertical="top" indent="1" shrinkToFit="1"/>
      <protection hidden="1"/>
    </xf>
    <xf numFmtId="0" fontId="4" fillId="0" borderId="0" xfId="0" applyFont="1" applyFill="1" applyBorder="1" applyAlignment="1" applyProtection="1">
      <alignment horizontal="left" vertical="top" indent="1" shrinkToFit="1"/>
      <protection hidden="1"/>
    </xf>
    <xf numFmtId="0" fontId="10" fillId="0" borderId="51" xfId="0" applyNumberFormat="1" applyFont="1" applyFill="1" applyBorder="1" applyAlignment="1" applyProtection="1">
      <alignment horizontal="center" vertical="center"/>
      <protection hidden="1"/>
    </xf>
    <xf numFmtId="0" fontId="10" fillId="0" borderId="42" xfId="0" applyNumberFormat="1" applyFont="1" applyFill="1" applyBorder="1" applyAlignment="1" applyProtection="1">
      <alignment horizontal="center" vertical="center"/>
      <protection hidden="1"/>
    </xf>
    <xf numFmtId="0" fontId="10" fillId="0" borderId="45" xfId="0" applyNumberFormat="1" applyFont="1" applyFill="1" applyBorder="1" applyAlignment="1" applyProtection="1">
      <alignment horizontal="center" vertical="center"/>
      <protection hidden="1"/>
    </xf>
    <xf numFmtId="0" fontId="11" fillId="0" borderId="0" xfId="0" applyFont="1" applyFill="1" applyBorder="1" applyAlignment="1" applyProtection="1">
      <alignment horizontal="distributed" vertical="center"/>
      <protection hidden="1"/>
    </xf>
    <xf numFmtId="0" fontId="11" fillId="0" borderId="0" xfId="0" applyFont="1" applyFill="1" applyBorder="1" applyAlignment="1" applyProtection="1">
      <alignment horizontal="distributed" vertical="center" wrapText="1"/>
      <protection hidden="1"/>
    </xf>
    <xf numFmtId="0" fontId="11" fillId="0" borderId="10" xfId="0" applyFont="1" applyFill="1" applyBorder="1" applyAlignment="1" applyProtection="1">
      <alignment horizontal="distributed" vertical="center" wrapText="1" justifyLastLine="1"/>
      <protection hidden="1"/>
    </xf>
    <xf numFmtId="0" fontId="11" fillId="0" borderId="11" xfId="0" applyFont="1" applyFill="1" applyBorder="1" applyAlignment="1" applyProtection="1">
      <alignment horizontal="distributed" vertical="center" wrapText="1" justifyLastLine="1"/>
      <protection hidden="1"/>
    </xf>
    <xf numFmtId="0" fontId="11" fillId="0" borderId="14" xfId="0" applyFont="1" applyFill="1" applyBorder="1" applyAlignment="1" applyProtection="1">
      <alignment horizontal="distributed" vertical="center" wrapText="1" justifyLastLine="1"/>
      <protection hidden="1"/>
    </xf>
    <xf numFmtId="0" fontId="11" fillId="0" borderId="15" xfId="0" applyFont="1" applyFill="1" applyBorder="1" applyAlignment="1" applyProtection="1">
      <alignment horizontal="distributed" vertical="center" wrapText="1" justifyLastLine="1"/>
      <protection hidden="1"/>
    </xf>
    <xf numFmtId="0" fontId="10" fillId="0" borderId="50" xfId="0" applyFont="1" applyFill="1" applyBorder="1" applyAlignment="1" applyProtection="1">
      <alignment horizontal="center" vertical="center"/>
      <protection hidden="1"/>
    </xf>
    <xf numFmtId="0" fontId="10" fillId="0" borderId="41" xfId="0" applyFont="1" applyFill="1" applyBorder="1" applyAlignment="1" applyProtection="1">
      <alignment horizontal="center" vertical="center"/>
      <protection hidden="1"/>
    </xf>
    <xf numFmtId="0" fontId="10" fillId="0" borderId="44" xfId="0" applyFont="1" applyFill="1" applyBorder="1" applyAlignment="1" applyProtection="1">
      <alignment horizontal="center" vertical="center"/>
      <protection hidden="1"/>
    </xf>
    <xf numFmtId="0" fontId="10" fillId="0" borderId="39" xfId="0" applyNumberFormat="1" applyFont="1" applyFill="1" applyBorder="1" applyAlignment="1" applyProtection="1">
      <alignment horizontal="center" vertical="center"/>
      <protection hidden="1"/>
    </xf>
    <xf numFmtId="0" fontId="11" fillId="0" borderId="10" xfId="0" applyFont="1" applyFill="1" applyBorder="1" applyAlignment="1" applyProtection="1">
      <alignment horizontal="distributed" vertical="center" shrinkToFit="1"/>
      <protection hidden="1"/>
    </xf>
    <xf numFmtId="0" fontId="11" fillId="0" borderId="11" xfId="0" applyFont="1" applyFill="1" applyBorder="1" applyAlignment="1" applyProtection="1">
      <alignment horizontal="distributed" vertical="center" shrinkToFit="1"/>
      <protection hidden="1"/>
    </xf>
    <xf numFmtId="0" fontId="11" fillId="0" borderId="13" xfId="0" applyFont="1" applyFill="1" applyBorder="1" applyAlignment="1" applyProtection="1">
      <alignment horizontal="distributed" vertical="center" shrinkToFit="1"/>
      <protection hidden="1"/>
    </xf>
    <xf numFmtId="0" fontId="11" fillId="0" borderId="14" xfId="0" applyFont="1" applyFill="1" applyBorder="1" applyAlignment="1" applyProtection="1">
      <alignment horizontal="distributed" vertical="center" shrinkToFit="1"/>
      <protection hidden="1"/>
    </xf>
    <xf numFmtId="0" fontId="11" fillId="0" borderId="15" xfId="0" applyFont="1" applyFill="1" applyBorder="1" applyAlignment="1" applyProtection="1">
      <alignment horizontal="distributed" vertical="center" shrinkToFit="1"/>
      <protection hidden="1"/>
    </xf>
    <xf numFmtId="0" fontId="10" fillId="0" borderId="20" xfId="0" applyFont="1" applyFill="1" applyBorder="1" applyAlignment="1" applyProtection="1">
      <alignment horizontal="center" vertical="center"/>
      <protection hidden="1"/>
    </xf>
    <xf numFmtId="0" fontId="10" fillId="0" borderId="21" xfId="0" applyFont="1" applyFill="1" applyBorder="1" applyAlignment="1" applyProtection="1">
      <alignment horizontal="center" vertical="center"/>
      <protection hidden="1"/>
    </xf>
    <xf numFmtId="0" fontId="10" fillId="0" borderId="26" xfId="0" applyFont="1" applyFill="1" applyBorder="1" applyAlignment="1" applyProtection="1">
      <alignment horizontal="center" vertical="center"/>
      <protection hidden="1"/>
    </xf>
    <xf numFmtId="0" fontId="10" fillId="0" borderId="6"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10" fillId="0" borderId="22" xfId="0" applyFont="1" applyFill="1" applyBorder="1" applyAlignment="1" applyProtection="1">
      <alignment horizontal="center" vertical="center"/>
      <protection hidden="1"/>
    </xf>
    <xf numFmtId="0" fontId="10" fillId="0" borderId="18" xfId="0" applyFont="1" applyFill="1" applyBorder="1" applyAlignment="1" applyProtection="1">
      <alignment horizontal="center" vertical="center"/>
      <protection hidden="1"/>
    </xf>
    <xf numFmtId="0" fontId="10" fillId="0" borderId="16" xfId="0" applyFont="1" applyFill="1" applyBorder="1" applyAlignment="1" applyProtection="1">
      <alignment horizontal="center" vertical="center"/>
      <protection hidden="1"/>
    </xf>
    <xf numFmtId="0" fontId="10" fillId="0" borderId="23" xfId="0" applyFont="1" applyFill="1" applyBorder="1" applyAlignment="1" applyProtection="1">
      <alignment horizontal="center" vertical="center"/>
      <protection hidden="1"/>
    </xf>
    <xf numFmtId="0" fontId="11" fillId="0" borderId="24" xfId="0" applyFont="1" applyFill="1" applyBorder="1" applyAlignment="1" applyProtection="1">
      <alignment horizontal="center" vertical="center"/>
      <protection hidden="1"/>
    </xf>
    <xf numFmtId="0" fontId="11" fillId="0" borderId="21" xfId="0" applyFont="1" applyFill="1" applyBorder="1" applyAlignment="1" applyProtection="1">
      <alignment horizontal="center" vertical="center"/>
      <protection hidden="1"/>
    </xf>
    <xf numFmtId="0" fontId="11" fillId="0" borderId="25" xfId="0" applyFont="1" applyFill="1" applyBorder="1" applyAlignment="1" applyProtection="1">
      <alignment horizontal="center" vertical="center"/>
      <protection hidden="1"/>
    </xf>
    <xf numFmtId="0" fontId="11" fillId="0" borderId="30" xfId="0" applyFont="1" applyFill="1" applyBorder="1" applyAlignment="1" applyProtection="1">
      <alignment horizontal="center" vertical="center"/>
      <protection hidden="1"/>
    </xf>
    <xf numFmtId="0" fontId="11" fillId="0" borderId="7" xfId="0" applyFont="1" applyFill="1" applyBorder="1" applyAlignment="1" applyProtection="1">
      <alignment horizontal="center" vertical="center"/>
      <protection hidden="1"/>
    </xf>
    <xf numFmtId="0" fontId="11" fillId="0" borderId="31" xfId="0" applyFont="1" applyFill="1" applyBorder="1" applyAlignment="1" applyProtection="1">
      <alignment horizontal="center" vertical="center"/>
      <protection hidden="1"/>
    </xf>
    <xf numFmtId="0" fontId="11" fillId="0" borderId="16" xfId="0" applyFont="1" applyFill="1" applyBorder="1" applyAlignment="1" applyProtection="1">
      <alignment horizontal="center" vertical="center"/>
      <protection hidden="1"/>
    </xf>
    <xf numFmtId="0" fontId="11" fillId="0" borderId="17" xfId="0" applyFont="1" applyFill="1" applyBorder="1" applyAlignment="1" applyProtection="1">
      <alignment horizontal="center" vertical="center"/>
      <protection hidden="1"/>
    </xf>
    <xf numFmtId="0" fontId="10" fillId="0" borderId="51" xfId="0" applyFont="1" applyFill="1" applyBorder="1" applyAlignment="1" applyProtection="1">
      <alignment horizontal="center" vertical="center"/>
      <protection hidden="1"/>
    </xf>
    <xf numFmtId="0" fontId="10" fillId="0" borderId="42" xfId="0" applyFont="1" applyFill="1" applyBorder="1" applyAlignment="1" applyProtection="1">
      <alignment horizontal="center" vertical="center"/>
      <protection hidden="1"/>
    </xf>
    <xf numFmtId="0" fontId="10" fillId="0" borderId="45" xfId="0" applyFont="1" applyFill="1" applyBorder="1" applyAlignment="1" applyProtection="1">
      <alignment horizontal="center" vertical="center"/>
      <protection hidden="1"/>
    </xf>
    <xf numFmtId="0" fontId="4" fillId="0" borderId="6" xfId="0" applyFont="1" applyFill="1" applyBorder="1" applyAlignment="1" applyProtection="1">
      <alignment horizontal="left" vertical="center" shrinkToFit="1"/>
      <protection hidden="1"/>
    </xf>
    <xf numFmtId="0" fontId="4" fillId="0" borderId="0" xfId="0" applyFont="1" applyFill="1" applyBorder="1" applyAlignment="1" applyProtection="1">
      <alignment horizontal="left" vertical="center" shrinkToFit="1"/>
      <protection hidden="1"/>
    </xf>
    <xf numFmtId="0" fontId="4" fillId="0" borderId="7" xfId="0" applyFont="1" applyFill="1" applyBorder="1" applyAlignment="1" applyProtection="1">
      <alignment horizontal="left" vertical="center" shrinkToFit="1"/>
      <protection hidden="1"/>
    </xf>
    <xf numFmtId="0" fontId="10" fillId="0" borderId="38" xfId="0" applyNumberFormat="1" applyFont="1" applyFill="1" applyBorder="1" applyAlignment="1" applyProtection="1">
      <alignment horizontal="center" vertical="center"/>
      <protection hidden="1"/>
    </xf>
    <xf numFmtId="0" fontId="10" fillId="0" borderId="41" xfId="0" applyNumberFormat="1" applyFont="1" applyFill="1" applyBorder="1" applyAlignment="1" applyProtection="1">
      <alignment horizontal="center" vertical="center"/>
      <protection hidden="1"/>
    </xf>
    <xf numFmtId="0" fontId="10" fillId="0" borderId="44" xfId="0" applyNumberFormat="1" applyFont="1" applyFill="1" applyBorder="1" applyAlignment="1" applyProtection="1">
      <alignment horizontal="center" vertical="center"/>
      <protection hidden="1"/>
    </xf>
    <xf numFmtId="0" fontId="11" fillId="0" borderId="0" xfId="0" applyFont="1" applyFill="1" applyAlignment="1" applyProtection="1">
      <alignment horizontal="left" vertical="center" indent="1"/>
      <protection hidden="1"/>
    </xf>
    <xf numFmtId="0" fontId="11" fillId="0" borderId="20" xfId="0" applyFont="1" applyFill="1" applyBorder="1" applyAlignment="1" applyProtection="1">
      <alignment horizontal="center" vertical="center"/>
      <protection hidden="1"/>
    </xf>
    <xf numFmtId="0" fontId="11" fillId="0" borderId="8" xfId="0" applyFont="1" applyFill="1" applyBorder="1" applyAlignment="1" applyProtection="1">
      <alignment horizontal="center" vertical="center"/>
      <protection hidden="1"/>
    </xf>
    <xf numFmtId="0" fontId="11" fillId="0" borderId="1" xfId="0" applyFont="1" applyFill="1" applyBorder="1" applyAlignment="1" applyProtection="1">
      <alignment horizontal="center" vertical="center"/>
      <protection hidden="1"/>
    </xf>
    <xf numFmtId="0" fontId="11" fillId="0" borderId="9" xfId="0" applyFont="1" applyFill="1" applyBorder="1" applyAlignment="1" applyProtection="1">
      <alignment horizontal="center" vertical="center"/>
      <protection hidden="1"/>
    </xf>
    <xf numFmtId="0" fontId="10" fillId="0" borderId="40" xfId="0" applyNumberFormat="1" applyFont="1" applyFill="1" applyBorder="1" applyAlignment="1" applyProtection="1">
      <alignment horizontal="center" vertical="center"/>
      <protection hidden="1"/>
    </xf>
    <xf numFmtId="0" fontId="10" fillId="0" borderId="43" xfId="0" applyNumberFormat="1" applyFont="1" applyFill="1" applyBorder="1" applyAlignment="1" applyProtection="1">
      <alignment horizontal="center" vertical="center"/>
      <protection hidden="1"/>
    </xf>
    <xf numFmtId="0" fontId="10" fillId="0" borderId="46" xfId="0" applyNumberFormat="1" applyFont="1" applyFill="1" applyBorder="1" applyAlignment="1" applyProtection="1">
      <alignment horizontal="center" vertical="center"/>
      <protection hidden="1"/>
    </xf>
    <xf numFmtId="0" fontId="11" fillId="0" borderId="0" xfId="0" applyFont="1" applyFill="1" applyAlignment="1" applyProtection="1">
      <alignment horizontal="left" vertical="center" wrapText="1"/>
      <protection hidden="1"/>
    </xf>
    <xf numFmtId="0" fontId="11" fillId="0" borderId="10" xfId="0" applyFont="1" applyFill="1" applyBorder="1" applyAlignment="1" applyProtection="1">
      <alignment horizontal="distributed" vertical="center" justifyLastLine="1"/>
      <protection hidden="1"/>
    </xf>
    <xf numFmtId="0" fontId="11" fillId="0" borderId="11" xfId="0" applyFont="1" applyFill="1" applyBorder="1" applyAlignment="1" applyProtection="1">
      <alignment horizontal="distributed" vertical="center" justifyLastLine="1"/>
      <protection hidden="1"/>
    </xf>
    <xf numFmtId="0" fontId="11" fillId="0" borderId="14" xfId="0" applyFont="1" applyFill="1" applyBorder="1" applyAlignment="1" applyProtection="1">
      <alignment horizontal="distributed" vertical="center" justifyLastLine="1"/>
      <protection hidden="1"/>
    </xf>
    <xf numFmtId="0" fontId="11" fillId="0" borderId="15" xfId="0" applyFont="1" applyFill="1" applyBorder="1" applyAlignment="1" applyProtection="1">
      <alignment horizontal="distributed" vertical="center" justifyLastLine="1"/>
      <protection hidden="1"/>
    </xf>
    <xf numFmtId="0" fontId="10" fillId="0" borderId="11" xfId="0" applyFont="1" applyFill="1" applyBorder="1" applyAlignment="1" applyProtection="1">
      <alignment horizontal="left" vertical="center" shrinkToFit="1"/>
      <protection hidden="1"/>
    </xf>
    <xf numFmtId="0" fontId="10" fillId="0" borderId="12" xfId="0" applyFont="1" applyFill="1" applyBorder="1" applyAlignment="1" applyProtection="1">
      <alignment horizontal="left" vertical="center" shrinkToFit="1"/>
      <protection hidden="1"/>
    </xf>
    <xf numFmtId="0" fontId="10" fillId="0" borderId="15" xfId="0" applyFont="1" applyFill="1" applyBorder="1" applyAlignment="1" applyProtection="1">
      <alignment horizontal="left" vertical="center" shrinkToFit="1"/>
      <protection hidden="1"/>
    </xf>
    <xf numFmtId="0" fontId="10" fillId="0" borderId="19" xfId="0" applyFont="1" applyFill="1" applyBorder="1" applyAlignment="1" applyProtection="1">
      <alignment horizontal="left" vertical="center" shrinkToFit="1"/>
      <protection hidden="1"/>
    </xf>
    <xf numFmtId="0" fontId="11" fillId="0" borderId="0" xfId="0" applyFont="1" applyFill="1" applyBorder="1" applyAlignment="1" applyProtection="1">
      <alignment horizontal="center" vertical="top"/>
      <protection hidden="1"/>
    </xf>
    <xf numFmtId="0" fontId="10" fillId="0" borderId="47" xfId="0" applyNumberFormat="1" applyFont="1" applyFill="1" applyBorder="1" applyAlignment="1" applyProtection="1">
      <alignment horizontal="center" vertical="center"/>
      <protection hidden="1"/>
    </xf>
    <xf numFmtId="0" fontId="10" fillId="0" borderId="3" xfId="0" applyNumberFormat="1" applyFont="1" applyFill="1" applyBorder="1" applyAlignment="1" applyProtection="1">
      <alignment horizontal="left" vertical="center" shrinkToFit="1"/>
      <protection hidden="1"/>
    </xf>
    <xf numFmtId="0" fontId="10" fillId="0" borderId="4" xfId="0" applyNumberFormat="1" applyFont="1" applyFill="1" applyBorder="1" applyAlignment="1" applyProtection="1">
      <alignment horizontal="left" vertical="center" shrinkToFit="1"/>
      <protection hidden="1"/>
    </xf>
    <xf numFmtId="0" fontId="10" fillId="0" borderId="5" xfId="0" applyNumberFormat="1" applyFont="1" applyFill="1" applyBorder="1" applyAlignment="1" applyProtection="1">
      <alignment horizontal="left" vertical="center" shrinkToFit="1"/>
      <protection hidden="1"/>
    </xf>
    <xf numFmtId="0" fontId="10" fillId="0" borderId="6" xfId="0" applyNumberFormat="1" applyFont="1" applyFill="1" applyBorder="1" applyAlignment="1" applyProtection="1">
      <alignment horizontal="left" vertical="center" shrinkToFit="1"/>
      <protection hidden="1"/>
    </xf>
    <xf numFmtId="0" fontId="10" fillId="0" borderId="0" xfId="0" applyNumberFormat="1" applyFont="1" applyFill="1" applyBorder="1" applyAlignment="1" applyProtection="1">
      <alignment horizontal="left" vertical="center" shrinkToFit="1"/>
      <protection hidden="1"/>
    </xf>
    <xf numFmtId="0" fontId="10" fillId="0" borderId="7" xfId="0" applyNumberFormat="1" applyFont="1" applyFill="1" applyBorder="1" applyAlignment="1" applyProtection="1">
      <alignment horizontal="left" vertical="center" shrinkToFit="1"/>
      <protection hidden="1"/>
    </xf>
    <xf numFmtId="0" fontId="11" fillId="0" borderId="24" xfId="0" applyFont="1" applyFill="1" applyBorder="1" applyAlignment="1" applyProtection="1">
      <alignment horizontal="distributed" vertical="center" justifyLastLine="1"/>
      <protection hidden="1"/>
    </xf>
    <xf numFmtId="0" fontId="11" fillId="0" borderId="21" xfId="0" applyFont="1" applyFill="1" applyBorder="1" applyAlignment="1" applyProtection="1">
      <alignment horizontal="distributed" vertical="center" justifyLastLine="1"/>
      <protection hidden="1"/>
    </xf>
    <xf numFmtId="0" fontId="11" fillId="0" borderId="25" xfId="0" applyFont="1" applyFill="1" applyBorder="1" applyAlignment="1" applyProtection="1">
      <alignment horizontal="distributed" vertical="center" justifyLastLine="1"/>
      <protection hidden="1"/>
    </xf>
    <xf numFmtId="0" fontId="11" fillId="0" borderId="27" xfId="0" applyFont="1" applyFill="1" applyBorder="1" applyAlignment="1" applyProtection="1">
      <alignment horizontal="distributed" vertical="center" justifyLastLine="1"/>
      <protection hidden="1"/>
    </xf>
    <xf numFmtId="0" fontId="11" fillId="0" borderId="1" xfId="0" applyFont="1" applyFill="1" applyBorder="1" applyAlignment="1" applyProtection="1">
      <alignment horizontal="distributed" vertical="center" justifyLastLine="1"/>
      <protection hidden="1"/>
    </xf>
    <xf numFmtId="0" fontId="11" fillId="0" borderId="9" xfId="0" applyFont="1" applyFill="1" applyBorder="1" applyAlignment="1" applyProtection="1">
      <alignment horizontal="distributed" vertical="center" justifyLastLine="1"/>
      <protection hidden="1"/>
    </xf>
    <xf numFmtId="178" fontId="11" fillId="0" borderId="0" xfId="0" applyNumberFormat="1" applyFont="1" applyFill="1" applyBorder="1" applyAlignment="1" applyProtection="1">
      <alignment horizontal="left" vertical="center"/>
      <protection hidden="1"/>
    </xf>
    <xf numFmtId="0" fontId="11" fillId="0" borderId="26" xfId="0" applyFont="1" applyFill="1" applyBorder="1" applyAlignment="1" applyProtection="1">
      <alignment horizontal="center" vertical="center"/>
      <protection hidden="1"/>
    </xf>
    <xf numFmtId="0" fontId="11" fillId="0" borderId="28" xfId="0" applyFont="1" applyFill="1" applyBorder="1" applyAlignment="1" applyProtection="1">
      <alignment horizontal="center" vertical="center"/>
      <protection hidden="1"/>
    </xf>
    <xf numFmtId="0" fontId="10" fillId="0" borderId="29" xfId="0" applyFont="1" applyFill="1" applyBorder="1" applyAlignment="1" applyProtection="1">
      <alignment horizontal="left" vertical="center" shrinkToFit="1"/>
      <protection hidden="1"/>
    </xf>
    <xf numFmtId="0" fontId="10" fillId="0" borderId="4" xfId="0" applyFont="1" applyFill="1" applyBorder="1" applyAlignment="1" applyProtection="1">
      <alignment horizontal="left" vertical="center" shrinkToFit="1"/>
      <protection hidden="1"/>
    </xf>
    <xf numFmtId="0" fontId="10" fillId="0" borderId="5" xfId="0" applyFont="1" applyFill="1" applyBorder="1" applyAlignment="1" applyProtection="1">
      <alignment horizontal="left" vertical="center" shrinkToFit="1"/>
      <protection hidden="1"/>
    </xf>
    <xf numFmtId="0" fontId="10" fillId="0" borderId="30" xfId="0" applyFont="1" applyFill="1" applyBorder="1" applyAlignment="1" applyProtection="1">
      <alignment horizontal="left" vertical="center" shrinkToFit="1"/>
      <protection hidden="1"/>
    </xf>
    <xf numFmtId="0" fontId="10" fillId="0" borderId="0" xfId="0" applyFont="1" applyFill="1" applyBorder="1" applyAlignment="1" applyProtection="1">
      <alignment horizontal="left" vertical="center" shrinkToFit="1"/>
      <protection hidden="1"/>
    </xf>
    <xf numFmtId="0" fontId="10" fillId="0" borderId="7" xfId="0" applyFont="1" applyFill="1" applyBorder="1" applyAlignment="1" applyProtection="1">
      <alignment horizontal="left" vertical="center" shrinkToFit="1"/>
      <protection hidden="1"/>
    </xf>
    <xf numFmtId="0" fontId="8" fillId="0" borderId="124" xfId="0" quotePrefix="1" applyFont="1" applyBorder="1" applyAlignment="1" applyProtection="1">
      <alignment horizontal="center" vertical="center" wrapText="1"/>
      <protection hidden="1"/>
    </xf>
    <xf numFmtId="0" fontId="2" fillId="0" borderId="59" xfId="0" applyFont="1" applyFill="1" applyBorder="1" applyAlignment="1" applyProtection="1">
      <alignment horizontal="center" vertical="center" wrapText="1"/>
      <protection locked="0"/>
    </xf>
    <xf numFmtId="176" fontId="2" fillId="0" borderId="69" xfId="0" applyNumberFormat="1" applyFont="1" applyFill="1" applyBorder="1" applyAlignment="1" applyProtection="1">
      <alignment vertical="center" wrapText="1"/>
      <protection locked="0"/>
    </xf>
    <xf numFmtId="49" fontId="2" fillId="0" borderId="69" xfId="0" applyNumberFormat="1" applyFont="1" applyFill="1" applyBorder="1" applyAlignment="1" applyProtection="1">
      <alignment vertical="center" wrapText="1"/>
      <protection locked="0"/>
    </xf>
  </cellXfs>
  <cellStyles count="4">
    <cellStyle name="ハイパーリンク" xfId="2" builtinId="8"/>
    <cellStyle name="桁区切り" xfId="1" builtinId="6"/>
    <cellStyle name="標準" xfId="0" builtinId="0"/>
    <cellStyle name="標準 2" xfId="3"/>
  </cellStyles>
  <dxfs count="94">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FFFF00"/>
        </patternFill>
      </fill>
    </dxf>
    <dxf>
      <fill>
        <patternFill>
          <bgColor rgb="FF00B0F0"/>
        </patternFill>
      </fill>
    </dxf>
    <dxf>
      <fill>
        <patternFill>
          <bgColor theme="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FFFF00"/>
        </patternFill>
      </fill>
    </dxf>
    <dxf>
      <fill>
        <patternFill>
          <bgColor rgb="FF00B0F0"/>
        </patternFill>
      </fill>
    </dxf>
    <dxf>
      <fill>
        <patternFill>
          <bgColor theme="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FFFF00"/>
        </patternFill>
      </fill>
    </dxf>
    <dxf>
      <fill>
        <patternFill>
          <bgColor rgb="FF00B0F0"/>
        </patternFill>
      </fill>
    </dxf>
    <dxf>
      <fill>
        <patternFill>
          <bgColor theme="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0"/>
        </patternFill>
      </fill>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47</xdr:col>
      <xdr:colOff>55036</xdr:colOff>
      <xdr:row>9</xdr:row>
      <xdr:rowOff>68585</xdr:rowOff>
    </xdr:from>
    <xdr:to>
      <xdr:col>50</xdr:col>
      <xdr:colOff>481755</xdr:colOff>
      <xdr:row>11</xdr:row>
      <xdr:rowOff>27521</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rot="16200000">
          <a:off x="42482561" y="778726"/>
          <a:ext cx="280670" cy="2551853"/>
        </a:xfrm>
        <a:prstGeom prst="rightBrace">
          <a:avLst>
            <a:gd name="adj1" fmla="val 26880"/>
            <a:gd name="adj2" fmla="val 4972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46</xdr:col>
      <xdr:colOff>368300</xdr:colOff>
      <xdr:row>4</xdr:row>
      <xdr:rowOff>121074</xdr:rowOff>
    </xdr:from>
    <xdr:to>
      <xdr:col>50</xdr:col>
      <xdr:colOff>366394</xdr:colOff>
      <xdr:row>8</xdr:row>
      <xdr:rowOff>25401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1042167" y="756074"/>
          <a:ext cx="2741294" cy="92032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latin typeface="ＭＳ ゴシック" panose="020B0609070205080204" pitchFamily="49" charset="-128"/>
              <a:ea typeface="ＭＳ ゴシック" panose="020B0609070205080204" pitchFamily="49" charset="-128"/>
            </a:rPr>
            <a:t>設置者所在地、設置者名称、代表者職、代表者氏名と口座名義人が異なる場合には、記入、押印が必要です。</a:t>
          </a:r>
        </a:p>
      </xdr:txBody>
    </xdr:sp>
    <xdr:clientData/>
  </xdr:twoCellAnchor>
  <xdr:twoCellAnchor>
    <xdr:from>
      <xdr:col>20</xdr:col>
      <xdr:colOff>33020</xdr:colOff>
      <xdr:row>4</xdr:row>
      <xdr:rowOff>143933</xdr:rowOff>
    </xdr:from>
    <xdr:to>
      <xdr:col>22</xdr:col>
      <xdr:colOff>330200</xdr:colOff>
      <xdr:row>11</xdr:row>
      <xdr:rowOff>7389</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18448020" y="778933"/>
          <a:ext cx="1795780" cy="1395923"/>
        </a:xfrm>
        <a:prstGeom prst="wedgeRoundRectCallout">
          <a:avLst>
            <a:gd name="adj1" fmla="val -28581"/>
            <a:gd name="adj2" fmla="val 63719"/>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0"/>
        <a:lstStyle/>
        <a:p>
          <a:pPr algn="l"/>
          <a:r>
            <a:rPr kumimoji="1" lang="ja-JP" altLang="en-US" sz="1100">
              <a:latin typeface="ＭＳ ゴシック" panose="020B0609070205080204" pitchFamily="49" charset="-128"/>
              <a:ea typeface="ＭＳ ゴシック" panose="020B0609070205080204" pitchFamily="49" charset="-128"/>
            </a:rPr>
            <a:t>導入（予定）日は、具体的な日付でなく「令和○年</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月上旬」でもかまいません。ただし導入期限は、</a:t>
          </a:r>
          <a:r>
            <a:rPr kumimoji="1" lang="en-US" altLang="ja-JP" sz="1100">
              <a:latin typeface="ＭＳ ゴシック" panose="020B0609070205080204" pitchFamily="49" charset="-128"/>
              <a:ea typeface="ＭＳ ゴシック" panose="020B0609070205080204" pitchFamily="49" charset="-128"/>
            </a:rPr>
            <a:t>11/30</a:t>
          </a:r>
          <a:r>
            <a:rPr kumimoji="1" lang="ja-JP" altLang="en-US" sz="1100">
              <a:latin typeface="ＭＳ ゴシック" panose="020B0609070205080204" pitchFamily="49" charset="-128"/>
              <a:ea typeface="ＭＳ ゴシック" panose="020B0609070205080204" pitchFamily="49" charset="-128"/>
            </a:rPr>
            <a:t>までです。</a:t>
          </a:r>
        </a:p>
      </xdr:txBody>
    </xdr:sp>
    <xdr:clientData/>
  </xdr:twoCellAnchor>
  <xdr:twoCellAnchor>
    <xdr:from>
      <xdr:col>40</xdr:col>
      <xdr:colOff>53341</xdr:colOff>
      <xdr:row>8</xdr:row>
      <xdr:rowOff>169329</xdr:rowOff>
    </xdr:from>
    <xdr:to>
      <xdr:col>41</xdr:col>
      <xdr:colOff>1092203</xdr:colOff>
      <xdr:row>11</xdr:row>
      <xdr:rowOff>118532</xdr:rowOff>
    </xdr:to>
    <xdr:sp macro="" textlink="">
      <xdr:nvSpPr>
        <xdr:cNvPr id="18" name="右中かっこ 17">
          <a:extLst>
            <a:ext uri="{FF2B5EF4-FFF2-40B4-BE49-F238E27FC236}">
              <a16:creationId xmlns:a16="http://schemas.microsoft.com/office/drawing/2014/main" id="{00000000-0008-0000-0000-000012000000}"/>
            </a:ext>
          </a:extLst>
        </xdr:cNvPr>
        <xdr:cNvSpPr/>
      </xdr:nvSpPr>
      <xdr:spPr>
        <a:xfrm rot="16200000">
          <a:off x="35980370" y="1063833"/>
          <a:ext cx="465670" cy="1978662"/>
        </a:xfrm>
        <a:prstGeom prst="rightBrace">
          <a:avLst>
            <a:gd name="adj1" fmla="val 64786"/>
            <a:gd name="adj2" fmla="val 5175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0</xdr:colOff>
      <xdr:row>3</xdr:row>
      <xdr:rowOff>182038</xdr:rowOff>
    </xdr:from>
    <xdr:to>
      <xdr:col>43</xdr:col>
      <xdr:colOff>795019</xdr:colOff>
      <xdr:row>8</xdr:row>
      <xdr:rowOff>66892</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4596492" y="622305"/>
          <a:ext cx="4052994" cy="10955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latin typeface="ＭＳ ゴシック" panose="020B0609070205080204" pitchFamily="49" charset="-128"/>
              <a:ea typeface="ＭＳ ゴシック" panose="020B0609070205080204" pitchFamily="49" charset="-128"/>
            </a:rPr>
            <a:t>口座名義人（通帳の表紙に記載されているひらがな漢字書きの名称）と口座名義（カナ名称）は、別名の場合があります。</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正確な表記を確認のうえ、記入してください。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130985</xdr:colOff>
      <xdr:row>2</xdr:row>
      <xdr:rowOff>16933</xdr:rowOff>
    </xdr:from>
    <xdr:to>
      <xdr:col>18</xdr:col>
      <xdr:colOff>221673</xdr:colOff>
      <xdr:row>9</xdr:row>
      <xdr:rowOff>160868</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8762367" y="266315"/>
          <a:ext cx="8500397" cy="172335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Excel</a:t>
          </a:r>
          <a:r>
            <a:rPr kumimoji="1" lang="ja-JP" altLang="en-US" sz="1100">
              <a:latin typeface="ＭＳ Ｐゴシック" panose="020B0600070205080204" pitchFamily="50" charset="-128"/>
              <a:ea typeface="ＭＳ Ｐゴシック" panose="020B0600070205080204" pitchFamily="50" charset="-128"/>
            </a:rPr>
            <a:t>ファイルを電子申請システムからアップロードして提出してください。</a:t>
          </a:r>
          <a:endParaRPr kumimoji="1" lang="en-US" altLang="ja-JP" sz="110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申請先</a:t>
          </a:r>
          <a:endPar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https://shinsei.city.yokohama.lg.jp/cu/141003/ea/residents/procedures/apply/4b3f5513-0bd8-414e-a0ea-b148bc3df0e5/start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問い合わせ先　　担当　神田、泊ヶ山</a:t>
          </a:r>
          <a:endPar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050">
              <a:solidFill>
                <a:schemeClr val="dk1"/>
              </a:solidFill>
              <a:effectLst/>
              <a:latin typeface="+mn-lt"/>
              <a:ea typeface="+mn-ea"/>
              <a:cs typeface="+mn-cs"/>
            </a:rPr>
            <a:t>e-mail</a:t>
          </a:r>
          <a:r>
            <a:rPr lang="ja-JP" altLang="en-US" sz="1050">
              <a:solidFill>
                <a:schemeClr val="dk1"/>
              </a:solidFill>
              <a:effectLst/>
              <a:latin typeface="+mn-lt"/>
              <a:ea typeface="+mn-ea"/>
              <a:cs typeface="+mn-cs"/>
            </a:rPr>
            <a:t>：</a:t>
          </a:r>
          <a:r>
            <a:rPr kumimoji="1" lang="en-US" altLang="ja-JP" sz="1050">
              <a:solidFill>
                <a:schemeClr val="dk1"/>
              </a:solidFill>
              <a:effectLst/>
              <a:latin typeface="+mn-lt"/>
              <a:ea typeface="+mn-ea"/>
              <a:cs typeface="+mn-cs"/>
            </a:rPr>
            <a:t>kd-gyomukourituka@city.yokohama.jp</a:t>
          </a:r>
          <a:br>
            <a:rPr kumimoji="1" lang="en-US" altLang="ja-JP" sz="1050">
              <a:solidFill>
                <a:schemeClr val="dk1"/>
              </a:solidFill>
              <a:effectLst/>
              <a:latin typeface="+mn-lt"/>
              <a:ea typeface="+mn-ea"/>
              <a:cs typeface="+mn-cs"/>
            </a:rPr>
          </a:br>
          <a:r>
            <a:rPr kumimoji="1" lang="en-US" altLang="ja-JP" sz="1050">
              <a:solidFill>
                <a:schemeClr val="dk1"/>
              </a:solidFill>
              <a:effectLst/>
              <a:latin typeface="+mn-lt"/>
              <a:ea typeface="+mn-ea"/>
              <a:cs typeface="+mn-cs"/>
            </a:rPr>
            <a:t>※</a:t>
          </a:r>
          <a:r>
            <a:rPr kumimoji="1" lang="ja-JP" altLang="ja-JP" sz="1050">
              <a:solidFill>
                <a:schemeClr val="dk1"/>
              </a:solidFill>
              <a:effectLst/>
              <a:latin typeface="+mn-lt"/>
              <a:ea typeface="+mn-ea"/>
              <a:cs typeface="+mn-cs"/>
            </a:rPr>
            <a:t>メールでお問い合わせの際は、メールの件名を「業務効率化推進事業助成について」にしてください。</a:t>
          </a:r>
          <a:endPar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ｔｅｌ：</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045-671-3564</a:t>
          </a:r>
          <a:endParaRPr lang="ja-JP" altLang="ja-JP" sz="1100">
            <a:effectLst/>
            <a:latin typeface="ＭＳ Ｐゴシック" panose="020B0600070205080204" pitchFamily="50" charset="-128"/>
            <a:ea typeface="ＭＳ Ｐゴシック" panose="020B0600070205080204" pitchFamily="50" charset="-128"/>
          </a:endParaRPr>
        </a:p>
        <a:p>
          <a:endParaRPr kumimoji="1" lang="en-US" altLang="ja-JP" sz="1200">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27</xdr:col>
      <xdr:colOff>106680</xdr:colOff>
      <xdr:row>0</xdr:row>
      <xdr:rowOff>152400</xdr:rowOff>
    </xdr:from>
    <xdr:to>
      <xdr:col>30</xdr:col>
      <xdr:colOff>672253</xdr:colOff>
      <xdr:row>7</xdr:row>
      <xdr:rowOff>50513</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srcRect l="23558" t="33031" r="24466" b="31366"/>
        <a:stretch/>
      </xdr:blipFill>
      <xdr:spPr>
        <a:xfrm>
          <a:off x="19895820" y="152400"/>
          <a:ext cx="3383280" cy="1303580"/>
        </a:xfrm>
        <a:prstGeom prst="rect">
          <a:avLst/>
        </a:prstGeom>
      </xdr:spPr>
    </xdr:pic>
    <xdr:clientData/>
  </xdr:twoCellAnchor>
  <xdr:twoCellAnchor>
    <xdr:from>
      <xdr:col>29</xdr:col>
      <xdr:colOff>668867</xdr:colOff>
      <xdr:row>0</xdr:row>
      <xdr:rowOff>175260</xdr:rowOff>
    </xdr:from>
    <xdr:to>
      <xdr:col>33</xdr:col>
      <xdr:colOff>72813</xdr:colOff>
      <xdr:row>3</xdr:row>
      <xdr:rowOff>35660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25196800" y="175260"/>
          <a:ext cx="1012613" cy="4446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365761</xdr:colOff>
      <xdr:row>2</xdr:row>
      <xdr:rowOff>101600</xdr:rowOff>
    </xdr:from>
    <xdr:to>
      <xdr:col>30</xdr:col>
      <xdr:colOff>211666</xdr:colOff>
      <xdr:row>12</xdr:row>
      <xdr:rowOff>38100</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H="1">
          <a:off x="22878628" y="491067"/>
          <a:ext cx="2665305" cy="12827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762000</xdr:colOff>
      <xdr:row>1</xdr:row>
      <xdr:rowOff>177800</xdr:rowOff>
    </xdr:from>
    <xdr:to>
      <xdr:col>30</xdr:col>
      <xdr:colOff>482601</xdr:colOff>
      <xdr:row>12</xdr:row>
      <xdr:rowOff>203200</xdr:rowOff>
    </xdr:to>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flipH="1">
          <a:off x="23935267" y="372533"/>
          <a:ext cx="1879601" cy="156633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696149</xdr:colOff>
      <xdr:row>17</xdr:row>
      <xdr:rowOff>154098</xdr:rowOff>
    </xdr:from>
    <xdr:to>
      <xdr:col>39</xdr:col>
      <xdr:colOff>914751</xdr:colOff>
      <xdr:row>18</xdr:row>
      <xdr:rowOff>177563</xdr:rowOff>
    </xdr:to>
    <xdr:sp macro="" textlink="">
      <xdr:nvSpPr>
        <xdr:cNvPr id="21" name="下矢印 20">
          <a:extLst>
            <a:ext uri="{FF2B5EF4-FFF2-40B4-BE49-F238E27FC236}">
              <a16:creationId xmlns:a16="http://schemas.microsoft.com/office/drawing/2014/main" id="{00000000-0008-0000-0000-000015000000}"/>
            </a:ext>
          </a:extLst>
        </xdr:cNvPr>
        <xdr:cNvSpPr/>
      </xdr:nvSpPr>
      <xdr:spPr>
        <a:xfrm rot="16946222">
          <a:off x="33674018" y="3523629"/>
          <a:ext cx="415350" cy="3386345"/>
        </a:xfrm>
        <a:prstGeom prst="downArrow">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832523</xdr:colOff>
      <xdr:row>17</xdr:row>
      <xdr:rowOff>242557</xdr:rowOff>
    </xdr:from>
    <xdr:to>
      <xdr:col>39</xdr:col>
      <xdr:colOff>1178590</xdr:colOff>
      <xdr:row>18</xdr:row>
      <xdr:rowOff>115095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rot="760678">
          <a:off x="32324894" y="5097586"/>
          <a:ext cx="3513810" cy="2644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計画よりも金額が下回った場合のみ</a:t>
          </a:r>
        </a:p>
      </xdr:txBody>
    </xdr:sp>
    <xdr:clientData/>
  </xdr:twoCellAnchor>
  <xdr:twoCellAnchor>
    <xdr:from>
      <xdr:col>10</xdr:col>
      <xdr:colOff>301114</xdr:colOff>
      <xdr:row>19</xdr:row>
      <xdr:rowOff>298856</xdr:rowOff>
    </xdr:from>
    <xdr:to>
      <xdr:col>17</xdr:col>
      <xdr:colOff>461324</xdr:colOff>
      <xdr:row>20</xdr:row>
      <xdr:rowOff>225535</xdr:rowOff>
    </xdr:to>
    <xdr:sp macro="" textlink="">
      <xdr:nvSpPr>
        <xdr:cNvPr id="15" name="下矢印 14">
          <a:extLst>
            <a:ext uri="{FF2B5EF4-FFF2-40B4-BE49-F238E27FC236}">
              <a16:creationId xmlns:a16="http://schemas.microsoft.com/office/drawing/2014/main" id="{00000000-0008-0000-0000-00001E000000}"/>
            </a:ext>
          </a:extLst>
        </xdr:cNvPr>
        <xdr:cNvSpPr/>
      </xdr:nvSpPr>
      <xdr:spPr>
        <a:xfrm rot="4039557" flipH="1">
          <a:off x="13299913" y="2946457"/>
          <a:ext cx="350012" cy="6704944"/>
        </a:xfrm>
        <a:prstGeom prst="downArrow">
          <a:avLst>
            <a:gd name="adj1" fmla="val 81074"/>
            <a:gd name="adj2" fmla="val 50000"/>
          </a:avLst>
        </a:prstGeom>
        <a:solidFill>
          <a:srgbClr val="00B0F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679838</xdr:colOff>
      <xdr:row>19</xdr:row>
      <xdr:rowOff>401868</xdr:rowOff>
    </xdr:from>
    <xdr:to>
      <xdr:col>15</xdr:col>
      <xdr:colOff>195121</xdr:colOff>
      <xdr:row>20</xdr:row>
      <xdr:rowOff>253703</xdr:rowOff>
    </xdr:to>
    <xdr:sp macro="" textlink="">
      <xdr:nvSpPr>
        <xdr:cNvPr id="22" name="テキスト ボックス 21">
          <a:extLst>
            <a:ext uri="{FF2B5EF4-FFF2-40B4-BE49-F238E27FC236}">
              <a16:creationId xmlns:a16="http://schemas.microsoft.com/office/drawing/2014/main" id="{00000000-0008-0000-0000-000007000000}"/>
            </a:ext>
          </a:extLst>
        </xdr:cNvPr>
        <xdr:cNvSpPr txBox="1"/>
      </xdr:nvSpPr>
      <xdr:spPr>
        <a:xfrm rot="20149682">
          <a:off x="11678038" y="6226935"/>
          <a:ext cx="3266016" cy="27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事業に必要な費用の内訳を記載してください。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97320</xdr:colOff>
      <xdr:row>15</xdr:row>
      <xdr:rowOff>76200</xdr:rowOff>
    </xdr:from>
    <xdr:to>
      <xdr:col>38</xdr:col>
      <xdr:colOff>133349</xdr:colOff>
      <xdr:row>19</xdr:row>
      <xdr:rowOff>142875</xdr:rowOff>
    </xdr:to>
    <xdr:sp macro="" textlink="">
      <xdr:nvSpPr>
        <xdr:cNvPr id="4" name="左矢印吹き出し 3">
          <a:extLst>
            <a:ext uri="{FF2B5EF4-FFF2-40B4-BE49-F238E27FC236}">
              <a16:creationId xmlns:a16="http://schemas.microsoft.com/office/drawing/2014/main" id="{00000000-0008-0000-0700-000004000000}"/>
            </a:ext>
          </a:extLst>
        </xdr:cNvPr>
        <xdr:cNvSpPr/>
      </xdr:nvSpPr>
      <xdr:spPr>
        <a:xfrm>
          <a:off x="6679095" y="2362200"/>
          <a:ext cx="3579329" cy="828675"/>
        </a:xfrm>
        <a:prstGeom prst="leftArrowCallout">
          <a:avLst>
            <a:gd name="adj1" fmla="val 6095"/>
            <a:gd name="adj2" fmla="val 14003"/>
            <a:gd name="adj3" fmla="val 16594"/>
            <a:gd name="adj4" fmla="val 88129"/>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代表者印を押印してください。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u="sng">
              <a:solidFill>
                <a:sysClr val="windowText" lastClr="000000"/>
              </a:solidFill>
              <a:effectLst/>
              <a:latin typeface="ＭＳ ゴシック" panose="020B0609070205080204" pitchFamily="49" charset="-128"/>
              <a:ea typeface="ＭＳ ゴシック" panose="020B0609070205080204" pitchFamily="49" charset="-128"/>
              <a:cs typeface="+mn-cs"/>
            </a:rPr>
            <a:t>請求委任や受領委任を行わない場合</a:t>
          </a:r>
          <a:r>
            <a:rPr kumimoji="1" lang="ja-JP" altLang="en-US" sz="1100" u="sng">
              <a:solidFill>
                <a:sysClr val="windowText" lastClr="000000"/>
              </a:solidFill>
              <a:effectLst/>
              <a:latin typeface="ＭＳ ゴシック" panose="020B0609070205080204" pitchFamily="49" charset="-128"/>
              <a:ea typeface="ＭＳ ゴシック" panose="020B0609070205080204" pitchFamily="49" charset="-128"/>
              <a:cs typeface="+mn-cs"/>
            </a:rPr>
            <a:t>は押印を省略できます。</a:t>
          </a:r>
          <a:endParaRPr kumimoji="1" lang="en-US" altLang="ja-JP" sz="1100" u="sng">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opLeftCell="A14" zoomScale="90" zoomScaleNormal="90" workbookViewId="0">
      <selection activeCell="B12" sqref="B12"/>
    </sheetView>
  </sheetViews>
  <sheetFormatPr defaultColWidth="9" defaultRowHeight="15.75" customHeight="1" x14ac:dyDescent="0.2"/>
  <cols>
    <col min="1" max="1" width="9" style="213"/>
    <col min="2" max="2" width="15.6640625" style="213" customWidth="1"/>
    <col min="3" max="18" width="12.6640625" style="213" customWidth="1"/>
    <col min="19" max="16384" width="9" style="213"/>
  </cols>
  <sheetData>
    <row r="1" spans="1:8" ht="50.1" customHeight="1" x14ac:dyDescent="0.2">
      <c r="B1" s="214" t="s">
        <v>222</v>
      </c>
      <c r="C1" s="215" t="s">
        <v>221</v>
      </c>
      <c r="D1" s="215"/>
      <c r="E1" s="215" t="s">
        <v>218</v>
      </c>
      <c r="F1" s="215" t="s">
        <v>219</v>
      </c>
      <c r="G1" s="215" t="s">
        <v>220</v>
      </c>
      <c r="H1" s="216"/>
    </row>
    <row r="2" spans="1:8" ht="35.1" customHeight="1" x14ac:dyDescent="0.2">
      <c r="B2" s="217" t="s">
        <v>223</v>
      </c>
      <c r="C2" s="215" t="s">
        <v>193</v>
      </c>
      <c r="D2" s="215"/>
      <c r="E2" s="215" t="s">
        <v>193</v>
      </c>
      <c r="F2" s="215" t="s">
        <v>193</v>
      </c>
      <c r="G2" s="215" t="s">
        <v>193</v>
      </c>
    </row>
    <row r="3" spans="1:8" ht="35.1" customHeight="1" x14ac:dyDescent="0.2">
      <c r="B3" s="218"/>
      <c r="C3" s="215" t="s">
        <v>191</v>
      </c>
      <c r="D3" s="215"/>
      <c r="E3" s="214"/>
      <c r="F3" s="214"/>
      <c r="G3" s="215" t="s">
        <v>191</v>
      </c>
    </row>
    <row r="4" spans="1:8" ht="15.75" customHeight="1" x14ac:dyDescent="0.2">
      <c r="A4" s="213" t="s">
        <v>235</v>
      </c>
      <c r="B4" s="213" t="e">
        <f ca="1">OFFSET(プルダウンリスト!$C$2,0,MATCH(K17,プルダウンリスト!$C$1:$G$1,0)-1,COUNTA(OFFSET(プルダウンリスト!$C$2,0,MATCH(K17,プルダウンリスト!$C$1:$G$1,0)-1,2,1)),1)</f>
        <v>#N/A</v>
      </c>
    </row>
    <row r="6" spans="1:8" ht="14.4" x14ac:dyDescent="0.2">
      <c r="B6" s="220" t="s">
        <v>195</v>
      </c>
      <c r="C6" s="221" t="s">
        <v>196</v>
      </c>
      <c r="D6" s="221" t="s">
        <v>197</v>
      </c>
      <c r="E6" s="221" t="s">
        <v>198</v>
      </c>
      <c r="F6" s="219" t="s">
        <v>199</v>
      </c>
      <c r="G6" s="219" t="s">
        <v>200</v>
      </c>
      <c r="H6" s="219" t="s">
        <v>201</v>
      </c>
    </row>
    <row r="7" spans="1:8" s="223" customFormat="1" ht="50.1" customHeight="1" x14ac:dyDescent="0.2">
      <c r="B7" s="222" t="s">
        <v>222</v>
      </c>
      <c r="C7" s="220" t="s">
        <v>226</v>
      </c>
      <c r="D7" s="220" t="s">
        <v>217</v>
      </c>
      <c r="E7" s="215" t="s">
        <v>217</v>
      </c>
      <c r="F7" s="215" t="s">
        <v>224</v>
      </c>
      <c r="G7" s="215" t="s">
        <v>225</v>
      </c>
      <c r="H7" s="215" t="s">
        <v>225</v>
      </c>
    </row>
    <row r="8" spans="1:8" s="223" customFormat="1" ht="50.1" customHeight="1" x14ac:dyDescent="0.2">
      <c r="B8" s="222" t="s">
        <v>192</v>
      </c>
      <c r="C8" s="220"/>
      <c r="D8" s="220" t="s">
        <v>210</v>
      </c>
      <c r="E8" s="215" t="s">
        <v>210</v>
      </c>
      <c r="F8" s="215" t="s">
        <v>210</v>
      </c>
      <c r="G8" s="215"/>
      <c r="H8" s="215"/>
    </row>
    <row r="9" spans="1:8" s="216" customFormat="1" ht="50.1" customHeight="1" x14ac:dyDescent="0.2">
      <c r="B9" s="215" t="s">
        <v>194</v>
      </c>
      <c r="C9" s="224" t="s">
        <v>227</v>
      </c>
      <c r="D9" s="224" t="s">
        <v>227</v>
      </c>
      <c r="E9" s="224"/>
      <c r="F9" s="224" t="s">
        <v>227</v>
      </c>
      <c r="G9" s="224" t="s">
        <v>216</v>
      </c>
      <c r="H9" s="224"/>
    </row>
    <row r="11" spans="1:8" ht="15.75" customHeight="1" x14ac:dyDescent="0.2">
      <c r="B11" s="213" t="e">
        <f ca="1">OFFSET(プルダウンリスト!$C$15,0,MATCH(K18,プルダウンリスト!$C$12:$H$12,0)-1,COUNTA(OFFSET(プルダウンリスト!$C$12,0,MATCH(K18,プルダウンリスト!$C$12:$H$12,0)-1,5,1)),1)</f>
        <v>#N/A</v>
      </c>
    </row>
    <row r="12" spans="1:8" ht="15.75" customHeight="1" x14ac:dyDescent="0.2">
      <c r="B12" s="220" t="s">
        <v>195</v>
      </c>
      <c r="C12" s="221" t="s">
        <v>196</v>
      </c>
      <c r="D12" s="221" t="s">
        <v>197</v>
      </c>
      <c r="E12" s="221" t="s">
        <v>198</v>
      </c>
      <c r="F12" s="219" t="s">
        <v>199</v>
      </c>
      <c r="G12" s="219" t="s">
        <v>200</v>
      </c>
      <c r="H12" s="219" t="s">
        <v>201</v>
      </c>
    </row>
    <row r="13" spans="1:8" ht="59.4" customHeight="1" x14ac:dyDescent="0.2">
      <c r="B13" s="214" t="s">
        <v>222</v>
      </c>
      <c r="C13" s="215" t="s">
        <v>234</v>
      </c>
      <c r="D13" s="215" t="s">
        <v>234</v>
      </c>
      <c r="E13" s="215" t="s">
        <v>218</v>
      </c>
      <c r="F13" s="215" t="s">
        <v>219</v>
      </c>
      <c r="G13" s="215" t="s">
        <v>220</v>
      </c>
      <c r="H13" s="215" t="s">
        <v>220</v>
      </c>
    </row>
    <row r="14" spans="1:8" ht="59.4" customHeight="1" x14ac:dyDescent="0.2">
      <c r="B14" s="217" t="s">
        <v>233</v>
      </c>
      <c r="C14" s="215" t="s">
        <v>193</v>
      </c>
      <c r="D14" s="215" t="s">
        <v>191</v>
      </c>
      <c r="E14" s="215" t="s">
        <v>193</v>
      </c>
      <c r="F14" s="215" t="s">
        <v>193</v>
      </c>
      <c r="G14" s="215" t="s">
        <v>193</v>
      </c>
      <c r="H14" s="215" t="s">
        <v>191</v>
      </c>
    </row>
    <row r="15" spans="1:8" ht="59.4" customHeight="1" x14ac:dyDescent="0.2">
      <c r="B15" s="214" t="s">
        <v>223</v>
      </c>
      <c r="C15" s="215" t="s">
        <v>228</v>
      </c>
      <c r="D15" s="224" t="s">
        <v>231</v>
      </c>
      <c r="E15" s="215" t="s">
        <v>230</v>
      </c>
      <c r="F15" s="215" t="s">
        <v>228</v>
      </c>
      <c r="G15" s="215" t="s">
        <v>230</v>
      </c>
      <c r="H15" s="224" t="s">
        <v>231</v>
      </c>
    </row>
    <row r="16" spans="1:8" ht="59.4" customHeight="1" x14ac:dyDescent="0.2">
      <c r="C16" s="215" t="s">
        <v>183</v>
      </c>
      <c r="E16" s="214" t="s">
        <v>232</v>
      </c>
      <c r="F16" s="215" t="s">
        <v>183</v>
      </c>
      <c r="G16" s="214" t="s">
        <v>232</v>
      </c>
    </row>
    <row r="17" spans="3:6" ht="58.95" customHeight="1" x14ac:dyDescent="0.2">
      <c r="C17" s="215" t="s">
        <v>229</v>
      </c>
      <c r="F17" s="215" t="s">
        <v>229</v>
      </c>
    </row>
    <row r="18" spans="3:6" ht="58.95" customHeight="1" x14ac:dyDescent="0.2">
      <c r="C18" s="215" t="s">
        <v>230</v>
      </c>
      <c r="F18" s="215" t="s">
        <v>230</v>
      </c>
    </row>
    <row r="19" spans="3:6" ht="58.95" customHeight="1" x14ac:dyDescent="0.2">
      <c r="C19" s="214" t="s">
        <v>232</v>
      </c>
      <c r="F19" s="214" t="s">
        <v>232</v>
      </c>
    </row>
  </sheetData>
  <phoneticPr fontId="1"/>
  <printOptions headings="1"/>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H65"/>
  <sheetViews>
    <sheetView showGridLines="0" view="pageBreakPreview" zoomScale="85" zoomScaleNormal="100" zoomScaleSheetLayoutView="85" workbookViewId="0">
      <selection activeCell="AB36" sqref="AB36"/>
    </sheetView>
  </sheetViews>
  <sheetFormatPr defaultColWidth="3" defaultRowHeight="14.4" x14ac:dyDescent="0.2"/>
  <cols>
    <col min="1" max="24" width="4.21875" style="10" customWidth="1"/>
    <col min="25" max="30" width="3.77734375" style="10" customWidth="1"/>
    <col min="31" max="16384" width="3" style="10"/>
  </cols>
  <sheetData>
    <row r="1" spans="1:34" x14ac:dyDescent="0.2">
      <c r="B1" s="10" t="s">
        <v>57</v>
      </c>
    </row>
    <row r="2" spans="1:34" x14ac:dyDescent="0.2">
      <c r="R2" s="86" t="s">
        <v>9</v>
      </c>
      <c r="S2" s="11" t="str">
        <f>IF(入力シート!AZ17="","",YEAR(入力シート!AZ17)-2018)</f>
        <v/>
      </c>
      <c r="T2" s="77" t="s">
        <v>8</v>
      </c>
      <c r="U2" s="77" t="str">
        <f>IF(入力シート!AZ17="","",MONTH(入力シート!AZ17))</f>
        <v/>
      </c>
      <c r="V2" s="77" t="s">
        <v>7</v>
      </c>
      <c r="W2" s="77" t="str">
        <f>IF(入力シート!AZ17="","",DAY(入力シート!AZ17))</f>
        <v/>
      </c>
      <c r="X2" s="77" t="s">
        <v>6</v>
      </c>
    </row>
    <row r="3" spans="1:34" ht="12" customHeight="1" x14ac:dyDescent="0.2">
      <c r="R3" s="86"/>
      <c r="S3" s="11"/>
      <c r="T3" s="77"/>
      <c r="U3" s="77"/>
      <c r="V3" s="77"/>
      <c r="W3" s="77"/>
      <c r="X3" s="77"/>
    </row>
    <row r="4" spans="1:34" ht="12" customHeight="1" x14ac:dyDescent="0.2">
      <c r="A4" s="315" t="s">
        <v>140</v>
      </c>
      <c r="B4" s="315"/>
      <c r="C4" s="315"/>
      <c r="D4" s="315"/>
      <c r="E4" s="315"/>
      <c r="F4" s="315"/>
      <c r="G4" s="315"/>
      <c r="H4" s="315"/>
      <c r="I4" s="315"/>
      <c r="J4" s="315"/>
      <c r="K4" s="315"/>
      <c r="L4" s="315"/>
      <c r="M4" s="315"/>
      <c r="N4" s="315"/>
      <c r="O4" s="315"/>
      <c r="P4" s="315"/>
      <c r="Q4" s="315"/>
      <c r="R4" s="315"/>
      <c r="S4" s="315"/>
      <c r="T4" s="315"/>
      <c r="U4" s="315"/>
      <c r="V4" s="315"/>
      <c r="W4" s="315"/>
      <c r="X4" s="315"/>
      <c r="Y4" s="12"/>
    </row>
    <row r="5" spans="1:34" ht="12" customHeight="1" x14ac:dyDescent="0.2">
      <c r="A5" s="315"/>
      <c r="B5" s="315"/>
      <c r="C5" s="315"/>
      <c r="D5" s="315"/>
      <c r="E5" s="315"/>
      <c r="F5" s="315"/>
      <c r="G5" s="315"/>
      <c r="H5" s="315"/>
      <c r="I5" s="315"/>
      <c r="J5" s="315"/>
      <c r="K5" s="315"/>
      <c r="L5" s="315"/>
      <c r="M5" s="315"/>
      <c r="N5" s="315"/>
      <c r="O5" s="315"/>
      <c r="P5" s="315"/>
      <c r="Q5" s="315"/>
      <c r="R5" s="315"/>
      <c r="S5" s="315"/>
      <c r="T5" s="315"/>
      <c r="U5" s="315"/>
      <c r="V5" s="315"/>
      <c r="W5" s="315"/>
      <c r="X5" s="315"/>
      <c r="Y5" s="12"/>
    </row>
    <row r="6" spans="1:34" ht="12" customHeight="1" x14ac:dyDescent="0.2"/>
    <row r="7" spans="1:34" x14ac:dyDescent="0.2">
      <c r="B7" s="10" t="s">
        <v>10</v>
      </c>
    </row>
    <row r="8" spans="1:34" x14ac:dyDescent="0.2">
      <c r="J8" s="520" t="s">
        <v>55</v>
      </c>
      <c r="K8" s="520"/>
      <c r="L8" s="520"/>
      <c r="M8" s="520"/>
      <c r="N8" s="520"/>
      <c r="O8" s="520"/>
    </row>
    <row r="9" spans="1:34" ht="12" customHeight="1" x14ac:dyDescent="0.2">
      <c r="J9" s="321" t="s">
        <v>23</v>
      </c>
      <c r="K9" s="321"/>
      <c r="L9" s="321"/>
      <c r="M9" s="321"/>
      <c r="N9" s="321"/>
      <c r="O9" s="321"/>
      <c r="P9" s="322" t="str">
        <f>IF(入力シート!D17="","",入力シート!D17)</f>
        <v/>
      </c>
      <c r="Q9" s="322"/>
      <c r="R9" s="322"/>
      <c r="S9" s="322"/>
      <c r="T9" s="322"/>
      <c r="U9" s="322"/>
      <c r="V9" s="322"/>
      <c r="W9" s="322"/>
      <c r="X9" s="322"/>
    </row>
    <row r="10" spans="1:34" ht="12" customHeight="1" x14ac:dyDescent="0.2">
      <c r="J10" s="321"/>
      <c r="K10" s="321"/>
      <c r="L10" s="321"/>
      <c r="M10" s="321"/>
      <c r="N10" s="321"/>
      <c r="O10" s="321"/>
      <c r="P10" s="322"/>
      <c r="Q10" s="322"/>
      <c r="R10" s="322"/>
      <c r="S10" s="322"/>
      <c r="T10" s="322"/>
      <c r="U10" s="322"/>
      <c r="V10" s="322"/>
      <c r="W10" s="322"/>
      <c r="X10" s="322"/>
    </row>
    <row r="11" spans="1:34" ht="12" customHeight="1" x14ac:dyDescent="0.2">
      <c r="J11" s="321"/>
      <c r="K11" s="321"/>
      <c r="L11" s="321"/>
      <c r="M11" s="321"/>
      <c r="N11" s="321"/>
      <c r="O11" s="321"/>
      <c r="P11" s="322"/>
      <c r="Q11" s="322"/>
      <c r="R11" s="322"/>
      <c r="S11" s="322"/>
      <c r="T11" s="322"/>
      <c r="U11" s="322"/>
      <c r="V11" s="322"/>
      <c r="W11" s="322"/>
      <c r="X11" s="322"/>
    </row>
    <row r="12" spans="1:34" ht="12" customHeight="1" x14ac:dyDescent="0.2">
      <c r="J12" s="78"/>
      <c r="K12" s="78"/>
      <c r="L12" s="78"/>
      <c r="M12" s="78"/>
      <c r="N12" s="78"/>
      <c r="O12" s="78"/>
      <c r="P12" s="37"/>
      <c r="Q12" s="38"/>
      <c r="R12" s="37"/>
      <c r="S12" s="37"/>
      <c r="T12" s="37"/>
      <c r="U12" s="37"/>
      <c r="V12" s="37"/>
      <c r="W12" s="37"/>
      <c r="X12" s="37"/>
      <c r="AB12" s="13"/>
    </row>
    <row r="13" spans="1:34" ht="12" customHeight="1" x14ac:dyDescent="0.2">
      <c r="J13" s="320" t="s">
        <v>24</v>
      </c>
      <c r="K13" s="320"/>
      <c r="L13" s="320"/>
      <c r="M13" s="320"/>
      <c r="N13" s="320"/>
      <c r="O13" s="320"/>
      <c r="P13" s="325" t="str">
        <f>IF(入力シート!E17="","",入力シート!E17)</f>
        <v/>
      </c>
      <c r="Q13" s="325"/>
      <c r="R13" s="325"/>
      <c r="S13" s="325"/>
      <c r="T13" s="325"/>
      <c r="U13" s="325"/>
      <c r="V13" s="325"/>
      <c r="W13" s="325"/>
      <c r="X13" s="325"/>
    </row>
    <row r="14" spans="1:34" ht="12" customHeight="1" x14ac:dyDescent="0.2">
      <c r="J14" s="320"/>
      <c r="K14" s="320"/>
      <c r="L14" s="320"/>
      <c r="M14" s="320"/>
      <c r="N14" s="320"/>
      <c r="O14" s="320"/>
      <c r="P14" s="325"/>
      <c r="Q14" s="325"/>
      <c r="R14" s="325"/>
      <c r="S14" s="325"/>
      <c r="T14" s="325"/>
      <c r="U14" s="325"/>
      <c r="V14" s="325"/>
      <c r="W14" s="325"/>
      <c r="X14" s="325"/>
    </row>
    <row r="15" spans="1:34" ht="12" customHeight="1" x14ac:dyDescent="0.2">
      <c r="J15" s="320"/>
      <c r="K15" s="320"/>
      <c r="L15" s="320"/>
      <c r="M15" s="320"/>
      <c r="N15" s="320"/>
      <c r="O15" s="320"/>
      <c r="P15" s="325"/>
      <c r="Q15" s="325"/>
      <c r="R15" s="325"/>
      <c r="S15" s="325"/>
      <c r="T15" s="325"/>
      <c r="U15" s="325"/>
      <c r="V15" s="325"/>
      <c r="W15" s="325"/>
      <c r="X15" s="325"/>
    </row>
    <row r="16" spans="1:34" ht="12" customHeight="1" x14ac:dyDescent="0.2">
      <c r="J16" s="78"/>
      <c r="K16" s="78"/>
      <c r="L16" s="78"/>
      <c r="M16" s="78"/>
      <c r="N16" s="78"/>
      <c r="O16" s="78"/>
      <c r="P16" s="37"/>
      <c r="Q16" s="37"/>
      <c r="R16" s="37"/>
      <c r="S16" s="37"/>
      <c r="T16" s="37"/>
      <c r="U16" s="37"/>
      <c r="V16" s="37"/>
      <c r="W16" s="37"/>
      <c r="X16" s="37"/>
      <c r="AH16" s="77"/>
    </row>
    <row r="17" spans="1:24" ht="12" customHeight="1" x14ac:dyDescent="0.2">
      <c r="J17" s="320" t="s">
        <v>11</v>
      </c>
      <c r="K17" s="320"/>
      <c r="L17" s="320"/>
      <c r="M17" s="320"/>
      <c r="N17" s="320"/>
      <c r="O17" s="320"/>
      <c r="P17" s="325" t="str">
        <f>入力シート!F17&amp;"　"&amp;入力シート!G17</f>
        <v>　</v>
      </c>
      <c r="Q17" s="325"/>
      <c r="R17" s="325"/>
      <c r="S17" s="325"/>
      <c r="T17" s="325"/>
      <c r="U17" s="325"/>
      <c r="V17" s="325"/>
      <c r="W17" s="325" t="s">
        <v>56</v>
      </c>
      <c r="X17" s="325"/>
    </row>
    <row r="18" spans="1:24" ht="12" customHeight="1" x14ac:dyDescent="0.2">
      <c r="J18" s="320"/>
      <c r="K18" s="320"/>
      <c r="L18" s="320"/>
      <c r="M18" s="320"/>
      <c r="N18" s="320"/>
      <c r="O18" s="320"/>
      <c r="P18" s="325"/>
      <c r="Q18" s="325"/>
      <c r="R18" s="325"/>
      <c r="S18" s="325"/>
      <c r="T18" s="325"/>
      <c r="U18" s="325"/>
      <c r="V18" s="325"/>
      <c r="W18" s="325"/>
      <c r="X18" s="325"/>
    </row>
    <row r="19" spans="1:24" ht="12" customHeight="1" x14ac:dyDescent="0.2">
      <c r="J19" s="320"/>
      <c r="K19" s="320"/>
      <c r="L19" s="320"/>
      <c r="M19" s="320"/>
      <c r="N19" s="320"/>
      <c r="O19" s="320"/>
      <c r="P19" s="325"/>
      <c r="Q19" s="325"/>
      <c r="R19" s="325"/>
      <c r="S19" s="325"/>
      <c r="T19" s="325"/>
      <c r="U19" s="325"/>
      <c r="V19" s="325"/>
      <c r="W19" s="325"/>
      <c r="X19" s="325"/>
    </row>
    <row r="20" spans="1:24" ht="12" customHeight="1" x14ac:dyDescent="0.2">
      <c r="B20" s="528" t="s">
        <v>69</v>
      </c>
      <c r="C20" s="528"/>
      <c r="D20" s="528"/>
      <c r="E20" s="528"/>
      <c r="F20" s="528"/>
      <c r="G20" s="528"/>
      <c r="H20" s="528"/>
      <c r="I20" s="528"/>
      <c r="J20" s="528"/>
      <c r="K20" s="528"/>
      <c r="L20" s="528"/>
      <c r="M20" s="528"/>
      <c r="N20" s="528"/>
      <c r="O20" s="528"/>
      <c r="P20" s="528"/>
      <c r="Q20" s="528"/>
      <c r="R20" s="528"/>
      <c r="S20" s="528"/>
      <c r="T20" s="528"/>
      <c r="U20" s="528"/>
      <c r="V20" s="528"/>
      <c r="W20" s="528"/>
      <c r="X20" s="528"/>
    </row>
    <row r="21" spans="1:24" ht="12" customHeight="1" x14ac:dyDescent="0.2">
      <c r="B21" s="528"/>
      <c r="C21" s="528"/>
      <c r="D21" s="528"/>
      <c r="E21" s="528"/>
      <c r="F21" s="528"/>
      <c r="G21" s="528"/>
      <c r="H21" s="528"/>
      <c r="I21" s="528"/>
      <c r="J21" s="528"/>
      <c r="K21" s="528"/>
      <c r="L21" s="528"/>
      <c r="M21" s="528"/>
      <c r="N21" s="528"/>
      <c r="O21" s="528"/>
      <c r="P21" s="528"/>
      <c r="Q21" s="528"/>
      <c r="R21" s="528"/>
      <c r="S21" s="528"/>
      <c r="T21" s="528"/>
      <c r="U21" s="528"/>
      <c r="V21" s="528"/>
      <c r="W21" s="528"/>
      <c r="X21" s="528"/>
    </row>
    <row r="22" spans="1:24" ht="12" customHeight="1" x14ac:dyDescent="0.2">
      <c r="B22" s="528"/>
      <c r="C22" s="528"/>
      <c r="D22" s="528"/>
      <c r="E22" s="528"/>
      <c r="F22" s="528"/>
      <c r="G22" s="528"/>
      <c r="H22" s="528"/>
      <c r="I22" s="528"/>
      <c r="J22" s="528"/>
      <c r="K22" s="528"/>
      <c r="L22" s="528"/>
      <c r="M22" s="528"/>
      <c r="N22" s="528"/>
      <c r="O22" s="528"/>
      <c r="P22" s="528"/>
      <c r="Q22" s="528"/>
      <c r="R22" s="528"/>
      <c r="S22" s="528"/>
      <c r="T22" s="528"/>
      <c r="U22" s="528"/>
      <c r="V22" s="528"/>
      <c r="W22" s="528"/>
      <c r="X22" s="528"/>
    </row>
    <row r="23" spans="1:24" ht="12" customHeight="1" x14ac:dyDescent="0.2">
      <c r="B23" s="528"/>
      <c r="C23" s="528"/>
      <c r="D23" s="528"/>
      <c r="E23" s="528"/>
      <c r="F23" s="528"/>
      <c r="G23" s="528"/>
      <c r="H23" s="528"/>
      <c r="I23" s="528"/>
      <c r="J23" s="528"/>
      <c r="K23" s="528"/>
      <c r="L23" s="528"/>
      <c r="M23" s="528"/>
      <c r="N23" s="528"/>
      <c r="O23" s="528"/>
      <c r="P23" s="528"/>
      <c r="Q23" s="528"/>
      <c r="R23" s="528"/>
      <c r="S23" s="528"/>
      <c r="T23" s="528"/>
      <c r="U23" s="528"/>
      <c r="V23" s="528"/>
      <c r="W23" s="528"/>
      <c r="X23" s="528"/>
    </row>
    <row r="24" spans="1:24" x14ac:dyDescent="0.2">
      <c r="A24" s="68">
        <v>1</v>
      </c>
      <c r="B24" s="479" t="s">
        <v>54</v>
      </c>
      <c r="C24" s="479"/>
      <c r="D24" s="479"/>
      <c r="E24" s="479"/>
      <c r="F24" s="19"/>
      <c r="G24" s="551" t="str">
        <f>IF(入力シート!AL17="","",入力シート!AL17)</f>
        <v/>
      </c>
      <c r="H24" s="551"/>
      <c r="I24" s="551"/>
      <c r="J24" s="551"/>
      <c r="K24" s="551"/>
      <c r="L24" s="551"/>
      <c r="M24" s="19"/>
      <c r="N24" s="19"/>
      <c r="O24" s="19"/>
      <c r="P24" s="19"/>
      <c r="Q24" s="19"/>
      <c r="R24" s="19"/>
      <c r="S24" s="19"/>
      <c r="T24" s="19"/>
      <c r="U24" s="19"/>
      <c r="V24" s="19"/>
      <c r="W24" s="19"/>
    </row>
    <row r="25" spans="1:24" ht="12" customHeight="1" x14ac:dyDescent="0.2">
      <c r="A25" s="19"/>
      <c r="B25" s="19"/>
      <c r="C25" s="19"/>
      <c r="D25" s="19"/>
      <c r="E25" s="19"/>
      <c r="G25" s="19"/>
      <c r="H25" s="19"/>
      <c r="I25" s="19"/>
      <c r="J25" s="19"/>
      <c r="K25" s="19"/>
      <c r="L25" s="19"/>
      <c r="M25" s="19"/>
      <c r="N25" s="19"/>
      <c r="O25" s="19"/>
      <c r="P25" s="19"/>
      <c r="Q25" s="19"/>
      <c r="R25" s="19"/>
      <c r="S25" s="19"/>
      <c r="T25" s="19"/>
      <c r="U25" s="19"/>
      <c r="V25" s="19"/>
      <c r="W25" s="19"/>
    </row>
    <row r="26" spans="1:24" x14ac:dyDescent="0.2">
      <c r="A26" s="88">
        <v>2</v>
      </c>
      <c r="B26" s="479" t="s">
        <v>53</v>
      </c>
      <c r="C26" s="479"/>
      <c r="D26" s="479"/>
      <c r="E26" s="479"/>
      <c r="F26" s="19"/>
      <c r="G26" s="19" t="str">
        <f>IF(入力シート!$H$17="","",入力シート!$H$17)</f>
        <v/>
      </c>
      <c r="H26" s="19"/>
      <c r="I26" s="19"/>
      <c r="J26" s="19"/>
      <c r="K26" s="19"/>
      <c r="L26" s="19"/>
      <c r="M26" s="19"/>
      <c r="N26" s="19"/>
      <c r="O26" s="19"/>
      <c r="P26" s="19"/>
      <c r="Q26" s="19"/>
      <c r="R26" s="19"/>
      <c r="S26" s="19"/>
      <c r="T26" s="19"/>
      <c r="U26" s="19"/>
      <c r="V26" s="19"/>
      <c r="W26" s="19"/>
    </row>
    <row r="27" spans="1:24" ht="12" customHeight="1" x14ac:dyDescent="0.2">
      <c r="A27" s="66"/>
      <c r="B27" s="66"/>
      <c r="C27" s="66"/>
      <c r="D27" s="66"/>
      <c r="E27" s="66"/>
      <c r="H27" s="41"/>
      <c r="I27" s="41"/>
      <c r="J27" s="41"/>
      <c r="K27" s="41"/>
      <c r="L27" s="41"/>
      <c r="M27" s="41"/>
      <c r="N27" s="41"/>
      <c r="O27" s="41"/>
      <c r="P27" s="41"/>
      <c r="V27" s="41"/>
      <c r="W27" s="41"/>
    </row>
    <row r="28" spans="1:24" x14ac:dyDescent="0.2">
      <c r="A28" s="66">
        <v>3</v>
      </c>
      <c r="B28" s="479" t="s">
        <v>58</v>
      </c>
      <c r="C28" s="479"/>
      <c r="D28" s="479"/>
      <c r="E28" s="479"/>
      <c r="F28" s="41"/>
      <c r="G28" s="537" t="str">
        <f>IF(H28=入力シート!L17,"■","□")</f>
        <v>□</v>
      </c>
      <c r="H28" s="325" t="s">
        <v>25</v>
      </c>
      <c r="I28" s="325"/>
      <c r="J28" s="325"/>
      <c r="K28" s="325"/>
      <c r="L28" s="325"/>
      <c r="M28" s="325"/>
      <c r="N28" s="325"/>
      <c r="O28" s="325"/>
      <c r="R28" s="37"/>
      <c r="S28" s="37"/>
      <c r="T28" s="37"/>
      <c r="U28" s="37"/>
      <c r="V28" s="37"/>
      <c r="W28" s="37"/>
      <c r="X28" s="37"/>
    </row>
    <row r="29" spans="1:24" ht="12" customHeight="1" x14ac:dyDescent="0.2">
      <c r="A29" s="66"/>
      <c r="B29" s="66"/>
      <c r="C29" s="66"/>
      <c r="D29" s="66"/>
      <c r="E29" s="66"/>
      <c r="F29" s="19"/>
      <c r="G29" s="537"/>
      <c r="H29" s="325"/>
      <c r="I29" s="325"/>
      <c r="J29" s="325"/>
      <c r="K29" s="325"/>
      <c r="L29" s="325"/>
      <c r="M29" s="325"/>
      <c r="N29" s="325"/>
      <c r="O29" s="325"/>
      <c r="P29" s="37"/>
      <c r="Q29" s="37"/>
      <c r="R29" s="37"/>
      <c r="S29" s="37"/>
      <c r="T29" s="37"/>
      <c r="U29" s="37"/>
      <c r="V29" s="37"/>
      <c r="W29" s="37"/>
      <c r="X29" s="37"/>
    </row>
    <row r="30" spans="1:24" x14ac:dyDescent="0.2">
      <c r="A30" s="66"/>
      <c r="B30" s="66"/>
      <c r="C30" s="66"/>
      <c r="D30" s="66"/>
      <c r="E30" s="66"/>
      <c r="F30" s="19"/>
      <c r="G30" s="92" t="str">
        <f>IF(H30=入力シート!L17,"■","□")</f>
        <v>□</v>
      </c>
      <c r="H30" s="37" t="s">
        <v>98</v>
      </c>
      <c r="J30" s="19"/>
      <c r="K30" s="19"/>
      <c r="L30" s="19"/>
      <c r="M30" s="19"/>
      <c r="N30" s="19"/>
      <c r="O30" s="19"/>
      <c r="P30" s="19"/>
      <c r="Q30" s="19"/>
      <c r="R30" s="19"/>
      <c r="S30" s="19"/>
      <c r="T30" s="19"/>
      <c r="U30" s="19"/>
      <c r="V30" s="19"/>
      <c r="W30" s="19"/>
      <c r="X30" s="19"/>
    </row>
    <row r="31" spans="1:24" ht="12" customHeight="1" x14ac:dyDescent="0.2">
      <c r="A31" s="89"/>
      <c r="B31" s="89"/>
      <c r="C31" s="89"/>
      <c r="D31" s="89"/>
      <c r="E31" s="89"/>
      <c r="F31" s="19"/>
      <c r="G31" s="19"/>
      <c r="H31" s="19"/>
      <c r="I31" s="19"/>
      <c r="J31" s="19"/>
      <c r="K31" s="19"/>
      <c r="L31" s="19"/>
      <c r="M31" s="19"/>
      <c r="N31" s="19"/>
      <c r="O31" s="19"/>
      <c r="P31" s="19"/>
      <c r="Q31" s="19"/>
      <c r="R31" s="19"/>
      <c r="S31" s="19"/>
      <c r="T31" s="19"/>
      <c r="U31" s="19"/>
      <c r="V31" s="19"/>
      <c r="W31" s="19"/>
      <c r="X31" s="19"/>
    </row>
    <row r="32" spans="1:24" ht="12" customHeight="1" x14ac:dyDescent="0.2">
      <c r="A32" s="89">
        <v>4</v>
      </c>
      <c r="B32" s="480" t="s">
        <v>59</v>
      </c>
      <c r="C32" s="480"/>
      <c r="D32" s="480"/>
      <c r="E32" s="480"/>
      <c r="F32" s="19"/>
      <c r="G32" s="19"/>
      <c r="H32" s="20"/>
      <c r="I32" s="20"/>
      <c r="J32" s="20"/>
      <c r="K32" s="20"/>
      <c r="L32" s="20"/>
      <c r="M32" s="19"/>
      <c r="N32" s="20"/>
      <c r="O32" s="7"/>
      <c r="P32" s="19"/>
      <c r="Q32" s="19"/>
      <c r="R32" s="19"/>
      <c r="S32" s="19"/>
      <c r="T32" s="19"/>
      <c r="U32" s="19"/>
      <c r="V32" s="19"/>
      <c r="W32" s="19"/>
    </row>
    <row r="33" spans="1:24" ht="7.5" customHeight="1" thickBot="1" x14ac:dyDescent="0.25">
      <c r="A33" s="89"/>
      <c r="B33" s="89"/>
      <c r="C33" s="89"/>
      <c r="D33" s="89"/>
      <c r="E33" s="89"/>
      <c r="F33" s="89"/>
      <c r="G33" s="19"/>
      <c r="H33" s="19"/>
      <c r="I33" s="20"/>
      <c r="J33" s="20"/>
      <c r="K33" s="20"/>
      <c r="L33" s="20"/>
      <c r="M33" s="20"/>
      <c r="N33" s="19"/>
      <c r="O33" s="20"/>
      <c r="P33" s="7"/>
      <c r="Q33" s="19"/>
      <c r="R33" s="19"/>
      <c r="S33" s="19"/>
      <c r="T33" s="19"/>
      <c r="U33" s="19"/>
      <c r="V33" s="19"/>
      <c r="W33" s="19"/>
      <c r="X33" s="19"/>
    </row>
    <row r="34" spans="1:24" ht="15" customHeight="1" x14ac:dyDescent="0.2">
      <c r="A34" s="89"/>
      <c r="B34" s="529" t="s">
        <v>60</v>
      </c>
      <c r="C34" s="530"/>
      <c r="D34" s="530"/>
      <c r="E34" s="530"/>
      <c r="F34" s="530"/>
      <c r="G34" s="533" t="str">
        <f>IF(入力シート!AN17="","",入力シート!AN17)</f>
        <v/>
      </c>
      <c r="H34" s="533"/>
      <c r="I34" s="533"/>
      <c r="J34" s="533"/>
      <c r="K34" s="533"/>
      <c r="L34" s="533"/>
      <c r="M34" s="533"/>
      <c r="N34" s="533"/>
      <c r="O34" s="533"/>
      <c r="P34" s="533"/>
      <c r="Q34" s="533"/>
      <c r="R34" s="533"/>
      <c r="S34" s="533"/>
      <c r="T34" s="533"/>
      <c r="U34" s="533"/>
      <c r="V34" s="533"/>
      <c r="W34" s="534"/>
    </row>
    <row r="35" spans="1:24" ht="15" customHeight="1" thickBot="1" x14ac:dyDescent="0.25">
      <c r="A35" s="89"/>
      <c r="B35" s="531"/>
      <c r="C35" s="532"/>
      <c r="D35" s="532"/>
      <c r="E35" s="532"/>
      <c r="F35" s="532"/>
      <c r="G35" s="535"/>
      <c r="H35" s="535"/>
      <c r="I35" s="535"/>
      <c r="J35" s="535"/>
      <c r="K35" s="535"/>
      <c r="L35" s="535"/>
      <c r="M35" s="535"/>
      <c r="N35" s="535"/>
      <c r="O35" s="535"/>
      <c r="P35" s="535"/>
      <c r="Q35" s="535"/>
      <c r="R35" s="535"/>
      <c r="S35" s="535"/>
      <c r="T35" s="535"/>
      <c r="U35" s="535"/>
      <c r="V35" s="535"/>
      <c r="W35" s="536"/>
    </row>
    <row r="36" spans="1:24" ht="23.25" customHeight="1" x14ac:dyDescent="0.2">
      <c r="A36" s="89"/>
      <c r="B36" s="481" t="s">
        <v>61</v>
      </c>
      <c r="C36" s="482"/>
      <c r="D36" s="482"/>
      <c r="E36" s="482"/>
      <c r="F36" s="482"/>
      <c r="G36" s="43" t="str">
        <f>MID(入力シート!$AO$17,COLUMN()-6,1)</f>
        <v/>
      </c>
      <c r="H36" s="44" t="str">
        <f>MID(入力シート!$AO$17,COLUMN()-6,1)</f>
        <v/>
      </c>
      <c r="I36" s="45" t="str">
        <f>MID(入力シート!$AO$17,COLUMN()-6,1)</f>
        <v/>
      </c>
      <c r="J36" s="45" t="str">
        <f>MID(入力シート!$AO$17,COLUMN()-6,1)</f>
        <v/>
      </c>
      <c r="K36" s="45" t="str">
        <f>MID(入力シート!$AO$17,COLUMN()-6,1)</f>
        <v/>
      </c>
      <c r="L36" s="45" t="str">
        <f>MID(入力シート!$AO$17,COLUMN()-6,1)</f>
        <v/>
      </c>
      <c r="M36" s="45" t="str">
        <f>MID(入力シート!$AO$17,COLUMN()-6,1)</f>
        <v/>
      </c>
      <c r="N36" s="44" t="str">
        <f>MID(入力シート!$AO$17,COLUMN()-6,1)</f>
        <v/>
      </c>
      <c r="O36" s="44" t="str">
        <f>MID(入力シート!$AO$17,COLUMN()-6,1)</f>
        <v/>
      </c>
      <c r="P36" s="44" t="str">
        <f>MID(入力シート!$AO$17,COLUMN()-6,1)</f>
        <v/>
      </c>
      <c r="Q36" s="44" t="str">
        <f>MID(入力シート!$AO$17,COLUMN()-6,1)</f>
        <v/>
      </c>
      <c r="R36" s="44" t="str">
        <f>MID(入力シート!$AO$17,COLUMN()-6,1)</f>
        <v/>
      </c>
      <c r="S36" s="44" t="str">
        <f>MID(入力シート!$AO$17,COLUMN()-6,1)</f>
        <v/>
      </c>
      <c r="T36" s="44" t="str">
        <f>MID(入力シート!$AO$17,COLUMN()-6,1)</f>
        <v/>
      </c>
      <c r="U36" s="44" t="str">
        <f>MID(入力シート!$AO$17,COLUMN()-6,1)</f>
        <v/>
      </c>
      <c r="V36" s="44" t="str">
        <f>MID(入力シート!$AO$17,COLUMN()-6,1)</f>
        <v/>
      </c>
      <c r="W36" s="46" t="str">
        <f>MID(入力シート!$AO$17,COLUMN()-6,1)</f>
        <v/>
      </c>
    </row>
    <row r="37" spans="1:24" ht="23.25" customHeight="1" thickBot="1" x14ac:dyDescent="0.25">
      <c r="A37" s="89"/>
      <c r="B37" s="483"/>
      <c r="C37" s="484"/>
      <c r="D37" s="484"/>
      <c r="E37" s="484"/>
      <c r="F37" s="484"/>
      <c r="G37" s="47" t="str">
        <f>MID(入力シート!$AO$17,COLUMN()+11,1)</f>
        <v/>
      </c>
      <c r="H37" s="48" t="str">
        <f>MID(入力シート!$AO$17,COLUMN()+11,1)</f>
        <v/>
      </c>
      <c r="I37" s="48" t="str">
        <f>MID(入力シート!$AO$17,COLUMN()+11,1)</f>
        <v/>
      </c>
      <c r="J37" s="48" t="str">
        <f>MID(入力シート!$AO$17,COLUMN()+11,1)</f>
        <v/>
      </c>
      <c r="K37" s="48" t="str">
        <f>MID(入力シート!$AO$17,COLUMN()+11,1)</f>
        <v/>
      </c>
      <c r="L37" s="48" t="str">
        <f>MID(入力シート!$AO$17,COLUMN()+11,1)</f>
        <v/>
      </c>
      <c r="M37" s="48" t="str">
        <f>MID(入力シート!$AO$17,COLUMN()+11,1)</f>
        <v/>
      </c>
      <c r="N37" s="48" t="str">
        <f>MID(入力シート!$AO$17,COLUMN()+11,1)</f>
        <v/>
      </c>
      <c r="O37" s="48" t="str">
        <f>MID(入力シート!$AO$17,COLUMN()+11,1)</f>
        <v/>
      </c>
      <c r="P37" s="48" t="str">
        <f>MID(入力シート!$AO$17,COLUMN()+11,1)</f>
        <v/>
      </c>
      <c r="Q37" s="48" t="str">
        <f>MID(入力シート!$AO$17,COLUMN()+11,1)</f>
        <v/>
      </c>
      <c r="R37" s="48" t="str">
        <f>MID(入力シート!$AO$17,COLUMN()+11,1)</f>
        <v/>
      </c>
      <c r="S37" s="48" t="str">
        <f>MID(入力シート!$AO$17,COLUMN()+11,1)</f>
        <v/>
      </c>
      <c r="T37" s="48" t="str">
        <f>MID(入力シート!$AO$17,COLUMN()+11,1)</f>
        <v/>
      </c>
      <c r="U37" s="48" t="str">
        <f>MID(入力シート!$AO$17,COLUMN()+11,1)</f>
        <v/>
      </c>
      <c r="V37" s="48" t="str">
        <f>MID(入力シート!$AO$17,COLUMN()+11,1)</f>
        <v/>
      </c>
      <c r="W37" s="49" t="str">
        <f>MID(入力シート!$AO$17,COLUMN()+11,1)</f>
        <v/>
      </c>
    </row>
    <row r="38" spans="1:24" ht="12" customHeight="1" x14ac:dyDescent="0.2">
      <c r="A38" s="89"/>
      <c r="B38" s="545" t="s">
        <v>62</v>
      </c>
      <c r="C38" s="546"/>
      <c r="D38" s="546"/>
      <c r="E38" s="546"/>
      <c r="F38" s="546"/>
      <c r="G38" s="546"/>
      <c r="H38" s="547"/>
      <c r="I38" s="521" t="s">
        <v>64</v>
      </c>
      <c r="J38" s="504"/>
      <c r="K38" s="504"/>
      <c r="L38" s="505"/>
      <c r="M38" s="521" t="s">
        <v>63</v>
      </c>
      <c r="N38" s="504"/>
      <c r="O38" s="504"/>
      <c r="P38" s="504"/>
      <c r="Q38" s="504"/>
      <c r="R38" s="504"/>
      <c r="S38" s="505"/>
      <c r="T38" s="521" t="s">
        <v>65</v>
      </c>
      <c r="U38" s="504"/>
      <c r="V38" s="504"/>
      <c r="W38" s="552"/>
    </row>
    <row r="39" spans="1:24" ht="12" customHeight="1" x14ac:dyDescent="0.2">
      <c r="A39" s="66"/>
      <c r="B39" s="548"/>
      <c r="C39" s="549"/>
      <c r="D39" s="549"/>
      <c r="E39" s="549"/>
      <c r="F39" s="549"/>
      <c r="G39" s="549"/>
      <c r="H39" s="550"/>
      <c r="I39" s="522"/>
      <c r="J39" s="523"/>
      <c r="K39" s="523"/>
      <c r="L39" s="524"/>
      <c r="M39" s="522"/>
      <c r="N39" s="523"/>
      <c r="O39" s="523"/>
      <c r="P39" s="523"/>
      <c r="Q39" s="523"/>
      <c r="R39" s="523"/>
      <c r="S39" s="524"/>
      <c r="T39" s="522"/>
      <c r="U39" s="523"/>
      <c r="V39" s="523"/>
      <c r="W39" s="553"/>
    </row>
    <row r="40" spans="1:24" ht="8.25" customHeight="1" x14ac:dyDescent="0.2">
      <c r="A40" s="82"/>
      <c r="B40" s="554" t="str">
        <f>IF(入力シート!AP17="","",入力シート!AP17)</f>
        <v/>
      </c>
      <c r="C40" s="555"/>
      <c r="D40" s="555"/>
      <c r="E40" s="555"/>
      <c r="F40" s="555"/>
      <c r="G40" s="555"/>
      <c r="H40" s="556"/>
      <c r="I40" s="517" t="str">
        <f>LEFT(RIGHT(REPT(" ",10)&amp;入力シート!$AQ$17,4),1)</f>
        <v xml:space="preserve"> </v>
      </c>
      <c r="J40" s="488" t="str">
        <f>LEFT(RIGHT(REPT(" ",10)&amp;入力シート!$AQ$17,3),1)</f>
        <v xml:space="preserve"> </v>
      </c>
      <c r="K40" s="488" t="str">
        <f>LEFT(RIGHT(REPT(" ",10)&amp;入力シート!$AQ$17,2),1)</f>
        <v xml:space="preserve"> </v>
      </c>
      <c r="L40" s="525" t="str">
        <f>LEFT(RIGHT(REPT(" ",10)&amp;入力シート!$AQ$17,1),1)</f>
        <v xml:space="preserve"> </v>
      </c>
      <c r="M40" s="539" t="str">
        <f>IF(入力シート!AR17="","",入力シート!AR17)</f>
        <v/>
      </c>
      <c r="N40" s="540"/>
      <c r="O40" s="540"/>
      <c r="P40" s="540"/>
      <c r="Q40" s="540"/>
      <c r="R40" s="540"/>
      <c r="S40" s="541"/>
      <c r="T40" s="517" t="str">
        <f>LEFT(RIGHT(REPT(" ",10)&amp;入力シート!$AS$17,4),1)</f>
        <v xml:space="preserve"> </v>
      </c>
      <c r="U40" s="488" t="str">
        <f>MID(TEXT(入力シート!$AS$17,"000"),1,1)</f>
        <v>0</v>
      </c>
      <c r="V40" s="488" t="str">
        <f>MID(TEXT(入力シート!$AS$17,"000"),2,1)</f>
        <v>0</v>
      </c>
      <c r="W40" s="538" t="str">
        <f>MID(TEXT(入力シート!$AS$17,"000"),3,1)</f>
        <v>0</v>
      </c>
    </row>
    <row r="41" spans="1:24" ht="8.25" customHeight="1" x14ac:dyDescent="0.2">
      <c r="A41" s="82"/>
      <c r="B41" s="557"/>
      <c r="C41" s="558"/>
      <c r="D41" s="558"/>
      <c r="E41" s="558"/>
      <c r="F41" s="558"/>
      <c r="G41" s="558"/>
      <c r="H41" s="559"/>
      <c r="I41" s="518"/>
      <c r="J41" s="477"/>
      <c r="K41" s="477"/>
      <c r="L41" s="526"/>
      <c r="M41" s="542"/>
      <c r="N41" s="543"/>
      <c r="O41" s="543"/>
      <c r="P41" s="543"/>
      <c r="Q41" s="543"/>
      <c r="R41" s="543"/>
      <c r="S41" s="544"/>
      <c r="T41" s="518"/>
      <c r="U41" s="477"/>
      <c r="V41" s="477"/>
      <c r="W41" s="464"/>
    </row>
    <row r="42" spans="1:24" ht="8.25" customHeight="1" thickBot="1" x14ac:dyDescent="0.25">
      <c r="A42" s="82"/>
      <c r="B42" s="557"/>
      <c r="C42" s="558"/>
      <c r="D42" s="558"/>
      <c r="E42" s="558"/>
      <c r="F42" s="558"/>
      <c r="G42" s="558"/>
      <c r="H42" s="559"/>
      <c r="I42" s="519"/>
      <c r="J42" s="478"/>
      <c r="K42" s="478"/>
      <c r="L42" s="527"/>
      <c r="M42" s="542"/>
      <c r="N42" s="543"/>
      <c r="O42" s="543"/>
      <c r="P42" s="543"/>
      <c r="Q42" s="543"/>
      <c r="R42" s="543"/>
      <c r="S42" s="544"/>
      <c r="T42" s="519"/>
      <c r="U42" s="478"/>
      <c r="V42" s="478"/>
      <c r="W42" s="465"/>
    </row>
    <row r="43" spans="1:24" ht="8.25" customHeight="1" x14ac:dyDescent="0.2">
      <c r="A43" s="82"/>
      <c r="B43" s="489" t="s">
        <v>73</v>
      </c>
      <c r="C43" s="490"/>
      <c r="D43" s="490"/>
      <c r="E43" s="490"/>
      <c r="F43" s="494" t="str">
        <f>IF(入力シート!AT17="","",入力シート!AT17)</f>
        <v/>
      </c>
      <c r="G43" s="495"/>
      <c r="H43" s="495"/>
      <c r="I43" s="495"/>
      <c r="J43" s="495"/>
      <c r="K43" s="496"/>
      <c r="L43" s="503" t="s">
        <v>74</v>
      </c>
      <c r="M43" s="504"/>
      <c r="N43" s="504"/>
      <c r="O43" s="504"/>
      <c r="P43" s="505"/>
      <c r="Q43" s="485" t="str">
        <f>LEFT(RIGHT(REPT(" ",10)&amp;入力シート!$AU$17,7),1)</f>
        <v xml:space="preserve"> </v>
      </c>
      <c r="R43" s="511" t="str">
        <f>LEFT(RIGHT(REPT(" ",10)&amp;入力シート!$AU$17,6),1)</f>
        <v xml:space="preserve"> </v>
      </c>
      <c r="S43" s="511" t="str">
        <f>LEFT(RIGHT(REPT(" ",10)&amp;入力シート!$AU$17,5),1)</f>
        <v xml:space="preserve"> </v>
      </c>
      <c r="T43" s="476" t="str">
        <f>LEFT(RIGHT(REPT(" ",10)&amp;入力シート!$AU$17,4),1)</f>
        <v xml:space="preserve"> </v>
      </c>
      <c r="U43" s="476" t="str">
        <f>LEFT(RIGHT(REPT(" ",10)&amp;入力シート!$AU$17,3),1)</f>
        <v xml:space="preserve"> </v>
      </c>
      <c r="V43" s="476" t="str">
        <f>LEFT(RIGHT(REPT(" ",10)&amp;入力シート!$AU$17,2),1)</f>
        <v xml:space="preserve"> </v>
      </c>
      <c r="W43" s="463" t="str">
        <f>LEFT(RIGHT(REPT(" ",10)&amp;入力シート!$AU$17,1),1)</f>
        <v xml:space="preserve"> </v>
      </c>
    </row>
    <row r="44" spans="1:24" ht="8.25" customHeight="1" x14ac:dyDescent="0.2">
      <c r="A44" s="82"/>
      <c r="B44" s="491"/>
      <c r="C44" s="317"/>
      <c r="D44" s="317"/>
      <c r="E44" s="317"/>
      <c r="F44" s="497"/>
      <c r="G44" s="498"/>
      <c r="H44" s="498"/>
      <c r="I44" s="498"/>
      <c r="J44" s="498"/>
      <c r="K44" s="499"/>
      <c r="L44" s="506"/>
      <c r="M44" s="391"/>
      <c r="N44" s="391"/>
      <c r="O44" s="391"/>
      <c r="P44" s="507"/>
      <c r="Q44" s="486"/>
      <c r="R44" s="512"/>
      <c r="S44" s="512"/>
      <c r="T44" s="477"/>
      <c r="U44" s="477"/>
      <c r="V44" s="477"/>
      <c r="W44" s="464"/>
    </row>
    <row r="45" spans="1:24" ht="8.25" customHeight="1" thickBot="1" x14ac:dyDescent="0.25">
      <c r="A45" s="82"/>
      <c r="B45" s="492"/>
      <c r="C45" s="493"/>
      <c r="D45" s="493"/>
      <c r="E45" s="493"/>
      <c r="F45" s="500"/>
      <c r="G45" s="501"/>
      <c r="H45" s="501"/>
      <c r="I45" s="501"/>
      <c r="J45" s="501"/>
      <c r="K45" s="502"/>
      <c r="L45" s="508"/>
      <c r="M45" s="509"/>
      <c r="N45" s="509"/>
      <c r="O45" s="509"/>
      <c r="P45" s="510"/>
      <c r="Q45" s="487"/>
      <c r="R45" s="513"/>
      <c r="S45" s="513"/>
      <c r="T45" s="478"/>
      <c r="U45" s="478"/>
      <c r="V45" s="478"/>
      <c r="W45" s="465"/>
    </row>
    <row r="46" spans="1:24" ht="8.25" customHeight="1" x14ac:dyDescent="0.2">
      <c r="A46" s="82"/>
      <c r="B46" s="82"/>
      <c r="C46" s="82"/>
      <c r="D46" s="82"/>
      <c r="E46" s="82"/>
      <c r="F46" s="82"/>
      <c r="G46" s="90"/>
      <c r="H46" s="90"/>
      <c r="I46" s="90"/>
      <c r="J46" s="90"/>
      <c r="K46" s="90"/>
      <c r="L46" s="90"/>
      <c r="M46" s="85"/>
      <c r="N46" s="85"/>
      <c r="O46" s="85"/>
      <c r="P46" s="85"/>
      <c r="Q46" s="85"/>
      <c r="R46" s="90"/>
      <c r="S46" s="90"/>
      <c r="T46" s="90"/>
      <c r="U46" s="50"/>
      <c r="V46" s="50"/>
      <c r="W46" s="50"/>
      <c r="X46" s="50"/>
    </row>
    <row r="47" spans="1:24" ht="8.25" customHeight="1" x14ac:dyDescent="0.2">
      <c r="A47" s="82"/>
      <c r="B47" s="82"/>
      <c r="C47" s="82"/>
      <c r="D47" s="82"/>
      <c r="E47" s="82"/>
      <c r="F47" s="82"/>
      <c r="G47" s="90"/>
      <c r="H47" s="90"/>
      <c r="I47" s="90"/>
      <c r="J47" s="90"/>
      <c r="K47" s="90"/>
      <c r="L47" s="90"/>
      <c r="M47" s="85"/>
      <c r="N47" s="85"/>
      <c r="O47" s="85"/>
      <c r="P47" s="85"/>
      <c r="Q47" s="85"/>
      <c r="R47" s="90"/>
      <c r="S47" s="90"/>
      <c r="T47" s="90"/>
      <c r="U47" s="50"/>
      <c r="V47" s="50"/>
      <c r="W47" s="50"/>
      <c r="X47" s="50"/>
    </row>
    <row r="48" spans="1:24" ht="16.95" customHeight="1" x14ac:dyDescent="0.2">
      <c r="A48" s="35"/>
      <c r="B48" s="370" t="s">
        <v>79</v>
      </c>
      <c r="C48" s="371"/>
      <c r="D48" s="371"/>
      <c r="E48" s="371"/>
      <c r="F48" s="371"/>
      <c r="G48" s="371"/>
      <c r="H48" s="371"/>
      <c r="I48" s="371"/>
      <c r="J48" s="371"/>
      <c r="K48" s="371"/>
      <c r="L48" s="371"/>
      <c r="M48" s="371"/>
      <c r="N48" s="371"/>
      <c r="O48" s="372"/>
      <c r="P48" s="80"/>
      <c r="Q48" s="80"/>
      <c r="R48" s="80"/>
      <c r="S48" s="80"/>
      <c r="T48" s="80"/>
      <c r="U48" s="80"/>
      <c r="V48" s="80"/>
      <c r="W48" s="80"/>
      <c r="X48" s="79"/>
    </row>
    <row r="49" spans="1:24" ht="12.6" customHeight="1" x14ac:dyDescent="0.2">
      <c r="A49" s="35"/>
      <c r="B49" s="514" t="s">
        <v>80</v>
      </c>
      <c r="C49" s="515"/>
      <c r="D49" s="515"/>
      <c r="E49" s="515"/>
      <c r="F49" s="515"/>
      <c r="G49" s="515"/>
      <c r="H49" s="515"/>
      <c r="I49" s="515"/>
      <c r="J49" s="515"/>
      <c r="K49" s="515"/>
      <c r="L49" s="515"/>
      <c r="M49" s="515"/>
      <c r="N49" s="515"/>
      <c r="O49" s="516"/>
      <c r="Q49" s="80"/>
      <c r="R49" s="80"/>
      <c r="S49" s="80"/>
      <c r="T49" s="80"/>
      <c r="U49" s="80"/>
      <c r="V49" s="80"/>
      <c r="W49" s="80"/>
      <c r="X49" s="79"/>
    </row>
    <row r="50" spans="1:24" ht="12" customHeight="1" x14ac:dyDescent="0.2">
      <c r="A50" s="35"/>
      <c r="B50" s="474" t="s">
        <v>81</v>
      </c>
      <c r="C50" s="475"/>
      <c r="D50" s="475"/>
      <c r="E50" s="475"/>
      <c r="F50" s="468" t="str">
        <f>IF(入力シート!AV17="","",入力シート!AV17)</f>
        <v/>
      </c>
      <c r="G50" s="468"/>
      <c r="H50" s="468"/>
      <c r="I50" s="468"/>
      <c r="J50" s="468"/>
      <c r="K50" s="468"/>
      <c r="L50" s="468"/>
      <c r="M50" s="468"/>
      <c r="N50" s="40"/>
      <c r="O50" s="52"/>
      <c r="P50" s="40"/>
      <c r="Q50" s="40"/>
      <c r="R50" s="40"/>
      <c r="S50" s="40"/>
      <c r="T50" s="80"/>
      <c r="U50" s="80"/>
      <c r="V50" s="80"/>
      <c r="W50" s="80"/>
      <c r="X50" s="79"/>
    </row>
    <row r="51" spans="1:24" ht="12" customHeight="1" x14ac:dyDescent="0.2">
      <c r="A51" s="35"/>
      <c r="B51" s="474"/>
      <c r="C51" s="475"/>
      <c r="D51" s="475"/>
      <c r="E51" s="475"/>
      <c r="F51" s="468"/>
      <c r="G51" s="468"/>
      <c r="H51" s="468"/>
      <c r="I51" s="468"/>
      <c r="J51" s="468"/>
      <c r="K51" s="468"/>
      <c r="L51" s="468"/>
      <c r="M51" s="468"/>
      <c r="N51" s="40"/>
      <c r="O51" s="52"/>
      <c r="P51" s="40"/>
      <c r="Q51" s="40"/>
      <c r="R51" s="40"/>
      <c r="S51" s="40"/>
      <c r="T51" s="80"/>
      <c r="U51" s="80"/>
      <c r="V51" s="80"/>
      <c r="W51" s="80"/>
      <c r="X51" s="79"/>
    </row>
    <row r="52" spans="1:24" ht="12" customHeight="1" x14ac:dyDescent="0.2">
      <c r="A52" s="35"/>
      <c r="B52" s="474"/>
      <c r="C52" s="475"/>
      <c r="D52" s="475"/>
      <c r="E52" s="475"/>
      <c r="F52" s="468"/>
      <c r="G52" s="468"/>
      <c r="H52" s="468"/>
      <c r="I52" s="468"/>
      <c r="J52" s="468"/>
      <c r="K52" s="468"/>
      <c r="L52" s="468"/>
      <c r="M52" s="468"/>
      <c r="N52" s="7"/>
      <c r="O52" s="52"/>
      <c r="P52" s="40"/>
      <c r="Q52" s="40"/>
      <c r="R52" s="40"/>
      <c r="S52" s="40"/>
      <c r="T52" s="80"/>
      <c r="U52" s="80"/>
      <c r="V52" s="80"/>
      <c r="W52" s="80"/>
      <c r="X52" s="79"/>
    </row>
    <row r="53" spans="1:24" ht="12" customHeight="1" x14ac:dyDescent="0.2">
      <c r="A53" s="35"/>
      <c r="B53" s="474" t="s">
        <v>82</v>
      </c>
      <c r="C53" s="475"/>
      <c r="D53" s="475"/>
      <c r="E53" s="475"/>
      <c r="F53" s="468" t="str">
        <f>IF(入力シート!AW17="","",入力シート!AW17)</f>
        <v/>
      </c>
      <c r="G53" s="468"/>
      <c r="H53" s="468"/>
      <c r="I53" s="468"/>
      <c r="J53" s="468"/>
      <c r="K53" s="468"/>
      <c r="L53" s="468"/>
      <c r="M53" s="468"/>
      <c r="N53" s="40"/>
      <c r="O53" s="52"/>
      <c r="P53" s="40"/>
      <c r="Q53" s="40"/>
      <c r="R53" s="40"/>
      <c r="S53" s="40"/>
      <c r="T53" s="80"/>
      <c r="U53" s="80"/>
      <c r="V53" s="80"/>
      <c r="W53" s="80"/>
      <c r="X53" s="79"/>
    </row>
    <row r="54" spans="1:24" ht="12" customHeight="1" x14ac:dyDescent="0.2">
      <c r="A54" s="35"/>
      <c r="B54" s="474"/>
      <c r="C54" s="475"/>
      <c r="D54" s="475"/>
      <c r="E54" s="475"/>
      <c r="F54" s="468"/>
      <c r="G54" s="468"/>
      <c r="H54" s="468"/>
      <c r="I54" s="468"/>
      <c r="J54" s="468"/>
      <c r="K54" s="468"/>
      <c r="L54" s="468"/>
      <c r="M54" s="468"/>
      <c r="N54" s="40"/>
      <c r="O54" s="53"/>
      <c r="P54" s="54"/>
      <c r="Q54" s="54"/>
      <c r="R54" s="54"/>
      <c r="S54" s="37"/>
      <c r="T54" s="80"/>
      <c r="U54" s="80"/>
      <c r="V54" s="80"/>
      <c r="W54" s="80"/>
      <c r="X54" s="79"/>
    </row>
    <row r="55" spans="1:24" ht="12" customHeight="1" x14ac:dyDescent="0.2">
      <c r="A55" s="35"/>
      <c r="B55" s="474"/>
      <c r="C55" s="475"/>
      <c r="D55" s="475"/>
      <c r="E55" s="475"/>
      <c r="F55" s="468"/>
      <c r="G55" s="468"/>
      <c r="H55" s="468"/>
      <c r="I55" s="468"/>
      <c r="J55" s="468"/>
      <c r="K55" s="468"/>
      <c r="L55" s="468"/>
      <c r="M55" s="468"/>
      <c r="N55" s="7"/>
      <c r="O55" s="53"/>
      <c r="P55" s="54"/>
      <c r="Q55" s="54"/>
      <c r="R55" s="54"/>
      <c r="S55" s="37"/>
      <c r="T55" s="80"/>
      <c r="U55" s="80"/>
      <c r="V55" s="80"/>
      <c r="W55" s="80"/>
      <c r="X55" s="79"/>
    </row>
    <row r="56" spans="1:24" ht="12" customHeight="1" x14ac:dyDescent="0.2">
      <c r="A56" s="35"/>
      <c r="B56" s="470" t="s">
        <v>83</v>
      </c>
      <c r="C56" s="471"/>
      <c r="D56" s="471"/>
      <c r="E56" s="471"/>
      <c r="F56" s="468" t="str">
        <f>入力シート!AX17&amp;"　"&amp;入力シート!AY17</f>
        <v>　</v>
      </c>
      <c r="G56" s="468"/>
      <c r="H56" s="468"/>
      <c r="I56" s="468"/>
      <c r="J56" s="468"/>
      <c r="K56" s="468"/>
      <c r="L56" s="468"/>
      <c r="M56" s="468"/>
      <c r="N56" s="40" t="s">
        <v>94</v>
      </c>
      <c r="O56" s="55"/>
      <c r="T56" s="80"/>
      <c r="U56" s="80"/>
      <c r="V56" s="80"/>
      <c r="W56" s="80"/>
      <c r="X56" s="79"/>
    </row>
    <row r="57" spans="1:24" ht="12" customHeight="1" x14ac:dyDescent="0.2">
      <c r="A57" s="35"/>
      <c r="B57" s="470"/>
      <c r="C57" s="471"/>
      <c r="D57" s="471"/>
      <c r="E57" s="471"/>
      <c r="F57" s="468"/>
      <c r="G57" s="468"/>
      <c r="H57" s="468"/>
      <c r="I57" s="468"/>
      <c r="J57" s="468"/>
      <c r="K57" s="468"/>
      <c r="L57" s="468"/>
      <c r="M57" s="468"/>
      <c r="N57" s="40"/>
      <c r="O57" s="51"/>
      <c r="P57" s="80"/>
      <c r="Q57" s="80"/>
      <c r="R57" s="80"/>
      <c r="S57" s="80"/>
      <c r="T57" s="80"/>
      <c r="U57" s="80"/>
      <c r="V57" s="80"/>
      <c r="W57" s="80"/>
      <c r="X57" s="79"/>
    </row>
    <row r="58" spans="1:24" ht="12" customHeight="1" x14ac:dyDescent="0.2">
      <c r="A58" s="35"/>
      <c r="B58" s="472"/>
      <c r="C58" s="473"/>
      <c r="D58" s="473"/>
      <c r="E58" s="473"/>
      <c r="F58" s="469"/>
      <c r="G58" s="469"/>
      <c r="H58" s="469"/>
      <c r="I58" s="469"/>
      <c r="J58" s="469"/>
      <c r="K58" s="469"/>
      <c r="L58" s="469"/>
      <c r="M58" s="469"/>
      <c r="N58" s="56"/>
      <c r="O58" s="57"/>
      <c r="P58" s="80"/>
      <c r="Q58" s="80"/>
      <c r="R58" s="80"/>
      <c r="S58" s="80"/>
      <c r="T58" s="80"/>
      <c r="U58" s="80"/>
      <c r="V58" s="80"/>
      <c r="W58" s="80"/>
      <c r="X58" s="79"/>
    </row>
    <row r="59" spans="1:24" ht="17.399999999999999" customHeight="1" x14ac:dyDescent="0.2">
      <c r="A59" s="35"/>
      <c r="B59" s="467" t="s">
        <v>106</v>
      </c>
      <c r="C59" s="467"/>
      <c r="D59" s="467"/>
      <c r="E59" s="467"/>
      <c r="F59" s="467"/>
      <c r="G59" s="467"/>
      <c r="H59" s="467"/>
      <c r="I59" s="467"/>
      <c r="J59" s="467"/>
      <c r="K59" s="467"/>
      <c r="L59" s="467"/>
      <c r="M59" s="467"/>
      <c r="N59" s="467"/>
      <c r="O59" s="467"/>
      <c r="P59" s="467"/>
      <c r="Q59" s="467"/>
      <c r="R59" s="467"/>
      <c r="S59" s="467"/>
      <c r="T59" s="467"/>
      <c r="U59" s="467"/>
      <c r="V59" s="467"/>
      <c r="W59" s="467"/>
      <c r="X59" s="467"/>
    </row>
    <row r="60" spans="1:24" ht="12" customHeight="1" x14ac:dyDescent="0.2">
      <c r="L60" s="10" t="s">
        <v>20</v>
      </c>
      <c r="M60" s="36"/>
      <c r="N60" s="36"/>
      <c r="O60" s="36"/>
      <c r="P60" s="360" t="str">
        <f>入力シート!V17&amp;"　　"&amp;入力シート!W17</f>
        <v>　　</v>
      </c>
      <c r="Q60" s="360"/>
      <c r="R60" s="360"/>
      <c r="S60" s="360"/>
      <c r="T60" s="360"/>
      <c r="U60" s="360"/>
      <c r="V60" s="360"/>
      <c r="W60" s="360"/>
      <c r="X60" s="360"/>
    </row>
    <row r="61" spans="1:24" ht="18" customHeight="1" x14ac:dyDescent="0.2">
      <c r="L61" s="466" t="s">
        <v>51</v>
      </c>
      <c r="M61" s="466"/>
      <c r="N61" s="466"/>
      <c r="O61" s="466"/>
      <c r="P61" s="361"/>
      <c r="Q61" s="361"/>
      <c r="R61" s="361"/>
      <c r="S61" s="361"/>
      <c r="T61" s="361"/>
      <c r="U61" s="361"/>
      <c r="V61" s="361"/>
      <c r="W61" s="361"/>
      <c r="X61" s="361"/>
    </row>
    <row r="62" spans="1:24" ht="18" customHeight="1" x14ac:dyDescent="0.2">
      <c r="L62" s="466" t="s">
        <v>21</v>
      </c>
      <c r="M62" s="466"/>
      <c r="N62" s="466"/>
      <c r="O62" s="466"/>
      <c r="P62" s="462" t="str">
        <f>IF(入力シート!Z17="","",入力シート!Z17)</f>
        <v/>
      </c>
      <c r="Q62" s="462"/>
      <c r="R62" s="462"/>
      <c r="S62" s="462"/>
      <c r="T62" s="462"/>
      <c r="U62" s="462"/>
      <c r="V62" s="462"/>
      <c r="W62" s="462"/>
      <c r="X62" s="462"/>
    </row>
    <row r="63" spans="1:24" ht="18" customHeight="1" x14ac:dyDescent="0.2">
      <c r="L63" s="466" t="s">
        <v>37</v>
      </c>
      <c r="M63" s="466"/>
      <c r="N63" s="466"/>
      <c r="O63" s="466"/>
      <c r="P63" s="462" t="str">
        <f>IF(入力シート!AA17="","",入力シート!AA17)</f>
        <v/>
      </c>
      <c r="Q63" s="462"/>
      <c r="R63" s="462"/>
      <c r="S63" s="462"/>
      <c r="T63" s="462"/>
      <c r="U63" s="462"/>
      <c r="V63" s="462"/>
      <c r="W63" s="462"/>
      <c r="X63" s="462"/>
    </row>
    <row r="64" spans="1:24" ht="12" customHeight="1" x14ac:dyDescent="0.2">
      <c r="L64" s="359"/>
      <c r="M64" s="359"/>
      <c r="N64" s="359"/>
      <c r="O64" s="359"/>
      <c r="P64" s="346"/>
      <c r="Q64" s="346"/>
      <c r="R64" s="346"/>
      <c r="S64" s="346"/>
      <c r="T64" s="346"/>
      <c r="U64" s="346"/>
      <c r="V64" s="346"/>
      <c r="W64" s="346"/>
      <c r="X64" s="346"/>
    </row>
    <row r="65" ht="12" customHeight="1" x14ac:dyDescent="0.2"/>
  </sheetData>
  <sheetProtection sheet="1" objects="1" scenarios="1"/>
  <mergeCells count="61">
    <mergeCell ref="A4:X5"/>
    <mergeCell ref="B34:F35"/>
    <mergeCell ref="G34:W35"/>
    <mergeCell ref="G28:G29"/>
    <mergeCell ref="W40:W42"/>
    <mergeCell ref="M40:S42"/>
    <mergeCell ref="B38:H39"/>
    <mergeCell ref="P9:X11"/>
    <mergeCell ref="J9:O11"/>
    <mergeCell ref="G24:L24"/>
    <mergeCell ref="T38:W39"/>
    <mergeCell ref="H28:O29"/>
    <mergeCell ref="T40:T42"/>
    <mergeCell ref="P13:X15"/>
    <mergeCell ref="J13:O15"/>
    <mergeCell ref="B40:H42"/>
    <mergeCell ref="J8:O8"/>
    <mergeCell ref="P17:V19"/>
    <mergeCell ref="I38:L39"/>
    <mergeCell ref="M38:S39"/>
    <mergeCell ref="K40:K42"/>
    <mergeCell ref="L40:L42"/>
    <mergeCell ref="V40:V42"/>
    <mergeCell ref="B20:X23"/>
    <mergeCell ref="J17:O19"/>
    <mergeCell ref="W17:X19"/>
    <mergeCell ref="B24:E24"/>
    <mergeCell ref="B26:E26"/>
    <mergeCell ref="J40:J42"/>
    <mergeCell ref="F50:M52"/>
    <mergeCell ref="U43:U45"/>
    <mergeCell ref="V43:V45"/>
    <mergeCell ref="B28:E28"/>
    <mergeCell ref="B32:E32"/>
    <mergeCell ref="B36:F37"/>
    <mergeCell ref="Q43:Q45"/>
    <mergeCell ref="U40:U42"/>
    <mergeCell ref="B43:E45"/>
    <mergeCell ref="F43:K45"/>
    <mergeCell ref="L43:P45"/>
    <mergeCell ref="R43:R45"/>
    <mergeCell ref="S43:S45"/>
    <mergeCell ref="T43:T45"/>
    <mergeCell ref="B49:O49"/>
    <mergeCell ref="I40:I42"/>
    <mergeCell ref="P62:X62"/>
    <mergeCell ref="P63:X63"/>
    <mergeCell ref="W43:W45"/>
    <mergeCell ref="L64:O64"/>
    <mergeCell ref="P64:X64"/>
    <mergeCell ref="L63:O63"/>
    <mergeCell ref="P60:X61"/>
    <mergeCell ref="L62:O62"/>
    <mergeCell ref="L61:O61"/>
    <mergeCell ref="B48:O48"/>
    <mergeCell ref="B59:X59"/>
    <mergeCell ref="F56:M58"/>
    <mergeCell ref="F53:M55"/>
    <mergeCell ref="B56:E58"/>
    <mergeCell ref="B53:E55"/>
    <mergeCell ref="B50:E52"/>
  </mergeCells>
  <phoneticPr fontId="1"/>
  <printOptions horizontalCentered="1" verticalCentered="1"/>
  <pageMargins left="0.11811023622047245" right="0.11811023622047245" top="0.55118110236220474" bottom="0.55118110236220474" header="0" footer="0"/>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
  <sheetViews>
    <sheetView workbookViewId="0">
      <selection activeCell="B5" sqref="B5"/>
    </sheetView>
  </sheetViews>
  <sheetFormatPr defaultRowHeight="13.2" x14ac:dyDescent="0.2"/>
  <cols>
    <col min="2" max="2" width="29" bestFit="1" customWidth="1"/>
  </cols>
  <sheetData>
    <row r="1" spans="2:4" x14ac:dyDescent="0.2">
      <c r="B1" t="s">
        <v>5</v>
      </c>
      <c r="D1" t="s">
        <v>70</v>
      </c>
    </row>
    <row r="3" spans="2:4" x14ac:dyDescent="0.2">
      <c r="B3" t="s">
        <v>4</v>
      </c>
      <c r="D3" t="s">
        <v>71</v>
      </c>
    </row>
    <row r="4" spans="2:4" x14ac:dyDescent="0.2">
      <c r="B4" t="s">
        <v>97</v>
      </c>
      <c r="D4" t="s">
        <v>72</v>
      </c>
    </row>
  </sheetData>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2"/>
  <sheetViews>
    <sheetView topLeftCell="A4" workbookViewId="0">
      <selection activeCell="N8" sqref="N8"/>
    </sheetView>
  </sheetViews>
  <sheetFormatPr defaultColWidth="9" defaultRowHeight="15.75" customHeight="1" x14ac:dyDescent="0.2"/>
  <cols>
    <col min="1" max="1" width="9" style="149"/>
    <col min="2" max="3" width="18" style="149" customWidth="1"/>
    <col min="4" max="16384" width="9" style="149"/>
  </cols>
  <sheetData>
    <row r="2" spans="1:3" ht="15" x14ac:dyDescent="0.2">
      <c r="B2" s="151" t="s">
        <v>192</v>
      </c>
    </row>
    <row r="3" spans="1:3" ht="15.75" customHeight="1" x14ac:dyDescent="0.2">
      <c r="B3" s="150" t="s">
        <v>194</v>
      </c>
    </row>
    <row r="6" spans="1:3" ht="15" x14ac:dyDescent="0.2">
      <c r="B6" s="152" t="s">
        <v>195</v>
      </c>
    </row>
    <row r="7" spans="1:3" s="153" customFormat="1" ht="50.1" customHeight="1" x14ac:dyDescent="0.2">
      <c r="B7" s="150" t="s">
        <v>210</v>
      </c>
      <c r="C7" s="150" t="s">
        <v>210</v>
      </c>
    </row>
    <row r="8" spans="1:3" s="153" customFormat="1" ht="50.1" customHeight="1" x14ac:dyDescent="0.2">
      <c r="B8" s="150"/>
      <c r="C8" s="150" t="s">
        <v>211</v>
      </c>
    </row>
    <row r="9" spans="1:3" s="153" customFormat="1" ht="50.1" customHeight="1" x14ac:dyDescent="0.2">
      <c r="B9" s="150"/>
      <c r="C9" s="150"/>
    </row>
    <row r="10" spans="1:3" s="153" customFormat="1" ht="50.1" customHeight="1" x14ac:dyDescent="0.2">
      <c r="B10" s="150"/>
      <c r="C10" s="150"/>
    </row>
    <row r="11" spans="1:3" s="153" customFormat="1" ht="50.1" customHeight="1" x14ac:dyDescent="0.2">
      <c r="B11" s="150"/>
      <c r="C11" s="150"/>
    </row>
    <row r="12" spans="1:3" ht="15.75" customHeight="1" x14ac:dyDescent="0.2">
      <c r="A12" s="149" t="s">
        <v>202</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H303"/>
  <sheetViews>
    <sheetView tabSelected="1" topLeftCell="T1" zoomScale="90" zoomScaleNormal="90" zoomScaleSheetLayoutView="90" workbookViewId="0">
      <selection activeCell="AB17" sqref="AB17"/>
    </sheetView>
  </sheetViews>
  <sheetFormatPr defaultColWidth="9" defaultRowHeight="12" x14ac:dyDescent="0.2"/>
  <cols>
    <col min="1" max="1" width="12.109375" style="1" customWidth="1"/>
    <col min="2" max="2" width="13.44140625" style="1" bestFit="1" customWidth="1"/>
    <col min="3" max="3" width="18.33203125" style="1" customWidth="1"/>
    <col min="4" max="4" width="22.77734375" style="1" customWidth="1"/>
    <col min="5" max="5" width="12" style="1" customWidth="1"/>
    <col min="6" max="6" width="8" style="1" bestFit="1" customWidth="1"/>
    <col min="7" max="7" width="10.44140625" style="1" customWidth="1"/>
    <col min="8" max="8" width="11.44140625" style="1" customWidth="1"/>
    <col min="9" max="9" width="17" style="1" customWidth="1"/>
    <col min="10" max="10" width="17.44140625" style="1" customWidth="1"/>
    <col min="11" max="11" width="17.109375" style="1" customWidth="1"/>
    <col min="12" max="12" width="12.6640625" style="1" customWidth="1"/>
    <col min="13" max="13" width="14.109375" style="1" customWidth="1"/>
    <col min="14" max="16" width="14" style="1" customWidth="1"/>
    <col min="17" max="19" width="9.6640625" style="1" customWidth="1"/>
    <col min="20" max="20" width="10.6640625" style="1" customWidth="1"/>
    <col min="21" max="21" width="12.21875" style="1" customWidth="1"/>
    <col min="22" max="23" width="9.6640625" style="1" bestFit="1" customWidth="1"/>
    <col min="24" max="24" width="9.6640625" style="1" customWidth="1"/>
    <col min="25" max="25" width="29.21875" style="1" customWidth="1"/>
    <col min="26" max="26" width="11.6640625" style="1" bestFit="1" customWidth="1"/>
    <col min="27" max="27" width="14.21875" style="1" bestFit="1" customWidth="1"/>
    <col min="28" max="28" width="9.6640625" style="1" customWidth="1"/>
    <col min="29" max="29" width="19.77734375" style="1" customWidth="1"/>
    <col min="30" max="31" width="11.77734375" style="1" customWidth="1"/>
    <col min="32" max="33" width="11" style="1" hidden="1" customWidth="1"/>
    <col min="34" max="34" width="10.33203125" style="1" customWidth="1"/>
    <col min="35" max="35" width="22.44140625" style="1" customWidth="1"/>
    <col min="36" max="36" width="8.77734375" style="1" customWidth="1"/>
    <col min="37" max="37" width="12.44140625" style="1" customWidth="1"/>
    <col min="38" max="38" width="16.44140625" style="1" customWidth="1"/>
    <col min="39" max="40" width="17.33203125" style="1" customWidth="1"/>
    <col min="41" max="41" width="13.6640625" style="1" customWidth="1"/>
    <col min="42" max="42" width="16.44140625" style="1" bestFit="1" customWidth="1"/>
    <col min="43" max="43" width="9" style="1"/>
    <col min="44" max="45" width="11.88671875" style="1" customWidth="1"/>
    <col min="46" max="48" width="9" style="1"/>
    <col min="49" max="49" width="13" style="1" customWidth="1"/>
    <col min="50" max="51" width="9" style="1"/>
    <col min="52" max="52" width="11.33203125" style="1" customWidth="1"/>
    <col min="53" max="53" width="15.6640625" style="1" customWidth="1"/>
    <col min="54" max="60" width="9" style="1"/>
    <col min="61" max="61" width="140" style="1" customWidth="1"/>
    <col min="62" max="67" width="9" style="1"/>
    <col min="68" max="68" width="80.44140625" style="1" customWidth="1"/>
    <col min="69" max="16384" width="9" style="1"/>
  </cols>
  <sheetData>
    <row r="1" spans="1:86" ht="9.6" customHeight="1" x14ac:dyDescent="0.2">
      <c r="A1" s="126"/>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BW1" s="127"/>
      <c r="BX1" s="127"/>
      <c r="BY1" s="127"/>
      <c r="BZ1" s="127"/>
      <c r="CA1" s="127"/>
      <c r="CB1" s="127"/>
      <c r="CC1" s="127"/>
      <c r="CD1" s="127"/>
      <c r="CE1" s="127"/>
      <c r="CF1" s="127"/>
      <c r="CG1" s="127"/>
      <c r="CH1" s="127"/>
    </row>
    <row r="2" spans="1:86" ht="10.199999999999999" customHeight="1" x14ac:dyDescent="0.2">
      <c r="A2" s="126"/>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row>
    <row r="3" spans="1:86" ht="15" customHeight="1" x14ac:dyDescent="0.2">
      <c r="A3" s="126"/>
      <c r="B3" s="127"/>
      <c r="C3" s="127"/>
      <c r="D3" s="127"/>
      <c r="E3" s="127"/>
      <c r="F3" s="127"/>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row>
    <row r="4" spans="1:86" ht="15" customHeight="1" thickBot="1" x14ac:dyDescent="0.25">
      <c r="A4" s="5"/>
      <c r="B4" s="123"/>
      <c r="C4" s="123"/>
      <c r="D4" s="123"/>
      <c r="E4" s="123"/>
      <c r="F4" s="122"/>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row>
    <row r="5" spans="1:86" ht="19.95" customHeight="1" x14ac:dyDescent="0.2">
      <c r="A5" s="124"/>
      <c r="B5" s="264" t="s">
        <v>168</v>
      </c>
      <c r="C5" s="265"/>
      <c r="D5" s="265"/>
      <c r="E5" s="193" t="str">
        <f>COUNTIFS(B17:L17,"")+COUNTIFS(R17,"")+COUNTIFS(W17:AA17,"")+COUNTIFS(U17,"")+IF(AND(M17="",N17="",O17="",Q17=""),"1","0")+IF(L17="多言語翻訳機導入事業",-1,0)&amp;"　件"</f>
        <v>19　件</v>
      </c>
      <c r="F5" s="121"/>
      <c r="G5" s="129"/>
      <c r="H5" s="129"/>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row>
    <row r="6" spans="1:86" ht="19.95" customHeight="1" x14ac:dyDescent="0.2">
      <c r="A6" s="124"/>
      <c r="B6" s="285" t="s">
        <v>206</v>
      </c>
      <c r="C6" s="286"/>
      <c r="D6" s="287"/>
      <c r="E6" s="191" t="str">
        <f>COUNTIFS(AB17:AC17,"")&amp;"　件"</f>
        <v>2　件</v>
      </c>
      <c r="F6" s="121"/>
      <c r="G6" s="129"/>
      <c r="H6" s="129"/>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row>
    <row r="7" spans="1:86" ht="19.95" customHeight="1" x14ac:dyDescent="0.2">
      <c r="A7" s="124"/>
      <c r="B7" s="266" t="s">
        <v>204</v>
      </c>
      <c r="C7" s="267"/>
      <c r="D7" s="267"/>
      <c r="E7" s="192" t="str">
        <f>COUNTIFS(AD17:AE17,"")+COUNTIFS(AI17,"")&amp;"　件"</f>
        <v>3　件</v>
      </c>
      <c r="F7" s="120"/>
      <c r="G7" s="130"/>
      <c r="H7" s="130"/>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row>
    <row r="8" spans="1:86" ht="19.95" customHeight="1" thickBot="1" x14ac:dyDescent="0.25">
      <c r="A8" s="125"/>
      <c r="B8" s="268" t="s">
        <v>205</v>
      </c>
      <c r="C8" s="269"/>
      <c r="D8" s="269"/>
      <c r="E8" s="194" t="str">
        <f>COUNTIFS(AJ17:AY17,"")+COUNTIFS(AB17:AC17,"")&amp;"　件"</f>
        <v>18　件</v>
      </c>
      <c r="F8" s="119"/>
      <c r="G8" s="130"/>
      <c r="H8" s="130"/>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row>
    <row r="9" spans="1:86" ht="15" customHeight="1" x14ac:dyDescent="0.2">
      <c r="A9" s="130"/>
      <c r="B9" s="130"/>
      <c r="C9" s="130"/>
      <c r="D9" s="130"/>
      <c r="E9" s="130"/>
      <c r="F9" s="130"/>
      <c r="G9" s="130"/>
      <c r="H9" s="130"/>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row>
    <row r="10" spans="1:86" ht="15" customHeight="1" x14ac:dyDescent="0.2">
      <c r="A10" s="203"/>
      <c r="B10" s="195"/>
      <c r="C10" s="204"/>
      <c r="D10" s="204"/>
      <c r="E10" s="204"/>
      <c r="F10" s="204"/>
      <c r="G10" s="204"/>
      <c r="H10" s="204"/>
      <c r="I10" s="204"/>
      <c r="J10" s="204"/>
      <c r="K10" s="204"/>
      <c r="L10" s="204"/>
      <c r="M10" s="204"/>
      <c r="N10" s="204"/>
      <c r="O10" s="204"/>
      <c r="P10" s="204"/>
      <c r="Q10" s="204"/>
      <c r="R10" s="204"/>
      <c r="S10" s="204"/>
      <c r="T10" s="204"/>
      <c r="U10" s="204"/>
      <c r="V10" s="204"/>
      <c r="W10" s="204"/>
      <c r="X10" s="204"/>
      <c r="Y10" s="127"/>
      <c r="Z10" s="127"/>
      <c r="AA10" s="127"/>
      <c r="AB10" s="127"/>
      <c r="AC10" s="127"/>
      <c r="AD10" s="127"/>
      <c r="AE10" s="127"/>
      <c r="AF10" s="127"/>
      <c r="AG10" s="127"/>
      <c r="AH10" s="127"/>
      <c r="AI10" s="19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7"/>
      <c r="CF10" s="127"/>
      <c r="CG10" s="127"/>
      <c r="CH10" s="127"/>
    </row>
    <row r="11" spans="1:86" ht="10.199999999999999" customHeight="1" x14ac:dyDescent="0.2">
      <c r="A11" s="203"/>
      <c r="B11" s="203"/>
      <c r="C11" s="204"/>
      <c r="D11" s="204"/>
      <c r="E11" s="204"/>
      <c r="F11" s="204"/>
      <c r="G11" s="204"/>
      <c r="H11" s="204"/>
      <c r="I11" s="204"/>
      <c r="J11" s="204"/>
      <c r="K11" s="204"/>
      <c r="L11" s="204"/>
      <c r="M11" s="204"/>
      <c r="N11" s="204"/>
      <c r="O11" s="204"/>
      <c r="P11" s="204"/>
      <c r="Q11" s="204"/>
      <c r="R11" s="204"/>
      <c r="S11" s="204"/>
      <c r="T11" s="204"/>
      <c r="U11" s="204"/>
      <c r="V11" s="204"/>
      <c r="W11" s="204"/>
      <c r="X11" s="204"/>
      <c r="Y11" s="127"/>
      <c r="Z11" s="127"/>
      <c r="AA11" s="127"/>
      <c r="AB11" s="127"/>
      <c r="AC11" s="127"/>
      <c r="AD11" s="127"/>
      <c r="AE11" s="127"/>
      <c r="AF11" s="127"/>
      <c r="AG11" s="127"/>
      <c r="AH11" s="127"/>
      <c r="AI11" s="19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row>
    <row r="12" spans="1:86" ht="9" customHeight="1" thickBot="1" x14ac:dyDescent="0.25">
      <c r="A12" s="203"/>
      <c r="B12" s="203"/>
      <c r="C12" s="204"/>
      <c r="D12" s="204"/>
      <c r="E12" s="204"/>
      <c r="F12" s="204"/>
      <c r="G12" s="204"/>
      <c r="H12" s="204"/>
      <c r="I12" s="204"/>
      <c r="J12" s="204"/>
      <c r="K12" s="204"/>
      <c r="L12" s="204"/>
      <c r="M12" s="204"/>
      <c r="N12" s="204"/>
      <c r="O12" s="204"/>
      <c r="P12" s="204"/>
      <c r="Q12" s="204"/>
      <c r="R12" s="204"/>
      <c r="S12" s="204"/>
      <c r="T12" s="204"/>
      <c r="U12" s="204"/>
      <c r="V12" s="204"/>
      <c r="W12" s="204"/>
      <c r="X12" s="204"/>
      <c r="Y12" s="127"/>
      <c r="Z12" s="127"/>
      <c r="AA12" s="127"/>
      <c r="AB12" s="127"/>
      <c r="AC12" s="127"/>
      <c r="AD12" s="199"/>
      <c r="AE12" s="199"/>
      <c r="AF12" s="199"/>
      <c r="AG12" s="199"/>
      <c r="AH12" s="199"/>
      <c r="AI12" s="199"/>
      <c r="AJ12" s="127"/>
      <c r="AK12" s="127"/>
      <c r="AL12" s="127"/>
      <c r="AM12" s="127"/>
      <c r="AN12" s="127"/>
      <c r="AO12" s="127"/>
      <c r="AP12" s="127"/>
      <c r="AQ12" s="127"/>
      <c r="AR12" s="127"/>
      <c r="AS12" s="127"/>
      <c r="AT12" s="127"/>
      <c r="AU12" s="127"/>
      <c r="AV12" s="127"/>
      <c r="AW12" s="127"/>
      <c r="AX12" s="127"/>
      <c r="AY12" s="127"/>
      <c r="AZ12" s="196"/>
      <c r="BA12" s="127"/>
      <c r="BB12" s="127"/>
      <c r="BC12" s="127"/>
      <c r="BD12" s="127"/>
      <c r="BE12" s="127"/>
      <c r="BF12" s="127"/>
      <c r="BG12" s="127"/>
      <c r="BH12" s="127"/>
      <c r="BI12" s="127"/>
      <c r="BJ12" s="127"/>
      <c r="BK12" s="127"/>
      <c r="BL12" s="127"/>
      <c r="BM12" s="127"/>
      <c r="BN12" s="127"/>
      <c r="BO12" s="127"/>
      <c r="BP12" s="127"/>
      <c r="BQ12" s="127"/>
      <c r="BR12" s="127"/>
      <c r="BS12" s="127"/>
      <c r="BT12" s="127"/>
      <c r="BU12" s="127"/>
      <c r="BV12" s="127"/>
      <c r="BW12" s="127"/>
      <c r="BX12" s="127"/>
      <c r="BY12" s="127"/>
      <c r="BZ12" s="127"/>
      <c r="CA12" s="127"/>
      <c r="CB12" s="127"/>
      <c r="CC12" s="127"/>
      <c r="CD12" s="127"/>
      <c r="CE12" s="127"/>
      <c r="CF12" s="127"/>
      <c r="CG12" s="127"/>
      <c r="CH12" s="127"/>
    </row>
    <row r="13" spans="1:86" ht="21" customHeight="1" thickBot="1" x14ac:dyDescent="0.25">
      <c r="A13" s="118"/>
      <c r="B13" s="283" t="s">
        <v>167</v>
      </c>
      <c r="C13" s="284"/>
      <c r="D13" s="284"/>
      <c r="E13" s="284"/>
      <c r="F13" s="284"/>
      <c r="G13" s="284"/>
      <c r="H13" s="284"/>
      <c r="I13" s="284"/>
      <c r="J13" s="284"/>
      <c r="K13" s="284"/>
      <c r="L13" s="284"/>
      <c r="M13" s="284"/>
      <c r="N13" s="284"/>
      <c r="O13" s="284"/>
      <c r="P13" s="284"/>
      <c r="Q13" s="284"/>
      <c r="R13" s="284"/>
      <c r="S13" s="284"/>
      <c r="T13" s="284"/>
      <c r="U13" s="284"/>
      <c r="V13" s="284"/>
      <c r="W13" s="284"/>
      <c r="X13" s="284"/>
      <c r="Y13" s="284"/>
      <c r="Z13" s="284"/>
      <c r="AA13" s="284"/>
      <c r="AB13" s="302" t="s">
        <v>203</v>
      </c>
      <c r="AC13" s="302"/>
      <c r="AD13" s="300" t="s">
        <v>207</v>
      </c>
      <c r="AE13" s="300"/>
      <c r="AF13" s="301"/>
      <c r="AG13" s="301"/>
      <c r="AH13" s="300"/>
      <c r="AI13" s="300"/>
      <c r="AJ13" s="307" t="s">
        <v>208</v>
      </c>
      <c r="AK13" s="307"/>
      <c r="AL13" s="307"/>
      <c r="AM13" s="307"/>
      <c r="AN13" s="307"/>
      <c r="AO13" s="307"/>
      <c r="AP13" s="307"/>
      <c r="AQ13" s="307"/>
      <c r="AR13" s="307"/>
      <c r="AS13" s="307"/>
      <c r="AT13" s="307"/>
      <c r="AU13" s="307"/>
      <c r="AV13" s="307"/>
      <c r="AW13" s="307"/>
      <c r="AX13" s="307"/>
      <c r="AY13" s="308"/>
      <c r="AZ13" s="235" t="s">
        <v>237</v>
      </c>
      <c r="BA13" s="182"/>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row>
    <row r="14" spans="1:86" s="2" customFormat="1" ht="14.4" x14ac:dyDescent="0.2">
      <c r="A14" s="179" t="s">
        <v>78</v>
      </c>
      <c r="B14" s="3">
        <f>COLUMN()-1</f>
        <v>1</v>
      </c>
      <c r="C14" s="4">
        <f t="shared" ref="C14:AE14" si="0">COLUMN()-1</f>
        <v>2</v>
      </c>
      <c r="D14" s="4">
        <f t="shared" si="0"/>
        <v>3</v>
      </c>
      <c r="E14" s="4">
        <f t="shared" si="0"/>
        <v>4</v>
      </c>
      <c r="F14" s="4">
        <f t="shared" si="0"/>
        <v>5</v>
      </c>
      <c r="G14" s="4">
        <f t="shared" si="0"/>
        <v>6</v>
      </c>
      <c r="H14" s="4">
        <f t="shared" si="0"/>
        <v>7</v>
      </c>
      <c r="I14" s="4">
        <f t="shared" si="0"/>
        <v>8</v>
      </c>
      <c r="J14" s="105">
        <f t="shared" si="0"/>
        <v>9</v>
      </c>
      <c r="K14" s="105">
        <f t="shared" si="0"/>
        <v>10</v>
      </c>
      <c r="L14" s="105">
        <f>COLUMN()-1</f>
        <v>11</v>
      </c>
      <c r="M14" s="229">
        <f t="shared" si="0"/>
        <v>12</v>
      </c>
      <c r="N14" s="229">
        <f t="shared" si="0"/>
        <v>13</v>
      </c>
      <c r="O14" s="229">
        <f t="shared" si="0"/>
        <v>14</v>
      </c>
      <c r="P14" s="229">
        <f t="shared" si="0"/>
        <v>15</v>
      </c>
      <c r="Q14" s="229">
        <f t="shared" si="0"/>
        <v>16</v>
      </c>
      <c r="R14" s="105">
        <f t="shared" si="0"/>
        <v>17</v>
      </c>
      <c r="S14" s="105">
        <f t="shared" si="0"/>
        <v>18</v>
      </c>
      <c r="T14" s="105">
        <f t="shared" si="0"/>
        <v>19</v>
      </c>
      <c r="U14" s="105">
        <f t="shared" si="0"/>
        <v>20</v>
      </c>
      <c r="V14" s="105">
        <f t="shared" si="0"/>
        <v>21</v>
      </c>
      <c r="W14" s="105">
        <f t="shared" si="0"/>
        <v>22</v>
      </c>
      <c r="X14" s="105">
        <f t="shared" si="0"/>
        <v>23</v>
      </c>
      <c r="Y14" s="105">
        <f t="shared" si="0"/>
        <v>24</v>
      </c>
      <c r="Z14" s="105">
        <f t="shared" si="0"/>
        <v>25</v>
      </c>
      <c r="AA14" s="106">
        <f t="shared" si="0"/>
        <v>26</v>
      </c>
      <c r="AB14" s="107">
        <f t="shared" si="0"/>
        <v>27</v>
      </c>
      <c r="AC14" s="108">
        <f t="shared" si="0"/>
        <v>28</v>
      </c>
      <c r="AD14" s="107">
        <f t="shared" si="0"/>
        <v>29</v>
      </c>
      <c r="AE14" s="105">
        <f t="shared" si="0"/>
        <v>30</v>
      </c>
      <c r="AF14" s="105"/>
      <c r="AG14" s="105"/>
      <c r="AH14" s="105">
        <v>31</v>
      </c>
      <c r="AI14" s="106">
        <v>32</v>
      </c>
      <c r="AJ14" s="107">
        <v>33</v>
      </c>
      <c r="AK14" s="105">
        <v>34</v>
      </c>
      <c r="AL14" s="105">
        <v>35</v>
      </c>
      <c r="AM14" s="106">
        <v>36</v>
      </c>
      <c r="AN14" s="108">
        <v>37</v>
      </c>
      <c r="AO14" s="109">
        <v>38</v>
      </c>
      <c r="AP14" s="108">
        <v>39</v>
      </c>
      <c r="AQ14" s="109">
        <v>40</v>
      </c>
      <c r="AR14" s="110">
        <v>41</v>
      </c>
      <c r="AS14" s="111">
        <v>42</v>
      </c>
      <c r="AT14" s="108">
        <v>43</v>
      </c>
      <c r="AU14" s="109">
        <v>44</v>
      </c>
      <c r="AV14" s="108">
        <v>45</v>
      </c>
      <c r="AW14" s="109">
        <v>46</v>
      </c>
      <c r="AX14" s="108">
        <v>47</v>
      </c>
      <c r="AY14" s="112">
        <v>48</v>
      </c>
      <c r="AZ14" s="230">
        <v>49</v>
      </c>
      <c r="BA14" s="231"/>
      <c r="BB14" s="182"/>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row>
    <row r="15" spans="1:86" s="165" customFormat="1" ht="43.2" x14ac:dyDescent="0.2">
      <c r="A15" s="157"/>
      <c r="B15" s="158" t="s">
        <v>40</v>
      </c>
      <c r="C15" s="155" t="s">
        <v>113</v>
      </c>
      <c r="D15" s="155" t="s">
        <v>177</v>
      </c>
      <c r="E15" s="155" t="s">
        <v>12</v>
      </c>
      <c r="F15" s="155" t="s">
        <v>0</v>
      </c>
      <c r="G15" s="155" t="s">
        <v>157</v>
      </c>
      <c r="H15" s="155" t="s">
        <v>28</v>
      </c>
      <c r="I15" s="155" t="s">
        <v>238</v>
      </c>
      <c r="J15" s="155" t="s">
        <v>176</v>
      </c>
      <c r="K15" s="155" t="s">
        <v>209</v>
      </c>
      <c r="L15" s="155" t="s">
        <v>100</v>
      </c>
      <c r="M15" s="159" t="s">
        <v>145</v>
      </c>
      <c r="N15" s="160" t="s">
        <v>146</v>
      </c>
      <c r="O15" s="159" t="s">
        <v>147</v>
      </c>
      <c r="P15" s="160" t="s">
        <v>214</v>
      </c>
      <c r="Q15" s="161" t="s">
        <v>164</v>
      </c>
      <c r="R15" s="155" t="s">
        <v>44</v>
      </c>
      <c r="S15" s="155" t="s">
        <v>156</v>
      </c>
      <c r="T15" s="155" t="s">
        <v>187</v>
      </c>
      <c r="U15" s="155" t="s">
        <v>31</v>
      </c>
      <c r="V15" s="155" t="s">
        <v>38</v>
      </c>
      <c r="W15" s="155" t="s">
        <v>1</v>
      </c>
      <c r="X15" s="155" t="s">
        <v>114</v>
      </c>
      <c r="Y15" s="155" t="s">
        <v>173</v>
      </c>
      <c r="Z15" s="155" t="s">
        <v>2</v>
      </c>
      <c r="AA15" s="162" t="s">
        <v>3</v>
      </c>
      <c r="AB15" s="158" t="s">
        <v>85</v>
      </c>
      <c r="AC15" s="163" t="s">
        <v>84</v>
      </c>
      <c r="AD15" s="158" t="s">
        <v>160</v>
      </c>
      <c r="AE15" s="155" t="s">
        <v>189</v>
      </c>
      <c r="AF15" s="163" t="s">
        <v>163</v>
      </c>
      <c r="AG15" s="163" t="s">
        <v>162</v>
      </c>
      <c r="AH15" s="163" t="s">
        <v>188</v>
      </c>
      <c r="AI15" s="162" t="s">
        <v>158</v>
      </c>
      <c r="AJ15" s="158" t="s">
        <v>41</v>
      </c>
      <c r="AK15" s="155" t="s">
        <v>45</v>
      </c>
      <c r="AL15" s="155" t="s">
        <v>49</v>
      </c>
      <c r="AM15" s="162" t="s">
        <v>50</v>
      </c>
      <c r="AN15" s="155" t="s">
        <v>60</v>
      </c>
      <c r="AO15" s="155" t="s">
        <v>75</v>
      </c>
      <c r="AP15" s="155" t="s">
        <v>62</v>
      </c>
      <c r="AQ15" s="155" t="s">
        <v>64</v>
      </c>
      <c r="AR15" s="155" t="s">
        <v>66</v>
      </c>
      <c r="AS15" s="155" t="s">
        <v>65</v>
      </c>
      <c r="AT15" s="155" t="s">
        <v>73</v>
      </c>
      <c r="AU15" s="155" t="s">
        <v>74</v>
      </c>
      <c r="AV15" s="155" t="s">
        <v>175</v>
      </c>
      <c r="AW15" s="155" t="s">
        <v>166</v>
      </c>
      <c r="AX15" s="155" t="s">
        <v>76</v>
      </c>
      <c r="AY15" s="162" t="s">
        <v>77</v>
      </c>
      <c r="AZ15" s="165" t="s">
        <v>236</v>
      </c>
      <c r="BA15" s="233"/>
      <c r="BB15" s="164"/>
      <c r="BC15" s="164"/>
      <c r="BD15" s="164"/>
      <c r="BE15" s="164"/>
      <c r="BF15" s="164"/>
      <c r="BG15" s="164"/>
      <c r="BH15" s="164"/>
      <c r="BI15" s="164"/>
      <c r="BJ15" s="164"/>
      <c r="BK15" s="164"/>
      <c r="BL15" s="164"/>
      <c r="BM15" s="164"/>
      <c r="BN15" s="164"/>
      <c r="BO15" s="164"/>
      <c r="BP15" s="164"/>
      <c r="BQ15" s="164"/>
      <c r="BR15" s="164"/>
      <c r="BS15" s="164"/>
      <c r="BT15" s="164"/>
      <c r="BU15" s="164"/>
      <c r="BV15" s="164"/>
      <c r="BW15" s="164"/>
      <c r="BX15" s="164"/>
      <c r="BY15" s="164"/>
      <c r="BZ15" s="164"/>
      <c r="CA15" s="164"/>
      <c r="CB15" s="164"/>
      <c r="CC15" s="164"/>
      <c r="CD15" s="164"/>
      <c r="CE15" s="164"/>
      <c r="CF15" s="164"/>
      <c r="CG15" s="164"/>
      <c r="CH15" s="164"/>
    </row>
    <row r="16" spans="1:86" s="165" customFormat="1" ht="59.4" customHeight="1" thickBot="1" x14ac:dyDescent="0.25">
      <c r="A16" s="178" t="s">
        <v>179</v>
      </c>
      <c r="B16" s="166">
        <v>45163</v>
      </c>
      <c r="C16" s="167" t="s">
        <v>95</v>
      </c>
      <c r="D16" s="155" t="s">
        <v>22</v>
      </c>
      <c r="E16" s="155" t="s">
        <v>13</v>
      </c>
      <c r="F16" s="155" t="s">
        <v>14</v>
      </c>
      <c r="G16" s="155" t="s">
        <v>15</v>
      </c>
      <c r="H16" s="155" t="s">
        <v>29</v>
      </c>
      <c r="I16" s="155" t="s">
        <v>96</v>
      </c>
      <c r="J16" s="155" t="s">
        <v>30</v>
      </c>
      <c r="K16" s="155" t="s">
        <v>213</v>
      </c>
      <c r="L16" s="155" t="s">
        <v>212</v>
      </c>
      <c r="M16" s="155" t="s">
        <v>148</v>
      </c>
      <c r="N16" s="155" t="s">
        <v>148</v>
      </c>
      <c r="O16" s="155" t="s">
        <v>148</v>
      </c>
      <c r="P16" s="155" t="s">
        <v>148</v>
      </c>
      <c r="Q16" s="155" t="s">
        <v>148</v>
      </c>
      <c r="R16" s="168">
        <v>1024000</v>
      </c>
      <c r="S16" s="169">
        <v>710000</v>
      </c>
      <c r="T16" s="169">
        <f>IF(R16="","",IF(L16="保育業務支援システム導入事業",MIN(ROUNDDOWN(R16*3/4,-3),750000),IF(L16="多言語翻訳機導入事業",MIN(ROUNDDOWN(R16*3/4,-3),112000),"")))</f>
        <v>750000</v>
      </c>
      <c r="U16" s="170">
        <v>45626</v>
      </c>
      <c r="V16" s="155" t="s">
        <v>16</v>
      </c>
      <c r="W16" s="155" t="s">
        <v>17</v>
      </c>
      <c r="X16" s="155" t="s">
        <v>115</v>
      </c>
      <c r="Y16" s="155" t="s">
        <v>174</v>
      </c>
      <c r="Z16" s="155" t="s">
        <v>18</v>
      </c>
      <c r="AA16" s="162" t="s">
        <v>19</v>
      </c>
      <c r="AB16" s="166">
        <v>44440</v>
      </c>
      <c r="AC16" s="171" t="s">
        <v>99</v>
      </c>
      <c r="AD16" s="560" t="s">
        <v>161</v>
      </c>
      <c r="AE16" s="156" t="s">
        <v>116</v>
      </c>
      <c r="AF16" s="156"/>
      <c r="AG16" s="156"/>
      <c r="AH16" s="156" t="s">
        <v>116</v>
      </c>
      <c r="AI16" s="171" t="s">
        <v>159</v>
      </c>
      <c r="AJ16" s="166">
        <v>45606</v>
      </c>
      <c r="AK16" s="172">
        <v>994000</v>
      </c>
      <c r="AL16" s="169">
        <f>IF(AK16="","",IF(L16="保育業務支援システム導入事業",MIN(ROUNDDOWN(AK16*3/4,-3),T16),IF(L16="多言語翻訳機導入事業",MIN(ROUNDDOWN(AK16*3/4,-3),T16),"")))</f>
        <v>745000</v>
      </c>
      <c r="AM16" s="173">
        <v>45597</v>
      </c>
      <c r="AN16" s="155" t="s">
        <v>165</v>
      </c>
      <c r="AO16" s="155" t="s">
        <v>107</v>
      </c>
      <c r="AP16" s="155" t="s">
        <v>67</v>
      </c>
      <c r="AQ16" s="174">
        <v>1234</v>
      </c>
      <c r="AR16" s="155" t="s">
        <v>68</v>
      </c>
      <c r="AS16" s="175">
        <v>1</v>
      </c>
      <c r="AT16" s="155" t="s">
        <v>71</v>
      </c>
      <c r="AU16" s="155">
        <v>1234567</v>
      </c>
      <c r="AV16" s="155" t="s">
        <v>22</v>
      </c>
      <c r="AW16" s="155" t="s">
        <v>13</v>
      </c>
      <c r="AX16" s="155" t="s">
        <v>14</v>
      </c>
      <c r="AY16" s="162" t="s">
        <v>15</v>
      </c>
      <c r="AZ16" s="234">
        <v>45668</v>
      </c>
      <c r="BA16" s="176"/>
      <c r="BB16" s="176"/>
      <c r="BC16" s="176"/>
      <c r="BD16" s="176"/>
      <c r="BE16" s="176"/>
      <c r="BF16" s="176"/>
      <c r="BG16" s="176"/>
      <c r="BH16" s="176"/>
      <c r="BI16" s="176"/>
      <c r="BJ16" s="176"/>
      <c r="BK16" s="176"/>
      <c r="BL16" s="176"/>
      <c r="BM16" s="176"/>
      <c r="BN16" s="176"/>
      <c r="BO16" s="176"/>
      <c r="BP16" s="176"/>
      <c r="BQ16" s="176"/>
      <c r="BR16" s="176"/>
      <c r="BS16" s="176"/>
      <c r="BT16" s="176"/>
      <c r="BU16" s="176"/>
      <c r="BV16" s="176"/>
      <c r="BW16" s="176"/>
      <c r="BX16" s="176"/>
      <c r="BY16" s="176"/>
      <c r="BZ16" s="176"/>
      <c r="CA16" s="176"/>
      <c r="CB16" s="176"/>
      <c r="CC16" s="176"/>
      <c r="CD16" s="176"/>
      <c r="CE16" s="176"/>
      <c r="CF16" s="176"/>
      <c r="CG16" s="176"/>
      <c r="CH16" s="176"/>
    </row>
    <row r="17" spans="1:86" ht="64.2" customHeight="1" thickTop="1" thickBot="1" x14ac:dyDescent="0.25">
      <c r="A17" s="180" t="s">
        <v>180</v>
      </c>
      <c r="B17" s="237"/>
      <c r="C17" s="238"/>
      <c r="D17" s="239"/>
      <c r="E17" s="239"/>
      <c r="F17" s="239"/>
      <c r="G17" s="239"/>
      <c r="H17" s="239"/>
      <c r="I17" s="240"/>
      <c r="J17" s="239"/>
      <c r="K17" s="239"/>
      <c r="L17" s="239"/>
      <c r="M17" s="241"/>
      <c r="N17" s="241"/>
      <c r="O17" s="241"/>
      <c r="P17" s="241"/>
      <c r="Q17" s="241"/>
      <c r="R17" s="242" t="str">
        <f>IF(I33="","",I33)</f>
        <v/>
      </c>
      <c r="S17" s="243" t="str">
        <f>IF(L17="保育業務支援システム導入事業",IF(Q17="○",IF(COUNTIFS(M17:P17,"○")=1,525000,IF(COUNTIFS(M17:P17,"○")=2,675000,IF(COUNTIFS(M17:P17,"○")=3,825000,IF(COUNTIFS(M17:P17,"○")=4,975000,"エラー")))),IF(Q17="",IF(COUNTIFS(M17:P17,"○")=1,150000,IF(COUNTIFS(M17:P17,"○")=2,300000,IF(COUNTIFS(M17:P17,"○")=3,450000,IF(COUNTIFS(M17:P17,"○")=4,600000,"エラー")))),"エラー")),IF(L17="多言語翻訳機導入事業",112000,"エラー"))</f>
        <v>エラー</v>
      </c>
      <c r="T17" s="244" t="str">
        <f>IF(J33="","",ROUNDDOWN(IF(S17&lt;J33,S17,J33),-3))</f>
        <v/>
      </c>
      <c r="U17" s="96"/>
      <c r="V17" s="239"/>
      <c r="W17" s="239"/>
      <c r="X17" s="240"/>
      <c r="Y17" s="239"/>
      <c r="Z17" s="257"/>
      <c r="AA17" s="245"/>
      <c r="AB17" s="562"/>
      <c r="AC17" s="563"/>
      <c r="AD17" s="561"/>
      <c r="AE17" s="244" t="str">
        <f>IF(AD17="変更なし","変更なし",AL33)</f>
        <v/>
      </c>
      <c r="AF17" s="246" t="str">
        <f>AM33</f>
        <v/>
      </c>
      <c r="AG17" s="246" t="str">
        <f>S17</f>
        <v>エラー</v>
      </c>
      <c r="AH17" s="246" t="str">
        <f>IF(OR(AD17="",AF17=""),"",IF(AD17="変更なし","変更なし",ROUNDDOWN((MIN(AF17:AG17)),-3)))</f>
        <v/>
      </c>
      <c r="AI17" s="247"/>
      <c r="AJ17" s="248"/>
      <c r="AK17" s="249" t="str">
        <f>IF(AY33="",IF(AE17="",R17,IF(AD17="変更なし",R17,AE17)),AY33)</f>
        <v/>
      </c>
      <c r="AL17" s="250" t="str">
        <f>IF(T17="","",ROUNDDOWN((MIN(IF(OR(AD17="",AD17="変更なし"),T17,AH17),BA33)),-3))</f>
        <v/>
      </c>
      <c r="AM17" s="251"/>
      <c r="AN17" s="252"/>
      <c r="AO17" s="253"/>
      <c r="AP17" s="253"/>
      <c r="AQ17" s="255"/>
      <c r="AR17" s="254"/>
      <c r="AS17" s="255"/>
      <c r="AT17" s="253"/>
      <c r="AU17" s="255"/>
      <c r="AV17" s="253"/>
      <c r="AW17" s="253"/>
      <c r="AX17" s="253"/>
      <c r="AY17" s="256"/>
      <c r="AZ17" s="236"/>
      <c r="BA17" s="231"/>
      <c r="BB17" s="127"/>
      <c r="BC17" s="127"/>
      <c r="BD17" s="127"/>
      <c r="BE17" s="127" ph="1"/>
      <c r="BF17" s="127"/>
      <c r="BG17" s="127"/>
      <c r="BH17" s="127"/>
      <c r="BI17" s="127"/>
      <c r="BJ17" s="127"/>
      <c r="BK17" s="127"/>
      <c r="BL17" s="127"/>
      <c r="BM17" s="127"/>
      <c r="BN17" s="127"/>
      <c r="BO17" s="127"/>
      <c r="BP17" s="127"/>
      <c r="BQ17" s="127"/>
      <c r="BR17" s="127"/>
      <c r="BS17" s="127"/>
      <c r="BT17" s="127"/>
      <c r="BU17" s="127"/>
      <c r="BV17" s="127"/>
      <c r="BW17" s="127"/>
      <c r="BX17" s="127"/>
      <c r="BY17" s="127"/>
      <c r="BZ17" s="127"/>
      <c r="CA17" s="127"/>
      <c r="CB17" s="127"/>
      <c r="CC17" s="127"/>
      <c r="CD17" s="127"/>
      <c r="CE17" s="127"/>
      <c r="CF17" s="127"/>
      <c r="CG17" s="127"/>
      <c r="CH17" s="127"/>
    </row>
    <row r="18" spans="1:86" ht="30.6" customHeight="1" x14ac:dyDescent="0.2">
      <c r="A18" s="117"/>
      <c r="B18" s="104"/>
      <c r="C18" s="133" t="s">
        <v>178</v>
      </c>
      <c r="D18" s="93"/>
      <c r="E18" s="177"/>
      <c r="F18" s="93"/>
      <c r="G18" s="113"/>
      <c r="H18" s="114"/>
      <c r="I18" s="114"/>
      <c r="J18" s="114"/>
      <c r="K18" s="227" t="str">
        <f>IF(AND(K17="補助は受けていない",L17="保育業務支援システム導入事業"),"①",IF(AND(K17="補助は受けていない",L17="多言語翻訳機導入事業"),"②",IF(AND(K17="多言語翻訳機及びシステムの補助を受けている。",L17="保育業務支援システム導入事業"),"③",IF(AND(K17="多言語翻訳機のみ補助をうけている。",L17="保育業務支援システム導入事業"),"④",IF(AND(K17="システムのみ補助を受けている。",L17="保育業務支援システム導入事業"),"⑤",IF(AND(K17="システムのみ補助を受けている。",L17="多言語翻訳機導入事業"),"⑥",""))))))</f>
        <v/>
      </c>
      <c r="L18" s="154" t="str">
        <f>IF(L17="多言語翻訳機導入事業","⑮",
IF(AND(N17="○",M17="○",O17="○",Q17="○")=TRUE,"①",
IF(AND(N17="○",M17="○",O17="",Q17="○")=TRUE,"②",
IF(AND(N17="○",M17="",O17="○",Q17="○")=TRUE,"③",
IF(AND(N17="○",M17="",O17="",Q17="○")=TRUE,"④",
IF(AND(N17="○",M17="○",O17="○",Q17="")=TRUE,"⑤",
IF(AND(N17="○",M17="○",O17="",Q17="")=TRUE,"⑥",
IF(AND(N17="○",M17="",O17="○",Q17="")=TRUE,"⑦",
IF(AND(N17="○",M17="",O17="",Q17="")=TRUE,"⑧",
IF(AND(N17="",M17="○",O17="○",Q17="○")=TRUE,"⑨",
IF(AND(N17="",M17="○",O17="",Q17="○")=TRUE,"⑩",
IF(AND(N17="",M17="",O17="○",Q17="○")=TRUE,"⑪",
IF(AND(N17="",M17="○",O17="○",Q17="")=TRUE,"⑫",
IF(AND(N17="",M17="○",O17="",Q17="")=TRUE,"⑬",
IF(AND(N17="",M17="",O17="○",Q17="")=TRUE,"⑭","")))))))))))))))</f>
        <v/>
      </c>
      <c r="M18" s="228" t="str">
        <f>IF(EXACT($K$17,プルダウンリスト!$C$7)=TRUE,"①",IF(AND(EXACT($K$17,プルダウンリスト!$E$7),EXACT($L$17,プルダウンリスト!$E$8))=TRUE,"③",IF(AND(EXACT($K$17,プルダウンリスト!$F$7),EXACT($L$17,プルダウンリスト!$F$8))=TRUE,"④",IF(EXACT($K$17,プルダウンリスト!$H$7)=TRUE,"⑥",""))))</f>
        <v/>
      </c>
      <c r="N18" s="228" t="str">
        <f>IF(EXACT($K$17,プルダウンリスト!$C$7)=TRUE,"①",IF(AND(EXACT($K$17,プルダウンリスト!$E$7),EXACT($L$17,プルダウンリスト!$E$8))=TRUE,"③",IF(AND(EXACT($K$17,プルダウンリスト!$F$7),EXACT($L$17,プルダウンリスト!$F$8))=TRUE,"④",IF(EXACT($K$17,プルダウンリスト!$H$7)=TRUE,"⑥",""))))</f>
        <v/>
      </c>
      <c r="O18" s="228" t="str">
        <f>IF(EXACT($K$17,プルダウンリスト!$C$7)=TRUE,"①",IF(AND(EXACT($K$17,プルダウンリスト!$E$7),EXACT($L$17,プルダウンリスト!$E$8))=TRUE,"③",IF(AND(EXACT($K$17,プルダウンリスト!$F$7),EXACT($L$17,プルダウンリスト!$F$8))=TRUE,"④",IF(EXACT($K$17,プルダウンリスト!$H$7)=TRUE,"⑥",""))))</f>
        <v/>
      </c>
      <c r="P18" s="228" t="str">
        <f>IF(EXACT($K$17,プルダウンリスト!$C$7)=TRUE,"①",IF(AND(EXACT($K$17,プルダウンリスト!$D$7),EXACT($L$17,プルダウンリスト!$D$8))=TRUE,"②",IF(AND(EXACT($K$17,プルダウンリスト!$F$7),EXACT($L$17,プルダウンリスト!$F$8))=TRUE,"④",IF(EXACT($K$17,プルダウンリスト!$G$7)=TRUE,"⑤",""))))</f>
        <v/>
      </c>
      <c r="Q18" s="228" t="str">
        <f>IF(EXACT($K$17,プルダウンリスト!$C$7)=TRUE,"①",IF(AND(EXACT($K$17,プルダウンリスト!$D$7),EXACT($L$17,プルダウンリスト!$D$8))=TRUE,"②",IF(AND(EXACT($K$17,プルダウンリスト!$F$7),EXACT($L$17,プルダウンリスト!$F$8))=TRUE,"④",IF(EXACT($K$17,プルダウンリスト!$G$7)=TRUE,"⑤",""))))</f>
        <v/>
      </c>
      <c r="R18" s="131"/>
      <c r="S18" s="127"/>
      <c r="T18" s="127"/>
      <c r="U18" s="127"/>
      <c r="V18" s="127"/>
      <c r="W18" s="127"/>
      <c r="X18" s="127"/>
      <c r="Y18" s="127"/>
      <c r="Z18" s="127"/>
      <c r="AA18" s="127"/>
      <c r="AB18" s="127"/>
      <c r="AC18" s="127"/>
      <c r="AD18" s="132" t="str">
        <f>IF(AD17="変更あり","↓記入をしてください（必須）",IF(AD17="変更なし","↓記入不要",""))</f>
        <v/>
      </c>
      <c r="AE18" s="127"/>
      <c r="AF18" s="127"/>
      <c r="AG18" s="127"/>
      <c r="AH18" s="127"/>
      <c r="AI18" s="127"/>
      <c r="AJ18" s="127"/>
      <c r="AK18" s="131"/>
      <c r="AL18" s="127"/>
      <c r="AM18" s="127"/>
      <c r="AN18" s="200"/>
      <c r="AO18" s="309" t="s">
        <v>181</v>
      </c>
      <c r="AP18" s="310"/>
      <c r="AQ18" s="310"/>
      <c r="AR18" s="310"/>
      <c r="AS18" s="310"/>
      <c r="AT18" s="310"/>
      <c r="AU18" s="310"/>
      <c r="AV18" s="310"/>
      <c r="AW18" s="310"/>
      <c r="AX18" s="310"/>
      <c r="AY18" s="311"/>
      <c r="AZ18" s="232"/>
      <c r="BA18" s="127"/>
      <c r="BB18" s="127"/>
      <c r="BC18" s="127"/>
      <c r="BD18" s="127"/>
      <c r="BE18" s="127"/>
      <c r="BF18" s="127"/>
      <c r="BG18" s="127"/>
      <c r="BH18" s="127"/>
      <c r="BI18" s="127"/>
      <c r="BJ18" s="127"/>
      <c r="BK18" s="127"/>
      <c r="BL18" s="127"/>
      <c r="BM18" s="127"/>
      <c r="BN18" s="127"/>
      <c r="BO18" s="127"/>
      <c r="BP18" s="127"/>
      <c r="BQ18" s="127"/>
      <c r="BR18" s="127"/>
      <c r="BS18" s="127"/>
      <c r="BT18" s="127"/>
      <c r="BU18" s="127"/>
      <c r="BV18" s="127"/>
      <c r="BW18" s="127"/>
      <c r="BX18" s="127"/>
      <c r="BY18" s="127"/>
      <c r="BZ18" s="127"/>
      <c r="CA18" s="127"/>
      <c r="CB18" s="127"/>
      <c r="CC18" s="127"/>
      <c r="CD18" s="127"/>
      <c r="CE18" s="127"/>
      <c r="CF18" s="127"/>
      <c r="CG18" s="127"/>
      <c r="CH18" s="127"/>
    </row>
    <row r="19" spans="1:86" ht="45.6" customHeight="1" x14ac:dyDescent="0.2">
      <c r="B19" s="188" t="s">
        <v>110</v>
      </c>
      <c r="C19" s="138" t="s">
        <v>182</v>
      </c>
      <c r="D19" s="138" t="s">
        <v>111</v>
      </c>
      <c r="E19" s="272" t="s">
        <v>126</v>
      </c>
      <c r="F19" s="273"/>
      <c r="G19" s="273"/>
      <c r="H19" s="72" t="s">
        <v>122</v>
      </c>
      <c r="I19" s="135" t="s">
        <v>121</v>
      </c>
      <c r="J19" s="136" t="s">
        <v>185</v>
      </c>
      <c r="K19" s="127"/>
      <c r="L19" s="127"/>
      <c r="M19" s="127"/>
      <c r="N19" s="127"/>
      <c r="O19" s="127"/>
      <c r="P19" s="127"/>
      <c r="Q19" s="127"/>
      <c r="R19" s="127"/>
      <c r="S19" s="127"/>
      <c r="T19" s="127"/>
      <c r="U19" s="127"/>
      <c r="V19" s="127"/>
      <c r="W19" s="127"/>
      <c r="X19" s="127"/>
      <c r="Y19" s="181"/>
      <c r="Z19" s="127"/>
      <c r="AA19" s="127"/>
      <c r="AB19" s="188" t="s">
        <v>110</v>
      </c>
      <c r="AC19" s="187" t="s">
        <v>182</v>
      </c>
      <c r="AD19" s="281" t="s">
        <v>111</v>
      </c>
      <c r="AE19" s="281"/>
      <c r="AF19" s="73"/>
      <c r="AG19" s="73"/>
      <c r="AH19" s="272" t="s">
        <v>126</v>
      </c>
      <c r="AI19" s="273"/>
      <c r="AJ19" s="282"/>
      <c r="AK19" s="72" t="s">
        <v>122</v>
      </c>
      <c r="AL19" s="137" t="s">
        <v>121</v>
      </c>
      <c r="AM19" s="135" t="s">
        <v>190</v>
      </c>
      <c r="AN19" s="198"/>
      <c r="AO19" s="189" t="s">
        <v>171</v>
      </c>
      <c r="AP19" s="272" t="s">
        <v>182</v>
      </c>
      <c r="AQ19" s="282"/>
      <c r="AR19" s="304" t="s">
        <v>111</v>
      </c>
      <c r="AS19" s="304"/>
      <c r="AT19" s="271" t="s">
        <v>126</v>
      </c>
      <c r="AU19" s="271"/>
      <c r="AV19" s="271"/>
      <c r="AW19" s="278"/>
      <c r="AX19" s="100" t="s">
        <v>122</v>
      </c>
      <c r="AY19" s="260" t="s">
        <v>121</v>
      </c>
      <c r="AZ19" s="261"/>
      <c r="BA19" s="135" t="s">
        <v>190</v>
      </c>
      <c r="BB19" s="127"/>
      <c r="BC19" s="127"/>
      <c r="BD19" s="127"/>
      <c r="BE19" s="127"/>
      <c r="BF19" s="127"/>
      <c r="BG19" s="127"/>
      <c r="BH19" s="127"/>
      <c r="BI19" s="127"/>
      <c r="BJ19" s="127"/>
      <c r="BK19" s="127"/>
      <c r="BL19" s="127"/>
      <c r="BM19" s="127"/>
      <c r="BN19" s="127"/>
      <c r="BO19" s="127"/>
      <c r="BP19" s="127"/>
      <c r="BQ19" s="127"/>
      <c r="BR19" s="127"/>
      <c r="BS19" s="127"/>
      <c r="BT19" s="127"/>
      <c r="BU19" s="127"/>
      <c r="BV19" s="127"/>
      <c r="BW19" s="127"/>
      <c r="BX19" s="127"/>
      <c r="BY19" s="127"/>
      <c r="BZ19" s="127"/>
      <c r="CA19" s="127"/>
      <c r="CB19" s="127"/>
      <c r="CC19" s="127"/>
      <c r="CD19" s="127"/>
      <c r="CE19" s="127"/>
      <c r="CF19" s="127"/>
      <c r="CG19" s="127"/>
      <c r="CH19" s="127"/>
    </row>
    <row r="20" spans="1:86" ht="33.6" customHeight="1" x14ac:dyDescent="0.2">
      <c r="A20" s="115"/>
      <c r="B20" s="74" t="s">
        <v>127</v>
      </c>
      <c r="C20" s="144" t="s">
        <v>186</v>
      </c>
      <c r="D20" s="144" t="s">
        <v>124</v>
      </c>
      <c r="E20" s="274" t="s">
        <v>128</v>
      </c>
      <c r="F20" s="274"/>
      <c r="G20" s="274"/>
      <c r="H20" s="74" t="s">
        <v>123</v>
      </c>
      <c r="I20" s="141">
        <v>500000</v>
      </c>
      <c r="J20" s="134">
        <f t="shared" ref="J20:J22" si="1">IF(I20="","",I20*3/4)</f>
        <v>375000</v>
      </c>
      <c r="K20" s="127"/>
      <c r="L20" s="127"/>
      <c r="M20" s="127"/>
      <c r="N20" s="127"/>
      <c r="O20" s="127"/>
      <c r="P20" s="127"/>
      <c r="Q20" s="127"/>
      <c r="R20" s="127"/>
      <c r="S20" s="127"/>
      <c r="T20" s="127"/>
      <c r="U20" s="127"/>
      <c r="V20" s="127"/>
      <c r="W20" s="127"/>
      <c r="X20" s="127"/>
      <c r="Y20" s="127"/>
      <c r="Z20" s="127"/>
      <c r="AA20" s="127"/>
      <c r="AB20" s="74" t="s">
        <v>127</v>
      </c>
      <c r="AC20" s="144" t="s">
        <v>186</v>
      </c>
      <c r="AD20" s="279" t="s">
        <v>124</v>
      </c>
      <c r="AE20" s="280"/>
      <c r="AF20" s="94"/>
      <c r="AG20" s="94"/>
      <c r="AH20" s="275" t="s">
        <v>128</v>
      </c>
      <c r="AI20" s="276"/>
      <c r="AJ20" s="277"/>
      <c r="AK20" s="74" t="s">
        <v>123</v>
      </c>
      <c r="AL20" s="141">
        <v>500000</v>
      </c>
      <c r="AM20" s="134">
        <f t="shared" ref="AM20:AM22" si="2">IF(AL20="","",AL20*3/4)</f>
        <v>375000</v>
      </c>
      <c r="AN20" s="202"/>
      <c r="AO20" s="101" t="s">
        <v>127</v>
      </c>
      <c r="AP20" s="296" t="s">
        <v>186</v>
      </c>
      <c r="AQ20" s="297"/>
      <c r="AR20" s="279" t="s">
        <v>124</v>
      </c>
      <c r="AS20" s="280"/>
      <c r="AT20" s="303" t="s">
        <v>169</v>
      </c>
      <c r="AU20" s="303"/>
      <c r="AV20" s="303"/>
      <c r="AW20" s="303"/>
      <c r="AX20" s="101" t="s">
        <v>123</v>
      </c>
      <c r="AY20" s="313">
        <v>500000</v>
      </c>
      <c r="AZ20" s="314"/>
      <c r="BA20" s="134">
        <f t="shared" ref="BA20:BA22" si="3">IF(AY20="","",AY20*3/4)</f>
        <v>375000</v>
      </c>
      <c r="BB20" s="127"/>
      <c r="BC20" s="127"/>
      <c r="BD20" s="127"/>
      <c r="BE20" s="127"/>
      <c r="BF20" s="127"/>
      <c r="BG20" s="127"/>
      <c r="BH20" s="127"/>
      <c r="BI20" s="127"/>
      <c r="BJ20" s="127"/>
      <c r="BK20" s="127"/>
      <c r="BL20" s="127"/>
      <c r="BM20" s="127"/>
      <c r="BN20" s="127"/>
      <c r="BO20" s="127"/>
      <c r="BP20" s="127"/>
      <c r="BQ20" s="127"/>
      <c r="BR20" s="127"/>
      <c r="BS20" s="127"/>
      <c r="BT20" s="127"/>
      <c r="BU20" s="127"/>
      <c r="BV20" s="127"/>
      <c r="BW20" s="127"/>
      <c r="BX20" s="127"/>
      <c r="BY20" s="127"/>
      <c r="BZ20" s="127"/>
      <c r="CA20" s="127"/>
      <c r="CB20" s="127"/>
      <c r="CC20" s="127"/>
      <c r="CD20" s="127"/>
      <c r="CE20" s="127"/>
      <c r="CF20" s="127"/>
      <c r="CG20" s="127"/>
      <c r="CH20" s="127"/>
    </row>
    <row r="21" spans="1:86" ht="33.6" customHeight="1" x14ac:dyDescent="0.2">
      <c r="A21" s="115"/>
      <c r="B21" s="74" t="s">
        <v>127</v>
      </c>
      <c r="C21" s="144" t="s">
        <v>184</v>
      </c>
      <c r="D21" s="144" t="s">
        <v>119</v>
      </c>
      <c r="E21" s="274" t="s">
        <v>129</v>
      </c>
      <c r="F21" s="274"/>
      <c r="G21" s="274"/>
      <c r="H21" s="74">
        <v>1</v>
      </c>
      <c r="I21" s="141">
        <v>50000</v>
      </c>
      <c r="J21" s="134">
        <f t="shared" si="1"/>
        <v>37500</v>
      </c>
      <c r="K21" s="127"/>
      <c r="L21" s="127"/>
      <c r="M21" s="127"/>
      <c r="N21" s="127"/>
      <c r="O21" s="127"/>
      <c r="P21" s="127"/>
      <c r="Q21" s="127"/>
      <c r="R21" s="127"/>
      <c r="S21" s="127"/>
      <c r="T21" s="127"/>
      <c r="U21" s="127"/>
      <c r="V21" s="127"/>
      <c r="W21" s="127"/>
      <c r="X21" s="127"/>
      <c r="Y21" s="127"/>
      <c r="Z21" s="127"/>
      <c r="AA21" s="127"/>
      <c r="AB21" s="74" t="s">
        <v>127</v>
      </c>
      <c r="AC21" s="144" t="s">
        <v>184</v>
      </c>
      <c r="AD21" s="279" t="s">
        <v>119</v>
      </c>
      <c r="AE21" s="280"/>
      <c r="AF21" s="94"/>
      <c r="AG21" s="94"/>
      <c r="AH21" s="275" t="s">
        <v>129</v>
      </c>
      <c r="AI21" s="276"/>
      <c r="AJ21" s="277"/>
      <c r="AK21" s="74">
        <v>1</v>
      </c>
      <c r="AL21" s="141">
        <v>100000</v>
      </c>
      <c r="AM21" s="134">
        <f t="shared" si="2"/>
        <v>75000</v>
      </c>
      <c r="AN21" s="198"/>
      <c r="AO21" s="101" t="s">
        <v>127</v>
      </c>
      <c r="AP21" s="296" t="s">
        <v>184</v>
      </c>
      <c r="AQ21" s="297"/>
      <c r="AR21" s="279" t="s">
        <v>119</v>
      </c>
      <c r="AS21" s="280"/>
      <c r="AT21" s="303" t="s">
        <v>170</v>
      </c>
      <c r="AU21" s="303"/>
      <c r="AV21" s="303"/>
      <c r="AW21" s="303"/>
      <c r="AX21" s="101">
        <v>1</v>
      </c>
      <c r="AY21" s="313">
        <v>100000</v>
      </c>
      <c r="AZ21" s="314"/>
      <c r="BA21" s="134">
        <f t="shared" si="3"/>
        <v>75000</v>
      </c>
      <c r="BB21" s="127"/>
      <c r="BC21" s="127"/>
      <c r="BD21" s="127"/>
      <c r="BE21" s="127"/>
      <c r="BF21" s="127"/>
      <c r="BG21" s="127"/>
      <c r="BH21" s="127"/>
      <c r="BI21" s="127"/>
      <c r="BJ21" s="127"/>
      <c r="BK21" s="127"/>
      <c r="BL21" s="127"/>
      <c r="BM21" s="127"/>
      <c r="BN21" s="127"/>
      <c r="BO21" s="127"/>
      <c r="BP21" s="127"/>
      <c r="BQ21" s="127"/>
      <c r="BR21" s="127"/>
      <c r="BS21" s="127"/>
      <c r="BT21" s="127"/>
      <c r="BU21" s="127"/>
      <c r="BV21" s="127"/>
      <c r="BW21" s="127"/>
      <c r="BX21" s="127"/>
      <c r="BY21" s="127"/>
      <c r="BZ21" s="127"/>
      <c r="CA21" s="127"/>
      <c r="CB21" s="127"/>
      <c r="CC21" s="127"/>
      <c r="CD21" s="127"/>
      <c r="CE21" s="127"/>
      <c r="CF21" s="127"/>
      <c r="CG21" s="127"/>
      <c r="CH21" s="127"/>
    </row>
    <row r="22" spans="1:86" ht="33.6" customHeight="1" x14ac:dyDescent="0.2">
      <c r="B22" s="74" t="s">
        <v>127</v>
      </c>
      <c r="C22" s="144" t="s">
        <v>183</v>
      </c>
      <c r="D22" s="144" t="s">
        <v>130</v>
      </c>
      <c r="E22" s="274" t="s">
        <v>120</v>
      </c>
      <c r="F22" s="274"/>
      <c r="G22" s="274"/>
      <c r="H22" s="75">
        <v>2</v>
      </c>
      <c r="I22" s="141">
        <v>100000</v>
      </c>
      <c r="J22" s="134">
        <f t="shared" si="1"/>
        <v>75000</v>
      </c>
      <c r="K22" s="127"/>
      <c r="L22" s="127"/>
      <c r="M22" s="127"/>
      <c r="N22" s="127"/>
      <c r="O22" s="127"/>
      <c r="P22" s="127"/>
      <c r="Q22" s="127"/>
      <c r="R22" s="127"/>
      <c r="S22" s="127"/>
      <c r="T22" s="127"/>
      <c r="U22" s="127"/>
      <c r="V22" s="127"/>
      <c r="W22" s="127"/>
      <c r="X22" s="127"/>
      <c r="Y22" s="127"/>
      <c r="Z22" s="127"/>
      <c r="AA22" s="127"/>
      <c r="AB22" s="74" t="s">
        <v>127</v>
      </c>
      <c r="AC22" s="144" t="s">
        <v>183</v>
      </c>
      <c r="AD22" s="279" t="s">
        <v>130</v>
      </c>
      <c r="AE22" s="280"/>
      <c r="AF22" s="94"/>
      <c r="AG22" s="94"/>
      <c r="AH22" s="275" t="s">
        <v>120</v>
      </c>
      <c r="AI22" s="276"/>
      <c r="AJ22" s="277"/>
      <c r="AK22" s="75">
        <v>2</v>
      </c>
      <c r="AL22" s="141">
        <v>100000</v>
      </c>
      <c r="AM22" s="134">
        <f t="shared" si="2"/>
        <v>75000</v>
      </c>
      <c r="AN22" s="201"/>
      <c r="AO22" s="101" t="s">
        <v>127</v>
      </c>
      <c r="AP22" s="296" t="s">
        <v>183</v>
      </c>
      <c r="AQ22" s="297"/>
      <c r="AR22" s="279" t="s">
        <v>130</v>
      </c>
      <c r="AS22" s="280"/>
      <c r="AT22" s="303" t="s">
        <v>120</v>
      </c>
      <c r="AU22" s="303"/>
      <c r="AV22" s="303"/>
      <c r="AW22" s="303"/>
      <c r="AX22" s="102">
        <v>2</v>
      </c>
      <c r="AY22" s="313">
        <v>100000</v>
      </c>
      <c r="AZ22" s="314"/>
      <c r="BA22" s="134">
        <f t="shared" si="3"/>
        <v>75000</v>
      </c>
      <c r="BB22" s="127"/>
      <c r="BC22" s="127"/>
      <c r="BD22" s="127"/>
      <c r="BE22" s="127"/>
      <c r="BF22" s="127"/>
      <c r="BG22" s="127"/>
      <c r="BH22" s="127"/>
      <c r="BI22" s="127"/>
      <c r="BJ22" s="127"/>
      <c r="BK22" s="127"/>
      <c r="BL22" s="127"/>
      <c r="BM22" s="127"/>
      <c r="BN22" s="127"/>
      <c r="BO22" s="127"/>
      <c r="BP22" s="127"/>
      <c r="BQ22" s="127"/>
      <c r="BR22" s="127"/>
      <c r="BS22" s="127"/>
      <c r="BT22" s="127"/>
      <c r="BU22" s="127"/>
      <c r="BV22" s="127"/>
      <c r="BW22" s="127"/>
      <c r="BX22" s="127"/>
      <c r="BY22" s="127"/>
      <c r="BZ22" s="127"/>
      <c r="CA22" s="127"/>
      <c r="CB22" s="127"/>
      <c r="CC22" s="127"/>
      <c r="CD22" s="127"/>
      <c r="CE22" s="127"/>
      <c r="CF22" s="127"/>
      <c r="CG22" s="127"/>
      <c r="CH22" s="127"/>
    </row>
    <row r="23" spans="1:86" ht="33.6" customHeight="1" x14ac:dyDescent="0.2">
      <c r="A23" s="115"/>
      <c r="B23" s="72">
        <v>1</v>
      </c>
      <c r="C23" s="143"/>
      <c r="D23" s="145"/>
      <c r="E23" s="270"/>
      <c r="F23" s="271"/>
      <c r="G23" s="271"/>
      <c r="H23" s="97"/>
      <c r="I23" s="142"/>
      <c r="J23" s="148" t="str">
        <f>IF(I23="","",I23*3/4)</f>
        <v/>
      </c>
      <c r="K23" s="127"/>
      <c r="L23" s="127"/>
      <c r="M23" s="127"/>
      <c r="N23" s="127"/>
      <c r="O23" s="127"/>
      <c r="P23" s="127"/>
      <c r="Q23" s="127"/>
      <c r="R23" s="127"/>
      <c r="S23" s="127"/>
      <c r="T23" s="127"/>
      <c r="U23" s="127"/>
      <c r="V23" s="127"/>
      <c r="W23" s="127"/>
      <c r="X23" s="127"/>
      <c r="Y23" s="127"/>
      <c r="Z23" s="127"/>
      <c r="AA23" s="115"/>
      <c r="AB23" s="72">
        <v>1</v>
      </c>
      <c r="AC23" s="143"/>
      <c r="AD23" s="262"/>
      <c r="AE23" s="262"/>
      <c r="AF23" s="98"/>
      <c r="AG23" s="98"/>
      <c r="AH23" s="270"/>
      <c r="AI23" s="271"/>
      <c r="AJ23" s="278"/>
      <c r="AK23" s="97"/>
      <c r="AL23" s="142"/>
      <c r="AM23" s="183" t="str">
        <f>IF(AL23="","",AL23*3/4)</f>
        <v/>
      </c>
      <c r="AN23" s="201"/>
      <c r="AO23" s="100">
        <v>1</v>
      </c>
      <c r="AP23" s="260"/>
      <c r="AQ23" s="261"/>
      <c r="AR23" s="262"/>
      <c r="AS23" s="262"/>
      <c r="AT23" s="262"/>
      <c r="AU23" s="262"/>
      <c r="AV23" s="262"/>
      <c r="AW23" s="262"/>
      <c r="AX23" s="103"/>
      <c r="AY23" s="288"/>
      <c r="AZ23" s="289"/>
      <c r="BA23" s="183" t="str">
        <f>IF(AY23="","",AY23*3/4)</f>
        <v/>
      </c>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row>
    <row r="24" spans="1:86" ht="33.6" customHeight="1" x14ac:dyDescent="0.2">
      <c r="A24" s="115"/>
      <c r="B24" s="72">
        <v>2</v>
      </c>
      <c r="C24" s="143"/>
      <c r="D24" s="145"/>
      <c r="E24" s="270"/>
      <c r="F24" s="271"/>
      <c r="G24" s="271"/>
      <c r="H24" s="225"/>
      <c r="I24" s="142"/>
      <c r="J24" s="190" t="str">
        <f t="shared" ref="J24:J32" si="4">IF(I24="","",I24*3/4)</f>
        <v/>
      </c>
      <c r="K24" s="127"/>
      <c r="L24" s="127"/>
      <c r="M24" s="127"/>
      <c r="N24" s="127"/>
      <c r="O24" s="127"/>
      <c r="P24" s="127"/>
      <c r="Q24" s="127"/>
      <c r="R24" s="127"/>
      <c r="S24" s="127"/>
      <c r="T24" s="127"/>
      <c r="U24" s="127"/>
      <c r="V24" s="127"/>
      <c r="W24" s="127"/>
      <c r="X24" s="127"/>
      <c r="Y24" s="127"/>
      <c r="Z24" s="127"/>
      <c r="AA24" s="115"/>
      <c r="AB24" s="72">
        <v>2</v>
      </c>
      <c r="AC24" s="143"/>
      <c r="AD24" s="262"/>
      <c r="AE24" s="262"/>
      <c r="AF24" s="98"/>
      <c r="AG24" s="98"/>
      <c r="AH24" s="270"/>
      <c r="AI24" s="271"/>
      <c r="AJ24" s="278"/>
      <c r="AK24" s="97"/>
      <c r="AL24" s="142"/>
      <c r="AM24" s="183" t="str">
        <f t="shared" ref="AM24:AM32" si="5">IF(AL24="","",AL24*3/4)</f>
        <v/>
      </c>
      <c r="AN24" s="201"/>
      <c r="AO24" s="100">
        <v>2</v>
      </c>
      <c r="AP24" s="260"/>
      <c r="AQ24" s="261"/>
      <c r="AR24" s="262"/>
      <c r="AS24" s="262"/>
      <c r="AT24" s="262"/>
      <c r="AU24" s="262"/>
      <c r="AV24" s="262"/>
      <c r="AW24" s="262"/>
      <c r="AX24" s="103"/>
      <c r="AY24" s="288"/>
      <c r="AZ24" s="289"/>
      <c r="BA24" s="190" t="str">
        <f t="shared" ref="BA24:BA32" si="6">IF(AY24="","",AY24*3/4)</f>
        <v/>
      </c>
      <c r="BB24" s="127"/>
      <c r="BC24" s="127"/>
      <c r="BD24" s="127"/>
      <c r="BE24" s="127"/>
      <c r="BF24" s="127"/>
      <c r="BG24" s="127"/>
      <c r="BH24" s="127"/>
      <c r="BI24" s="127"/>
      <c r="BJ24" s="127"/>
      <c r="BK24" s="127"/>
      <c r="BL24" s="127"/>
      <c r="BM24" s="127"/>
      <c r="BN24" s="127"/>
      <c r="BO24" s="127"/>
      <c r="BP24" s="127"/>
      <c r="BQ24" s="127"/>
      <c r="BR24" s="127"/>
      <c r="BS24" s="127"/>
      <c r="BT24" s="127"/>
      <c r="BU24" s="127"/>
      <c r="BV24" s="127"/>
      <c r="BW24" s="127"/>
      <c r="BX24" s="127"/>
      <c r="BY24" s="127"/>
      <c r="BZ24" s="127"/>
      <c r="CA24" s="127"/>
      <c r="CB24" s="127"/>
      <c r="CC24" s="127"/>
      <c r="CD24" s="127"/>
      <c r="CE24" s="127"/>
      <c r="CF24" s="127"/>
      <c r="CG24" s="127"/>
      <c r="CH24" s="127"/>
    </row>
    <row r="25" spans="1:86" ht="33.6" customHeight="1" x14ac:dyDescent="0.2">
      <c r="B25" s="188">
        <v>3</v>
      </c>
      <c r="C25" s="143"/>
      <c r="D25" s="145"/>
      <c r="E25" s="270"/>
      <c r="F25" s="271"/>
      <c r="G25" s="271"/>
      <c r="H25" s="225"/>
      <c r="I25" s="142"/>
      <c r="J25" s="190" t="str">
        <f t="shared" si="4"/>
        <v/>
      </c>
      <c r="K25" s="127"/>
      <c r="L25" s="127"/>
      <c r="M25" s="127"/>
      <c r="N25" s="127"/>
      <c r="O25" s="127"/>
      <c r="P25" s="127"/>
      <c r="Q25" s="127"/>
      <c r="R25" s="127"/>
      <c r="S25" s="127"/>
      <c r="T25" s="127"/>
      <c r="U25" s="127"/>
      <c r="V25" s="127"/>
      <c r="W25" s="127"/>
      <c r="X25" s="127"/>
      <c r="Y25" s="127"/>
      <c r="Z25" s="146"/>
      <c r="AA25" s="147"/>
      <c r="AB25" s="72">
        <v>3</v>
      </c>
      <c r="AC25" s="143"/>
      <c r="AD25" s="262"/>
      <c r="AE25" s="262"/>
      <c r="AF25" s="98"/>
      <c r="AG25" s="98"/>
      <c r="AH25" s="270"/>
      <c r="AI25" s="271"/>
      <c r="AJ25" s="278"/>
      <c r="AK25" s="97"/>
      <c r="AL25" s="142"/>
      <c r="AM25" s="183" t="str">
        <f t="shared" si="5"/>
        <v/>
      </c>
      <c r="AN25" s="201"/>
      <c r="AO25" s="100">
        <v>3</v>
      </c>
      <c r="AP25" s="260"/>
      <c r="AQ25" s="261"/>
      <c r="AR25" s="262"/>
      <c r="AS25" s="262"/>
      <c r="AT25" s="262"/>
      <c r="AU25" s="262"/>
      <c r="AV25" s="262"/>
      <c r="AW25" s="262"/>
      <c r="AX25" s="103"/>
      <c r="AY25" s="288"/>
      <c r="AZ25" s="289"/>
      <c r="BA25" s="190" t="str">
        <f t="shared" si="6"/>
        <v/>
      </c>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c r="BZ25" s="127"/>
      <c r="CA25" s="127"/>
      <c r="CB25" s="127"/>
      <c r="CC25" s="127"/>
      <c r="CD25" s="127"/>
      <c r="CE25" s="127"/>
      <c r="CF25" s="127"/>
      <c r="CG25" s="127"/>
      <c r="CH25" s="127"/>
    </row>
    <row r="26" spans="1:86" ht="33.6" customHeight="1" x14ac:dyDescent="0.2">
      <c r="A26" s="116"/>
      <c r="B26" s="188">
        <v>4</v>
      </c>
      <c r="C26" s="143"/>
      <c r="D26" s="145"/>
      <c r="E26" s="270"/>
      <c r="F26" s="271"/>
      <c r="G26" s="271"/>
      <c r="H26" s="225"/>
      <c r="I26" s="142"/>
      <c r="J26" s="190" t="str">
        <f t="shared" si="4"/>
        <v/>
      </c>
      <c r="K26" s="127"/>
      <c r="L26" s="127"/>
      <c r="M26" s="127"/>
      <c r="N26" s="127"/>
      <c r="O26" s="127"/>
      <c r="P26" s="127"/>
      <c r="Q26" s="127"/>
      <c r="R26" s="127"/>
      <c r="S26" s="127"/>
      <c r="T26" s="127"/>
      <c r="U26" s="127"/>
      <c r="V26" s="127"/>
      <c r="W26" s="127"/>
      <c r="X26" s="127"/>
      <c r="Y26" s="127"/>
      <c r="Z26" s="146"/>
      <c r="AA26" s="147"/>
      <c r="AB26" s="72">
        <v>4</v>
      </c>
      <c r="AC26" s="143"/>
      <c r="AD26" s="262"/>
      <c r="AE26" s="262"/>
      <c r="AF26" s="98"/>
      <c r="AG26" s="98"/>
      <c r="AH26" s="270"/>
      <c r="AI26" s="271"/>
      <c r="AJ26" s="278"/>
      <c r="AK26" s="97"/>
      <c r="AL26" s="142"/>
      <c r="AM26" s="183" t="str">
        <f t="shared" si="5"/>
        <v/>
      </c>
      <c r="AN26" s="201"/>
      <c r="AO26" s="100">
        <v>4</v>
      </c>
      <c r="AP26" s="260"/>
      <c r="AQ26" s="261"/>
      <c r="AR26" s="262"/>
      <c r="AS26" s="262"/>
      <c r="AT26" s="262"/>
      <c r="AU26" s="262"/>
      <c r="AV26" s="262"/>
      <c r="AW26" s="262"/>
      <c r="AX26" s="103"/>
      <c r="AY26" s="288"/>
      <c r="AZ26" s="289"/>
      <c r="BA26" s="190" t="str">
        <f t="shared" si="6"/>
        <v/>
      </c>
      <c r="BB26" s="127"/>
      <c r="BC26" s="127"/>
      <c r="BD26" s="127"/>
      <c r="BE26" s="127"/>
      <c r="BF26" s="127"/>
      <c r="BG26" s="127"/>
      <c r="BH26" s="127"/>
      <c r="BI26" s="127"/>
      <c r="BJ26" s="127"/>
      <c r="BK26" s="127"/>
      <c r="BL26" s="127"/>
      <c r="BM26" s="127"/>
      <c r="BN26" s="127"/>
      <c r="BO26" s="127"/>
      <c r="BP26" s="127"/>
      <c r="BQ26" s="127"/>
      <c r="BR26" s="127"/>
      <c r="BS26" s="127"/>
      <c r="BT26" s="127"/>
      <c r="BU26" s="127"/>
      <c r="BV26" s="127"/>
      <c r="BW26" s="127"/>
      <c r="BX26" s="127"/>
      <c r="BY26" s="127"/>
      <c r="BZ26" s="127"/>
      <c r="CA26" s="127"/>
      <c r="CB26" s="127"/>
      <c r="CC26" s="127"/>
      <c r="CD26" s="127"/>
      <c r="CE26" s="127"/>
      <c r="CF26" s="127"/>
      <c r="CG26" s="127"/>
      <c r="CH26" s="127"/>
    </row>
    <row r="27" spans="1:86" ht="33.6" customHeight="1" x14ac:dyDescent="0.2">
      <c r="A27" s="115"/>
      <c r="B27" s="188">
        <v>5</v>
      </c>
      <c r="C27" s="143"/>
      <c r="D27" s="145"/>
      <c r="E27" s="270"/>
      <c r="F27" s="271"/>
      <c r="G27" s="271"/>
      <c r="H27" s="225"/>
      <c r="I27" s="142"/>
      <c r="J27" s="190" t="str">
        <f t="shared" si="4"/>
        <v/>
      </c>
      <c r="K27" s="127"/>
      <c r="L27" s="127"/>
      <c r="M27" s="127"/>
      <c r="N27" s="127"/>
      <c r="O27" s="127"/>
      <c r="P27" s="127"/>
      <c r="Q27" s="127"/>
      <c r="R27" s="127"/>
      <c r="S27" s="127"/>
      <c r="T27" s="127"/>
      <c r="U27" s="127"/>
      <c r="V27" s="127"/>
      <c r="W27" s="127"/>
      <c r="X27" s="127"/>
      <c r="Y27" s="127"/>
      <c r="Z27" s="127"/>
      <c r="AA27" s="127"/>
      <c r="AB27" s="72">
        <v>5</v>
      </c>
      <c r="AC27" s="143"/>
      <c r="AD27" s="262"/>
      <c r="AE27" s="262"/>
      <c r="AF27" s="98"/>
      <c r="AG27" s="98"/>
      <c r="AH27" s="270"/>
      <c r="AI27" s="271"/>
      <c r="AJ27" s="278"/>
      <c r="AK27" s="97"/>
      <c r="AL27" s="142"/>
      <c r="AM27" s="183" t="str">
        <f t="shared" si="5"/>
        <v/>
      </c>
      <c r="AN27" s="201"/>
      <c r="AO27" s="100">
        <v>5</v>
      </c>
      <c r="AP27" s="260"/>
      <c r="AQ27" s="261"/>
      <c r="AR27" s="262"/>
      <c r="AS27" s="262"/>
      <c r="AT27" s="262"/>
      <c r="AU27" s="262"/>
      <c r="AV27" s="262"/>
      <c r="AW27" s="262"/>
      <c r="AX27" s="103"/>
      <c r="AY27" s="288"/>
      <c r="AZ27" s="289"/>
      <c r="BA27" s="190" t="str">
        <f t="shared" si="6"/>
        <v/>
      </c>
      <c r="BB27" s="127"/>
      <c r="BC27" s="127"/>
      <c r="BD27" s="127"/>
      <c r="BE27" s="127"/>
      <c r="BF27" s="127"/>
      <c r="BG27" s="127"/>
      <c r="BH27" s="127"/>
      <c r="BI27" s="127"/>
      <c r="BJ27" s="127"/>
      <c r="BK27" s="127"/>
      <c r="BL27" s="127"/>
      <c r="BM27" s="127"/>
      <c r="BN27" s="127"/>
      <c r="BO27" s="127"/>
      <c r="BP27" s="127"/>
      <c r="BQ27" s="127"/>
      <c r="BR27" s="127"/>
      <c r="BS27" s="127"/>
      <c r="BT27" s="127"/>
      <c r="BU27" s="127"/>
      <c r="BV27" s="127"/>
      <c r="BW27" s="127"/>
      <c r="BX27" s="127"/>
      <c r="BY27" s="127"/>
      <c r="BZ27" s="127"/>
      <c r="CA27" s="127"/>
      <c r="CB27" s="127"/>
      <c r="CC27" s="127"/>
      <c r="CD27" s="127"/>
      <c r="CE27" s="127"/>
      <c r="CF27" s="127"/>
      <c r="CG27" s="127"/>
      <c r="CH27" s="127"/>
    </row>
    <row r="28" spans="1:86" ht="33.6" customHeight="1" x14ac:dyDescent="0.2">
      <c r="A28" s="115"/>
      <c r="B28" s="188">
        <v>6</v>
      </c>
      <c r="C28" s="143"/>
      <c r="D28" s="145"/>
      <c r="E28" s="270"/>
      <c r="F28" s="271"/>
      <c r="G28" s="271"/>
      <c r="H28" s="225"/>
      <c r="I28" s="142"/>
      <c r="J28" s="190" t="str">
        <f t="shared" si="4"/>
        <v/>
      </c>
      <c r="K28" s="127"/>
      <c r="L28" s="127"/>
      <c r="M28" s="127"/>
      <c r="N28" s="127"/>
      <c r="O28" s="127"/>
      <c r="P28" s="127"/>
      <c r="Q28" s="127"/>
      <c r="R28" s="127"/>
      <c r="S28" s="127"/>
      <c r="T28" s="127"/>
      <c r="U28" s="127"/>
      <c r="V28" s="127"/>
      <c r="W28" s="127"/>
      <c r="X28" s="127"/>
      <c r="Y28" s="127"/>
      <c r="Z28" s="127"/>
      <c r="AA28" s="127"/>
      <c r="AB28" s="72">
        <v>6</v>
      </c>
      <c r="AC28" s="143"/>
      <c r="AD28" s="262"/>
      <c r="AE28" s="262"/>
      <c r="AF28" s="98"/>
      <c r="AG28" s="98"/>
      <c r="AH28" s="270"/>
      <c r="AI28" s="271"/>
      <c r="AJ28" s="278"/>
      <c r="AK28" s="97"/>
      <c r="AL28" s="142"/>
      <c r="AM28" s="183" t="str">
        <f t="shared" si="5"/>
        <v/>
      </c>
      <c r="AN28" s="201"/>
      <c r="AO28" s="100">
        <v>6</v>
      </c>
      <c r="AP28" s="260"/>
      <c r="AQ28" s="261"/>
      <c r="AR28" s="262"/>
      <c r="AS28" s="262"/>
      <c r="AT28" s="262"/>
      <c r="AU28" s="262"/>
      <c r="AV28" s="262"/>
      <c r="AW28" s="262"/>
      <c r="AX28" s="103"/>
      <c r="AY28" s="288"/>
      <c r="AZ28" s="289"/>
      <c r="BA28" s="190" t="str">
        <f t="shared" si="6"/>
        <v/>
      </c>
      <c r="BB28" s="127"/>
      <c r="BC28" s="127"/>
      <c r="BD28" s="127"/>
      <c r="BE28" s="127"/>
      <c r="BF28" s="127"/>
      <c r="BG28" s="127"/>
      <c r="BH28" s="127"/>
      <c r="BI28" s="127"/>
      <c r="BJ28" s="127"/>
      <c r="BK28" s="127"/>
      <c r="BL28" s="127"/>
      <c r="BM28" s="127"/>
      <c r="BN28" s="127"/>
      <c r="BO28" s="127"/>
      <c r="BP28" s="127"/>
      <c r="BQ28" s="127"/>
      <c r="BR28" s="127"/>
      <c r="BS28" s="127"/>
      <c r="BT28" s="127"/>
      <c r="BU28" s="127"/>
      <c r="BV28" s="127"/>
      <c r="BW28" s="127"/>
      <c r="BX28" s="127"/>
      <c r="BY28" s="127"/>
      <c r="BZ28" s="127"/>
      <c r="CA28" s="127"/>
      <c r="CB28" s="127"/>
      <c r="CC28" s="127"/>
      <c r="CD28" s="127"/>
      <c r="CE28" s="127"/>
      <c r="CF28" s="127"/>
      <c r="CG28" s="127"/>
      <c r="CH28" s="127"/>
    </row>
    <row r="29" spans="1:86" ht="33.6" customHeight="1" x14ac:dyDescent="0.2">
      <c r="B29" s="188">
        <v>7</v>
      </c>
      <c r="C29" s="143"/>
      <c r="D29" s="145"/>
      <c r="E29" s="270"/>
      <c r="F29" s="271"/>
      <c r="G29" s="271"/>
      <c r="H29" s="225"/>
      <c r="I29" s="142"/>
      <c r="J29" s="190" t="str">
        <f t="shared" si="4"/>
        <v/>
      </c>
      <c r="K29" s="127"/>
      <c r="L29" s="127"/>
      <c r="M29" s="127"/>
      <c r="N29" s="127"/>
      <c r="O29" s="127"/>
      <c r="P29" s="127"/>
      <c r="Q29" s="127"/>
      <c r="R29" s="127"/>
      <c r="S29" s="127"/>
      <c r="T29" s="127"/>
      <c r="U29" s="127"/>
      <c r="V29" s="127"/>
      <c r="W29" s="127"/>
      <c r="X29" s="127"/>
      <c r="Y29" s="127"/>
      <c r="Z29" s="127"/>
      <c r="AA29" s="127"/>
      <c r="AB29" s="72">
        <v>7</v>
      </c>
      <c r="AC29" s="143"/>
      <c r="AD29" s="262"/>
      <c r="AE29" s="262"/>
      <c r="AF29" s="98"/>
      <c r="AG29" s="98"/>
      <c r="AH29" s="270"/>
      <c r="AI29" s="271"/>
      <c r="AJ29" s="278"/>
      <c r="AK29" s="97"/>
      <c r="AL29" s="142"/>
      <c r="AM29" s="183" t="str">
        <f t="shared" si="5"/>
        <v/>
      </c>
      <c r="AN29" s="201"/>
      <c r="AO29" s="100">
        <v>7</v>
      </c>
      <c r="AP29" s="260"/>
      <c r="AQ29" s="261"/>
      <c r="AR29" s="262"/>
      <c r="AS29" s="262"/>
      <c r="AT29" s="262"/>
      <c r="AU29" s="262"/>
      <c r="AV29" s="262"/>
      <c r="AW29" s="262"/>
      <c r="AX29" s="103"/>
      <c r="AY29" s="288"/>
      <c r="AZ29" s="289"/>
      <c r="BA29" s="190" t="str">
        <f t="shared" si="6"/>
        <v/>
      </c>
      <c r="BB29" s="127"/>
      <c r="BC29" s="127"/>
      <c r="BD29" s="127"/>
      <c r="BE29" s="127"/>
      <c r="BF29" s="127"/>
      <c r="BG29" s="127"/>
      <c r="BH29" s="127"/>
      <c r="BI29" s="127"/>
      <c r="BJ29" s="127"/>
      <c r="BK29" s="127"/>
      <c r="BL29" s="127"/>
      <c r="BM29" s="127"/>
      <c r="BN29" s="127"/>
      <c r="BO29" s="127"/>
      <c r="BP29" s="127"/>
      <c r="BQ29" s="127"/>
      <c r="BR29" s="127"/>
      <c r="BS29" s="127"/>
      <c r="BT29" s="127"/>
      <c r="BU29" s="127"/>
      <c r="BV29" s="127"/>
      <c r="BW29" s="127"/>
      <c r="BX29" s="127"/>
      <c r="BY29" s="127"/>
      <c r="BZ29" s="127"/>
      <c r="CA29" s="127"/>
      <c r="CB29" s="127"/>
      <c r="CC29" s="127"/>
      <c r="CD29" s="127"/>
      <c r="CE29" s="127"/>
      <c r="CF29" s="127"/>
      <c r="CG29" s="127"/>
      <c r="CH29" s="127"/>
    </row>
    <row r="30" spans="1:86" ht="33.6" customHeight="1" x14ac:dyDescent="0.2">
      <c r="A30" s="115"/>
      <c r="B30" s="188">
        <v>8</v>
      </c>
      <c r="C30" s="143"/>
      <c r="D30" s="145"/>
      <c r="E30" s="270"/>
      <c r="F30" s="271"/>
      <c r="G30" s="271"/>
      <c r="H30" s="225"/>
      <c r="I30" s="142"/>
      <c r="J30" s="190" t="str">
        <f t="shared" si="4"/>
        <v/>
      </c>
      <c r="K30" s="127"/>
      <c r="L30" s="127"/>
      <c r="M30" s="181"/>
      <c r="N30" s="182"/>
      <c r="O30" s="127"/>
      <c r="P30" s="127"/>
      <c r="Q30" s="127"/>
      <c r="R30" s="127"/>
      <c r="S30" s="127"/>
      <c r="T30" s="127"/>
      <c r="U30" s="127"/>
      <c r="V30" s="127"/>
      <c r="W30" s="127"/>
      <c r="X30" s="127"/>
      <c r="Y30" s="127"/>
      <c r="Z30" s="127"/>
      <c r="AA30" s="127"/>
      <c r="AB30" s="72">
        <v>8</v>
      </c>
      <c r="AC30" s="143"/>
      <c r="AD30" s="262"/>
      <c r="AE30" s="262"/>
      <c r="AF30" s="98"/>
      <c r="AG30" s="98"/>
      <c r="AH30" s="270"/>
      <c r="AI30" s="271"/>
      <c r="AJ30" s="278"/>
      <c r="AK30" s="97"/>
      <c r="AL30" s="142"/>
      <c r="AM30" s="183" t="str">
        <f t="shared" si="5"/>
        <v/>
      </c>
      <c r="AN30" s="201"/>
      <c r="AO30" s="226">
        <v>8</v>
      </c>
      <c r="AP30" s="260"/>
      <c r="AQ30" s="261"/>
      <c r="AR30" s="262"/>
      <c r="AS30" s="262"/>
      <c r="AT30" s="262"/>
      <c r="AU30" s="262"/>
      <c r="AV30" s="262"/>
      <c r="AW30" s="262"/>
      <c r="AX30" s="103"/>
      <c r="AY30" s="288"/>
      <c r="AZ30" s="289"/>
      <c r="BA30" s="190" t="str">
        <f t="shared" si="6"/>
        <v/>
      </c>
      <c r="BB30" s="127"/>
      <c r="BC30" s="127"/>
      <c r="BD30" s="127"/>
      <c r="BE30" s="127"/>
      <c r="BF30" s="127"/>
      <c r="BG30" s="127"/>
      <c r="BH30" s="127"/>
      <c r="BI30" s="127"/>
      <c r="BJ30" s="127"/>
      <c r="BK30" s="127"/>
      <c r="BL30" s="127"/>
      <c r="BM30" s="127"/>
      <c r="BN30" s="127"/>
      <c r="BO30" s="127"/>
      <c r="BP30" s="127"/>
      <c r="BQ30" s="127"/>
      <c r="BR30" s="127"/>
      <c r="BS30" s="127"/>
      <c r="BT30" s="127"/>
      <c r="BU30" s="127"/>
      <c r="BV30" s="127"/>
      <c r="BW30" s="127"/>
      <c r="BX30" s="127"/>
      <c r="BY30" s="127"/>
      <c r="BZ30" s="127"/>
      <c r="CA30" s="127"/>
      <c r="CB30" s="127"/>
      <c r="CC30" s="127"/>
      <c r="CD30" s="127"/>
      <c r="CE30" s="127"/>
      <c r="CF30" s="127"/>
      <c r="CG30" s="127"/>
      <c r="CH30" s="127"/>
    </row>
    <row r="31" spans="1:86" ht="33.6" customHeight="1" x14ac:dyDescent="0.2">
      <c r="A31" s="115"/>
      <c r="B31" s="188">
        <v>9</v>
      </c>
      <c r="C31" s="143"/>
      <c r="D31" s="145"/>
      <c r="E31" s="270"/>
      <c r="F31" s="271"/>
      <c r="G31" s="271"/>
      <c r="H31" s="225"/>
      <c r="I31" s="142"/>
      <c r="J31" s="190" t="str">
        <f t="shared" si="4"/>
        <v/>
      </c>
      <c r="K31" s="127"/>
      <c r="L31" s="127"/>
      <c r="M31" s="181"/>
      <c r="N31" s="182"/>
      <c r="O31" s="127"/>
      <c r="P31" s="127"/>
      <c r="Q31" s="127"/>
      <c r="R31" s="127"/>
      <c r="S31" s="127"/>
      <c r="T31" s="127"/>
      <c r="U31" s="127"/>
      <c r="V31" s="127"/>
      <c r="W31" s="127"/>
      <c r="X31" s="127"/>
      <c r="Y31" s="127"/>
      <c r="Z31" s="127"/>
      <c r="AA31" s="127"/>
      <c r="AB31" s="188">
        <v>9</v>
      </c>
      <c r="AC31" s="143"/>
      <c r="AD31" s="305"/>
      <c r="AE31" s="306"/>
      <c r="AF31" s="98"/>
      <c r="AG31" s="98"/>
      <c r="AH31" s="270"/>
      <c r="AI31" s="271"/>
      <c r="AJ31" s="278"/>
      <c r="AK31" s="186"/>
      <c r="AL31" s="142"/>
      <c r="AM31" s="190" t="str">
        <f t="shared" si="5"/>
        <v/>
      </c>
      <c r="AN31" s="201"/>
      <c r="AO31" s="226">
        <v>9</v>
      </c>
      <c r="AP31" s="260"/>
      <c r="AQ31" s="261"/>
      <c r="AR31" s="305"/>
      <c r="AS31" s="306"/>
      <c r="AT31" s="305"/>
      <c r="AU31" s="312"/>
      <c r="AV31" s="312"/>
      <c r="AW31" s="306"/>
      <c r="AX31" s="186"/>
      <c r="AY31" s="184"/>
      <c r="AZ31" s="185"/>
      <c r="BA31" s="190" t="str">
        <f t="shared" si="6"/>
        <v/>
      </c>
      <c r="BB31" s="127"/>
      <c r="BC31" s="127"/>
      <c r="BD31" s="127"/>
      <c r="BE31" s="127"/>
      <c r="BF31" s="127"/>
      <c r="BG31" s="127"/>
      <c r="BH31" s="127"/>
      <c r="BI31" s="127"/>
      <c r="BJ31" s="127"/>
      <c r="BK31" s="127"/>
      <c r="BL31" s="127"/>
      <c r="BM31" s="127"/>
      <c r="BN31" s="127"/>
      <c r="BO31" s="127"/>
      <c r="BP31" s="127"/>
      <c r="BQ31" s="127"/>
      <c r="BR31" s="127"/>
      <c r="BS31" s="127"/>
      <c r="BT31" s="127"/>
      <c r="BU31" s="127"/>
      <c r="BV31" s="127"/>
      <c r="BW31" s="127"/>
      <c r="BX31" s="127"/>
      <c r="BY31" s="127"/>
      <c r="BZ31" s="127"/>
      <c r="CA31" s="127"/>
      <c r="CB31" s="127"/>
      <c r="CC31" s="127"/>
      <c r="CD31" s="127"/>
      <c r="CE31" s="127"/>
      <c r="CF31" s="127"/>
      <c r="CG31" s="127"/>
      <c r="CH31" s="127"/>
    </row>
    <row r="32" spans="1:86" ht="33.6" customHeight="1" thickBot="1" x14ac:dyDescent="0.25">
      <c r="A32" s="115"/>
      <c r="B32" s="205">
        <v>10</v>
      </c>
      <c r="C32" s="206"/>
      <c r="D32" s="145"/>
      <c r="E32" s="270"/>
      <c r="F32" s="271"/>
      <c r="G32" s="271"/>
      <c r="H32" s="225"/>
      <c r="I32" s="211"/>
      <c r="J32" s="212" t="str">
        <f t="shared" si="4"/>
        <v/>
      </c>
      <c r="K32" s="127"/>
      <c r="L32" s="127"/>
      <c r="M32" s="127"/>
      <c r="N32" s="127"/>
      <c r="O32" s="127"/>
      <c r="P32" s="127"/>
      <c r="Q32" s="127"/>
      <c r="R32" s="127"/>
      <c r="S32" s="127"/>
      <c r="T32" s="127"/>
      <c r="U32" s="127"/>
      <c r="V32" s="127"/>
      <c r="W32" s="127"/>
      <c r="X32" s="127"/>
      <c r="Y32" s="127"/>
      <c r="Z32" s="127"/>
      <c r="AA32" s="127"/>
      <c r="AB32" s="205">
        <v>10</v>
      </c>
      <c r="AC32" s="206"/>
      <c r="AD32" s="263"/>
      <c r="AE32" s="263"/>
      <c r="AF32" s="207"/>
      <c r="AG32" s="207"/>
      <c r="AH32" s="291"/>
      <c r="AI32" s="292"/>
      <c r="AJ32" s="293"/>
      <c r="AK32" s="208"/>
      <c r="AL32" s="209"/>
      <c r="AM32" s="183" t="str">
        <f t="shared" si="5"/>
        <v/>
      </c>
      <c r="AN32" s="201"/>
      <c r="AO32" s="210">
        <v>10</v>
      </c>
      <c r="AP32" s="258"/>
      <c r="AQ32" s="259"/>
      <c r="AR32" s="263"/>
      <c r="AS32" s="263"/>
      <c r="AT32" s="263"/>
      <c r="AU32" s="263"/>
      <c r="AV32" s="263"/>
      <c r="AW32" s="263"/>
      <c r="AX32" s="208"/>
      <c r="AY32" s="298"/>
      <c r="AZ32" s="299"/>
      <c r="BA32" s="190" t="str">
        <f t="shared" si="6"/>
        <v/>
      </c>
      <c r="BB32" s="127"/>
      <c r="BC32" s="127"/>
      <c r="BD32" s="127"/>
      <c r="BE32" s="127"/>
      <c r="BF32" s="127"/>
      <c r="BG32" s="127"/>
      <c r="BH32" s="127"/>
      <c r="BI32" s="127"/>
      <c r="BJ32" s="127"/>
      <c r="BK32" s="127"/>
      <c r="BL32" s="127"/>
      <c r="BM32" s="127"/>
      <c r="BN32" s="127"/>
      <c r="BO32" s="127"/>
      <c r="BP32" s="127"/>
      <c r="BQ32" s="127"/>
      <c r="BR32" s="127"/>
      <c r="BS32" s="127"/>
      <c r="BT32" s="127"/>
      <c r="BU32" s="127"/>
      <c r="BV32" s="127"/>
      <c r="BW32" s="127"/>
      <c r="BX32" s="127"/>
      <c r="BY32" s="127"/>
      <c r="BZ32" s="127"/>
      <c r="CA32" s="127"/>
      <c r="CB32" s="127"/>
      <c r="CC32" s="127"/>
      <c r="CD32" s="127"/>
      <c r="CE32" s="127"/>
      <c r="CF32" s="127"/>
      <c r="CG32" s="127"/>
      <c r="CH32" s="127"/>
    </row>
    <row r="33" spans="1:86" ht="22.2" customHeight="1" thickTop="1" x14ac:dyDescent="0.2">
      <c r="B33" s="290" t="s">
        <v>112</v>
      </c>
      <c r="C33" s="290"/>
      <c r="D33" s="290"/>
      <c r="E33" s="290"/>
      <c r="F33" s="290"/>
      <c r="G33" s="290"/>
      <c r="H33" s="290"/>
      <c r="I33" s="139" t="str">
        <f>IF(I23="","",SUM(I23:I32))</f>
        <v/>
      </c>
      <c r="J33" s="139" t="str">
        <f>IF(J23="","",SUM(J23:J32))</f>
        <v/>
      </c>
      <c r="K33" s="127"/>
      <c r="L33" s="127"/>
      <c r="M33" s="127"/>
      <c r="N33" s="127"/>
      <c r="O33" s="127"/>
      <c r="P33" s="127"/>
      <c r="Q33" s="127"/>
      <c r="R33" s="127"/>
      <c r="S33" s="127"/>
      <c r="T33" s="127"/>
      <c r="U33" s="127"/>
      <c r="V33" s="127"/>
      <c r="W33" s="127"/>
      <c r="X33" s="127"/>
      <c r="Y33" s="127"/>
      <c r="Z33" s="127"/>
      <c r="AA33" s="127"/>
      <c r="AB33" s="290" t="s">
        <v>112</v>
      </c>
      <c r="AC33" s="290"/>
      <c r="AD33" s="290"/>
      <c r="AE33" s="290"/>
      <c r="AF33" s="290"/>
      <c r="AG33" s="290"/>
      <c r="AH33" s="290"/>
      <c r="AI33" s="290"/>
      <c r="AJ33" s="290"/>
      <c r="AK33" s="290"/>
      <c r="AL33" s="140" t="str">
        <f>IF(AL23="","",SUM(AL23:AL32))</f>
        <v/>
      </c>
      <c r="AM33" s="139" t="str">
        <f>IF(AL23="","",SUM(AM23:AM32))</f>
        <v/>
      </c>
      <c r="AN33" s="202"/>
      <c r="AO33" s="294" t="s">
        <v>112</v>
      </c>
      <c r="AP33" s="294"/>
      <c r="AQ33" s="294"/>
      <c r="AR33" s="294"/>
      <c r="AS33" s="294"/>
      <c r="AT33" s="294"/>
      <c r="AU33" s="294"/>
      <c r="AV33" s="294"/>
      <c r="AW33" s="294"/>
      <c r="AX33" s="294"/>
      <c r="AY33" s="295" t="str">
        <f>IF(AY23="","",SUM(AY23:AZ32))</f>
        <v/>
      </c>
      <c r="AZ33" s="295"/>
      <c r="BA33" s="139" t="str">
        <f>IF(AY23="","",SUM(BA23:BA32))</f>
        <v/>
      </c>
      <c r="BB33" s="127"/>
      <c r="BC33" s="127"/>
      <c r="BD33" s="127"/>
      <c r="BE33" s="127"/>
      <c r="BF33" s="127"/>
      <c r="BG33" s="127"/>
      <c r="BH33" s="127"/>
      <c r="BI33" s="127"/>
      <c r="BJ33" s="127"/>
      <c r="BK33" s="127"/>
      <c r="BL33" s="127"/>
      <c r="BM33" s="127"/>
      <c r="BN33" s="127"/>
      <c r="BO33" s="127"/>
      <c r="BP33" s="127"/>
      <c r="BQ33" s="127"/>
      <c r="BR33" s="127"/>
      <c r="BS33" s="127"/>
      <c r="BT33" s="127"/>
      <c r="BU33" s="127"/>
      <c r="BV33" s="127"/>
      <c r="BW33" s="127"/>
      <c r="BX33" s="127"/>
      <c r="BY33" s="127"/>
      <c r="BZ33" s="127"/>
      <c r="CA33" s="127"/>
      <c r="CB33" s="127"/>
      <c r="CC33" s="127"/>
      <c r="CD33" s="127"/>
      <c r="CE33" s="127"/>
      <c r="CF33" s="127"/>
      <c r="CG33" s="127"/>
      <c r="CH33" s="127"/>
    </row>
    <row r="34" spans="1:86" ht="14.4" x14ac:dyDescent="0.2">
      <c r="A34" s="127"/>
      <c r="B34" s="127"/>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7"/>
      <c r="BW34" s="127"/>
      <c r="BX34" s="127"/>
      <c r="BY34" s="127"/>
      <c r="BZ34" s="127"/>
      <c r="CA34" s="127"/>
      <c r="CB34" s="127"/>
      <c r="CC34" s="127"/>
      <c r="CD34" s="127"/>
      <c r="CE34" s="127"/>
      <c r="CF34" s="127"/>
      <c r="CG34" s="127"/>
      <c r="CH34" s="127"/>
    </row>
    <row r="35" spans="1:86" ht="14.4" x14ac:dyDescent="0.2">
      <c r="A35" s="127"/>
      <c r="B35" s="127"/>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c r="BR35" s="127"/>
      <c r="BS35" s="127"/>
      <c r="BT35" s="127"/>
      <c r="BU35" s="127"/>
      <c r="BV35" s="127"/>
      <c r="BW35" s="127"/>
      <c r="BX35" s="127"/>
      <c r="BY35" s="127"/>
      <c r="BZ35" s="127"/>
      <c r="CA35" s="127"/>
      <c r="CB35" s="127"/>
      <c r="CC35" s="127"/>
      <c r="CD35" s="127"/>
      <c r="CE35" s="127"/>
      <c r="CF35" s="127"/>
      <c r="CG35" s="127"/>
      <c r="CH35" s="127"/>
    </row>
    <row r="36" spans="1:86" ht="14.4" x14ac:dyDescent="0.2">
      <c r="A36" s="127"/>
      <c r="B36" s="127"/>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98"/>
      <c r="AO36" s="127"/>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7"/>
      <c r="BQ36" s="127"/>
      <c r="BR36" s="127"/>
      <c r="BS36" s="127"/>
      <c r="BT36" s="127"/>
      <c r="BU36" s="127"/>
      <c r="BV36" s="127"/>
      <c r="BW36" s="127"/>
      <c r="BX36" s="127"/>
      <c r="BY36" s="127"/>
      <c r="BZ36" s="127"/>
      <c r="CA36" s="127"/>
      <c r="CB36" s="127"/>
      <c r="CC36" s="127"/>
      <c r="CD36" s="127"/>
      <c r="CE36" s="127"/>
      <c r="CF36" s="127"/>
      <c r="CG36" s="127"/>
      <c r="CH36" s="127"/>
    </row>
    <row r="37" spans="1:86" ht="14.4" x14ac:dyDescent="0.2">
      <c r="A37" s="127"/>
      <c r="B37" s="127"/>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8"/>
      <c r="AO37" s="127"/>
      <c r="AP37" s="127"/>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7"/>
      <c r="BQ37" s="127"/>
      <c r="BR37" s="127"/>
      <c r="BS37" s="127"/>
      <c r="BT37" s="127"/>
      <c r="BU37" s="127"/>
      <c r="BV37" s="127"/>
      <c r="BW37" s="127"/>
      <c r="BX37" s="127"/>
      <c r="BY37" s="127"/>
      <c r="BZ37" s="127"/>
      <c r="CA37" s="127"/>
      <c r="CB37" s="127"/>
      <c r="CC37" s="127"/>
      <c r="CD37" s="127"/>
      <c r="CE37" s="127"/>
      <c r="CF37" s="127"/>
      <c r="CG37" s="127"/>
      <c r="CH37" s="127"/>
    </row>
    <row r="38" spans="1:86" ht="14.4" x14ac:dyDescent="0.2">
      <c r="A38" s="127"/>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7"/>
      <c r="BQ38" s="127"/>
      <c r="BR38" s="127"/>
      <c r="BS38" s="127"/>
      <c r="BT38" s="127"/>
      <c r="BU38" s="127"/>
      <c r="BV38" s="127"/>
      <c r="BW38" s="127"/>
      <c r="BX38" s="127"/>
      <c r="BY38" s="127"/>
      <c r="BZ38" s="127"/>
      <c r="CA38" s="127"/>
      <c r="CB38" s="127"/>
      <c r="CC38" s="127"/>
      <c r="CD38" s="127"/>
      <c r="CE38" s="127"/>
      <c r="CF38" s="127"/>
      <c r="CG38" s="127"/>
      <c r="CH38" s="127"/>
    </row>
    <row r="39" spans="1:86" ht="14.4" x14ac:dyDescent="0.2">
      <c r="A39" s="127"/>
      <c r="B39" s="127"/>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c r="AZ39" s="127"/>
      <c r="BA39" s="127"/>
      <c r="BB39" s="127"/>
      <c r="BC39" s="127"/>
      <c r="BD39" s="127"/>
      <c r="BE39" s="127"/>
      <c r="BF39" s="127"/>
      <c r="BG39" s="127"/>
      <c r="BH39" s="127"/>
      <c r="BI39" s="127"/>
      <c r="BJ39" s="127"/>
      <c r="BK39" s="127"/>
      <c r="BL39" s="127"/>
      <c r="BM39" s="127"/>
      <c r="BN39" s="127"/>
      <c r="BO39" s="127"/>
      <c r="BP39" s="127"/>
      <c r="BQ39" s="127"/>
      <c r="BR39" s="127"/>
      <c r="BS39" s="127"/>
      <c r="BT39" s="127"/>
      <c r="BU39" s="127"/>
      <c r="BV39" s="127"/>
      <c r="BW39" s="127"/>
      <c r="BX39" s="127"/>
      <c r="BY39" s="127"/>
      <c r="BZ39" s="127"/>
      <c r="CA39" s="127"/>
      <c r="CB39" s="127"/>
      <c r="CC39" s="127"/>
      <c r="CD39" s="127"/>
      <c r="CE39" s="127"/>
      <c r="CF39" s="127"/>
      <c r="CG39" s="127"/>
      <c r="CH39" s="127"/>
    </row>
    <row r="40" spans="1:86" ht="14.4" x14ac:dyDescent="0.2">
      <c r="A40" s="127"/>
      <c r="B40" s="127"/>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127"/>
      <c r="BA40" s="127"/>
      <c r="BB40" s="127"/>
      <c r="BC40" s="127"/>
      <c r="BD40" s="127"/>
      <c r="BE40" s="127"/>
      <c r="BF40" s="127"/>
      <c r="BG40" s="127"/>
      <c r="BH40" s="127"/>
      <c r="BI40" s="127"/>
      <c r="BJ40" s="127"/>
      <c r="BK40" s="127"/>
      <c r="BL40" s="127"/>
      <c r="BM40" s="127"/>
      <c r="BN40" s="127"/>
      <c r="BO40" s="127"/>
      <c r="BP40" s="127"/>
      <c r="BQ40" s="127"/>
      <c r="BR40" s="127"/>
      <c r="BS40" s="127"/>
      <c r="BT40" s="127"/>
      <c r="BU40" s="127"/>
      <c r="BV40" s="127"/>
      <c r="BW40" s="127"/>
      <c r="BX40" s="127"/>
      <c r="BY40" s="127"/>
      <c r="BZ40" s="127"/>
      <c r="CA40" s="127"/>
      <c r="CB40" s="127"/>
      <c r="CC40" s="127"/>
      <c r="CD40" s="127"/>
      <c r="CE40" s="127"/>
      <c r="CF40" s="127"/>
      <c r="CG40" s="127"/>
      <c r="CH40" s="127"/>
    </row>
    <row r="41" spans="1:86" ht="14.4" x14ac:dyDescent="0.2">
      <c r="A41" s="127"/>
      <c r="B41" s="127"/>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7"/>
      <c r="BQ41" s="127"/>
      <c r="BR41" s="127"/>
      <c r="BS41" s="127"/>
      <c r="BT41" s="127"/>
      <c r="BU41" s="127"/>
      <c r="BV41" s="127"/>
      <c r="BW41" s="127"/>
      <c r="BX41" s="127"/>
      <c r="BY41" s="127"/>
      <c r="BZ41" s="127"/>
      <c r="CA41" s="127"/>
      <c r="CB41" s="127"/>
      <c r="CC41" s="127"/>
      <c r="CD41" s="127"/>
      <c r="CE41" s="127"/>
      <c r="CF41" s="127"/>
      <c r="CG41" s="127"/>
      <c r="CH41" s="127"/>
    </row>
    <row r="42" spans="1:86" ht="14.4" x14ac:dyDescent="0.2">
      <c r="A42" s="127"/>
      <c r="B42" s="127"/>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7"/>
      <c r="BG42" s="127"/>
      <c r="BH42" s="127"/>
      <c r="BI42" s="127"/>
      <c r="BJ42" s="127"/>
      <c r="BK42" s="127"/>
      <c r="BL42" s="127"/>
      <c r="BM42" s="127"/>
      <c r="BN42" s="127"/>
      <c r="BO42" s="127"/>
      <c r="BP42" s="127"/>
      <c r="BQ42" s="127"/>
      <c r="BR42" s="127"/>
      <c r="BS42" s="127"/>
      <c r="BT42" s="127"/>
      <c r="BU42" s="127"/>
      <c r="BV42" s="127"/>
      <c r="BW42" s="127"/>
      <c r="BX42" s="127"/>
      <c r="BY42" s="127"/>
      <c r="BZ42" s="127"/>
      <c r="CA42" s="127"/>
      <c r="CB42" s="127"/>
      <c r="CC42" s="127"/>
      <c r="CD42" s="127"/>
      <c r="CE42" s="127"/>
      <c r="CF42" s="127"/>
      <c r="CG42" s="127"/>
      <c r="CH42" s="127"/>
    </row>
    <row r="43" spans="1:86" ht="14.4" x14ac:dyDescent="0.2">
      <c r="A43" s="127"/>
      <c r="B43" s="127"/>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c r="BA43" s="127"/>
      <c r="BB43" s="127"/>
      <c r="BC43" s="127"/>
      <c r="BD43" s="127"/>
      <c r="BE43" s="127"/>
      <c r="BF43" s="127"/>
      <c r="BG43" s="127"/>
      <c r="BH43" s="127"/>
      <c r="BI43" s="127"/>
      <c r="BJ43" s="127"/>
      <c r="BK43" s="127"/>
      <c r="BL43" s="127"/>
      <c r="BM43" s="127"/>
      <c r="BN43" s="127"/>
      <c r="BO43" s="127"/>
      <c r="BP43" s="127"/>
      <c r="BQ43" s="127"/>
      <c r="BR43" s="127"/>
      <c r="BS43" s="127"/>
      <c r="BT43" s="127"/>
      <c r="BU43" s="127"/>
      <c r="BV43" s="127"/>
      <c r="BW43" s="127"/>
      <c r="BX43" s="127"/>
      <c r="BY43" s="127"/>
      <c r="BZ43" s="127"/>
      <c r="CA43" s="127"/>
      <c r="CB43" s="127"/>
      <c r="CC43" s="127"/>
      <c r="CD43" s="127"/>
      <c r="CE43" s="127"/>
      <c r="CF43" s="127"/>
      <c r="CG43" s="127"/>
      <c r="CH43" s="127"/>
    </row>
    <row r="44" spans="1:86" ht="14.4" x14ac:dyDescent="0.2">
      <c r="A44" s="127"/>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c r="AZ44" s="127"/>
      <c r="BA44" s="127"/>
      <c r="BB44" s="127"/>
      <c r="BC44" s="127"/>
      <c r="BD44" s="127"/>
      <c r="BE44" s="127"/>
      <c r="BF44" s="127"/>
      <c r="BG44" s="127"/>
      <c r="BH44" s="127"/>
      <c r="BI44" s="127"/>
      <c r="BJ44" s="127"/>
      <c r="BK44" s="127"/>
      <c r="BL44" s="127"/>
      <c r="BM44" s="127"/>
      <c r="BN44" s="127"/>
      <c r="BO44" s="127"/>
      <c r="BP44" s="127"/>
      <c r="BQ44" s="127"/>
      <c r="BR44" s="127"/>
      <c r="BS44" s="127"/>
      <c r="BT44" s="127"/>
      <c r="BU44" s="127"/>
      <c r="BV44" s="127"/>
      <c r="BW44" s="127"/>
      <c r="BX44" s="127"/>
      <c r="BY44" s="127"/>
      <c r="BZ44" s="127"/>
      <c r="CA44" s="127"/>
      <c r="CB44" s="127"/>
      <c r="CC44" s="127"/>
      <c r="CD44" s="127"/>
      <c r="CE44" s="127"/>
      <c r="CF44" s="127"/>
      <c r="CG44" s="127"/>
      <c r="CH44" s="127"/>
    </row>
    <row r="45" spans="1:86" ht="14.4" x14ac:dyDescent="0.2">
      <c r="A45" s="127"/>
      <c r="B45" s="127"/>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c r="AZ45" s="127"/>
      <c r="BA45" s="127"/>
      <c r="BB45" s="127"/>
      <c r="BC45" s="127"/>
      <c r="BD45" s="127"/>
      <c r="BE45" s="127"/>
      <c r="BF45" s="127"/>
      <c r="BG45" s="127"/>
      <c r="BH45" s="127"/>
      <c r="BI45" s="127"/>
      <c r="BJ45" s="127"/>
      <c r="BK45" s="127"/>
      <c r="BL45" s="127"/>
      <c r="BM45" s="127"/>
      <c r="BN45" s="127"/>
      <c r="BO45" s="127"/>
      <c r="BP45" s="127"/>
      <c r="BQ45" s="127"/>
      <c r="BR45" s="127"/>
      <c r="BS45" s="127"/>
      <c r="BT45" s="127"/>
      <c r="BU45" s="127"/>
      <c r="BV45" s="127"/>
      <c r="BW45" s="127"/>
      <c r="BX45" s="127"/>
      <c r="BY45" s="127"/>
      <c r="BZ45" s="127"/>
      <c r="CA45" s="127"/>
      <c r="CB45" s="127"/>
      <c r="CC45" s="127"/>
      <c r="CD45" s="127"/>
      <c r="CE45" s="127"/>
      <c r="CF45" s="127"/>
      <c r="CG45" s="127"/>
      <c r="CH45" s="127"/>
    </row>
    <row r="46" spans="1:86" ht="14.4" x14ac:dyDescent="0.2">
      <c r="A46" s="127"/>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c r="AZ46" s="127"/>
      <c r="BA46" s="127"/>
      <c r="BB46" s="127"/>
      <c r="BC46" s="127"/>
      <c r="BD46" s="127"/>
      <c r="BE46" s="127"/>
      <c r="BF46" s="127"/>
      <c r="BG46" s="127"/>
      <c r="BH46" s="127"/>
      <c r="BI46" s="127"/>
      <c r="BJ46" s="127"/>
      <c r="BK46" s="127"/>
      <c r="BL46" s="127"/>
      <c r="BM46" s="127"/>
      <c r="BN46" s="127"/>
      <c r="BO46" s="127"/>
      <c r="BP46" s="127"/>
      <c r="BQ46" s="127"/>
      <c r="BR46" s="127"/>
      <c r="BS46" s="127"/>
      <c r="BT46" s="127"/>
      <c r="BU46" s="127"/>
      <c r="BV46" s="127"/>
      <c r="BW46" s="127"/>
      <c r="BX46" s="127"/>
      <c r="BY46" s="127"/>
      <c r="BZ46" s="127"/>
      <c r="CA46" s="127"/>
      <c r="CB46" s="127"/>
      <c r="CC46" s="127"/>
      <c r="CD46" s="127"/>
      <c r="CE46" s="127"/>
      <c r="CF46" s="127"/>
      <c r="CG46" s="127"/>
      <c r="CH46" s="127"/>
    </row>
    <row r="47" spans="1:86" ht="14.4" x14ac:dyDescent="0.2">
      <c r="A47" s="127"/>
      <c r="B47" s="127"/>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7"/>
      <c r="BI47" s="127"/>
      <c r="BJ47" s="127"/>
      <c r="BK47" s="127"/>
      <c r="BL47" s="127"/>
      <c r="BM47" s="127"/>
      <c r="BN47" s="127"/>
      <c r="BO47" s="127"/>
      <c r="BP47" s="127"/>
      <c r="BQ47" s="127"/>
      <c r="BR47" s="127"/>
      <c r="BS47" s="127"/>
      <c r="BT47" s="127"/>
      <c r="BU47" s="127"/>
      <c r="BV47" s="127"/>
      <c r="BW47" s="127"/>
      <c r="BX47" s="127"/>
      <c r="BY47" s="127"/>
      <c r="BZ47" s="127"/>
      <c r="CA47" s="127"/>
      <c r="CB47" s="127"/>
      <c r="CC47" s="127"/>
      <c r="CD47" s="127"/>
      <c r="CE47" s="127"/>
      <c r="CF47" s="127"/>
      <c r="CG47" s="127"/>
      <c r="CH47" s="127"/>
    </row>
    <row r="48" spans="1:86" ht="14.4" x14ac:dyDescent="0.2">
      <c r="A48" s="127"/>
      <c r="B48" s="127"/>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7"/>
      <c r="BQ48" s="127"/>
      <c r="BR48" s="127"/>
      <c r="BS48" s="127"/>
      <c r="BT48" s="127"/>
      <c r="BU48" s="127"/>
      <c r="BV48" s="127"/>
      <c r="BW48" s="127"/>
      <c r="BX48" s="127"/>
      <c r="BY48" s="127"/>
      <c r="BZ48" s="127"/>
      <c r="CA48" s="127"/>
      <c r="CB48" s="127"/>
      <c r="CC48" s="127"/>
      <c r="CD48" s="127"/>
      <c r="CE48" s="127"/>
      <c r="CF48" s="127"/>
      <c r="CG48" s="127"/>
      <c r="CH48" s="127"/>
    </row>
    <row r="49" spans="1:86" ht="14.4" x14ac:dyDescent="0.2">
      <c r="A49" s="127"/>
      <c r="B49" s="127"/>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7"/>
      <c r="BQ49" s="127"/>
      <c r="BR49" s="127"/>
      <c r="BS49" s="127"/>
      <c r="BT49" s="127"/>
      <c r="BU49" s="127"/>
      <c r="BV49" s="127"/>
      <c r="BW49" s="127"/>
      <c r="BX49" s="127"/>
      <c r="BY49" s="127"/>
      <c r="BZ49" s="127"/>
      <c r="CA49" s="127"/>
      <c r="CB49" s="127"/>
      <c r="CC49" s="127"/>
      <c r="CD49" s="127"/>
      <c r="CE49" s="127"/>
      <c r="CF49" s="127"/>
      <c r="CG49" s="127"/>
      <c r="CH49" s="127"/>
    </row>
    <row r="50" spans="1:86" ht="14.4" x14ac:dyDescent="0.2">
      <c r="A50" s="127"/>
      <c r="B50" s="127"/>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127"/>
      <c r="BK50" s="127"/>
      <c r="BL50" s="127"/>
      <c r="BM50" s="127"/>
      <c r="BN50" s="127"/>
      <c r="BO50" s="127"/>
      <c r="BP50" s="127"/>
      <c r="BQ50" s="127"/>
      <c r="BR50" s="127"/>
      <c r="BS50" s="127"/>
      <c r="BT50" s="127"/>
      <c r="BU50" s="127"/>
      <c r="BV50" s="127"/>
      <c r="BW50" s="127"/>
      <c r="BX50" s="127"/>
      <c r="BY50" s="127"/>
      <c r="BZ50" s="127"/>
      <c r="CA50" s="127"/>
      <c r="CB50" s="127"/>
      <c r="CC50" s="127"/>
      <c r="CD50" s="127"/>
      <c r="CE50" s="127"/>
      <c r="CF50" s="127"/>
      <c r="CG50" s="127"/>
      <c r="CH50" s="127"/>
    </row>
    <row r="51" spans="1:86" ht="14.4" x14ac:dyDescent="0.2">
      <c r="A51" s="127"/>
      <c r="B51" s="127"/>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7"/>
      <c r="BQ51" s="127"/>
      <c r="BR51" s="127"/>
      <c r="BS51" s="127"/>
      <c r="BT51" s="127"/>
      <c r="BU51" s="127"/>
      <c r="BV51" s="127"/>
      <c r="BW51" s="127"/>
      <c r="BX51" s="127"/>
      <c r="BY51" s="127"/>
      <c r="BZ51" s="127"/>
      <c r="CA51" s="127"/>
      <c r="CB51" s="127"/>
      <c r="CC51" s="127"/>
      <c r="CD51" s="127"/>
      <c r="CE51" s="127"/>
      <c r="CF51" s="127"/>
      <c r="CG51" s="127"/>
      <c r="CH51" s="127"/>
    </row>
    <row r="52" spans="1:86" ht="14.4" x14ac:dyDescent="0.2">
      <c r="A52" s="127"/>
      <c r="B52" s="127"/>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c r="AZ52" s="127"/>
      <c r="BA52" s="127"/>
      <c r="BB52" s="127"/>
      <c r="BC52" s="127"/>
      <c r="BD52" s="127"/>
      <c r="BE52" s="127"/>
      <c r="BF52" s="127"/>
      <c r="BG52" s="127"/>
      <c r="BH52" s="127"/>
      <c r="BI52" s="127"/>
      <c r="BJ52" s="127"/>
      <c r="BK52" s="127"/>
      <c r="BL52" s="127"/>
      <c r="BM52" s="127"/>
      <c r="BN52" s="127"/>
      <c r="BO52" s="127"/>
      <c r="BP52" s="127"/>
      <c r="BQ52" s="127"/>
      <c r="BR52" s="127"/>
      <c r="BS52" s="127"/>
      <c r="BT52" s="127"/>
      <c r="BU52" s="127"/>
      <c r="BV52" s="127"/>
      <c r="BW52" s="127"/>
      <c r="BX52" s="127"/>
      <c r="BY52" s="127"/>
      <c r="BZ52" s="127"/>
      <c r="CA52" s="127"/>
      <c r="CB52" s="127"/>
      <c r="CC52" s="127"/>
      <c r="CD52" s="127"/>
      <c r="CE52" s="127"/>
      <c r="CF52" s="127"/>
      <c r="CG52" s="127"/>
      <c r="CH52" s="127"/>
    </row>
    <row r="53" spans="1:86" ht="14.4" x14ac:dyDescent="0.2">
      <c r="A53" s="127"/>
      <c r="B53" s="127"/>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127"/>
      <c r="BA53" s="127"/>
      <c r="BB53" s="127"/>
      <c r="BC53" s="127"/>
      <c r="BD53" s="127"/>
      <c r="BE53" s="127"/>
      <c r="BF53" s="127"/>
      <c r="BG53" s="127"/>
      <c r="BH53" s="127"/>
      <c r="BI53" s="127"/>
      <c r="BJ53" s="127"/>
      <c r="BK53" s="127"/>
      <c r="BL53" s="127"/>
      <c r="BM53" s="127"/>
      <c r="BN53" s="127"/>
      <c r="BO53" s="127"/>
      <c r="BP53" s="127"/>
      <c r="BQ53" s="127"/>
      <c r="BR53" s="127"/>
      <c r="BS53" s="127"/>
      <c r="BT53" s="127"/>
      <c r="BU53" s="127"/>
      <c r="BV53" s="127"/>
      <c r="BW53" s="127"/>
      <c r="BX53" s="127"/>
      <c r="BY53" s="127"/>
      <c r="BZ53" s="127"/>
      <c r="CA53" s="127"/>
      <c r="CB53" s="127"/>
      <c r="CC53" s="127"/>
      <c r="CD53" s="127"/>
      <c r="CE53" s="127"/>
      <c r="CF53" s="127"/>
      <c r="CG53" s="127"/>
      <c r="CH53" s="127"/>
    </row>
    <row r="54" spans="1:86" ht="14.4" x14ac:dyDescent="0.2">
      <c r="A54" s="127"/>
      <c r="B54" s="127"/>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7"/>
      <c r="AX54" s="127"/>
      <c r="AY54" s="127"/>
      <c r="AZ54" s="127"/>
      <c r="BA54" s="127"/>
      <c r="BB54" s="127"/>
      <c r="BC54" s="127"/>
      <c r="BD54" s="127"/>
      <c r="BE54" s="127"/>
      <c r="BF54" s="127"/>
      <c r="BG54" s="127"/>
      <c r="BH54" s="127"/>
      <c r="BI54" s="127"/>
      <c r="BJ54" s="127"/>
      <c r="BK54" s="127"/>
      <c r="BL54" s="127"/>
      <c r="BM54" s="127"/>
      <c r="BN54" s="127"/>
      <c r="BO54" s="127"/>
      <c r="BP54" s="127"/>
      <c r="BQ54" s="127"/>
      <c r="BR54" s="127"/>
      <c r="BS54" s="127"/>
      <c r="BT54" s="127"/>
      <c r="BU54" s="127"/>
      <c r="BV54" s="127"/>
      <c r="BW54" s="127"/>
      <c r="BX54" s="127"/>
      <c r="BY54" s="127"/>
      <c r="BZ54" s="127"/>
      <c r="CA54" s="127"/>
      <c r="CB54" s="127"/>
      <c r="CC54" s="127"/>
      <c r="CD54" s="127"/>
      <c r="CE54" s="127"/>
      <c r="CF54" s="127"/>
      <c r="CG54" s="127"/>
      <c r="CH54" s="127"/>
    </row>
    <row r="55" spans="1:86" ht="14.4" x14ac:dyDescent="0.2">
      <c r="A55" s="127"/>
      <c r="B55" s="127"/>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c r="AZ55" s="127"/>
      <c r="BA55" s="127"/>
      <c r="BB55" s="127"/>
      <c r="BC55" s="127"/>
      <c r="BD55" s="127"/>
      <c r="BE55" s="127"/>
      <c r="BF55" s="127"/>
      <c r="BG55" s="127"/>
      <c r="BH55" s="127"/>
      <c r="BI55" s="127"/>
      <c r="BJ55" s="127"/>
      <c r="BK55" s="127"/>
      <c r="BL55" s="127"/>
      <c r="BM55" s="127"/>
      <c r="BN55" s="127"/>
      <c r="BO55" s="127"/>
      <c r="BP55" s="127"/>
      <c r="BQ55" s="127"/>
      <c r="BR55" s="127"/>
      <c r="BS55" s="127"/>
      <c r="BT55" s="127"/>
      <c r="BU55" s="127"/>
      <c r="BV55" s="127"/>
      <c r="BW55" s="127"/>
      <c r="BX55" s="127"/>
      <c r="BY55" s="127"/>
      <c r="BZ55" s="127"/>
      <c r="CA55" s="127"/>
      <c r="CB55" s="127"/>
      <c r="CC55" s="127"/>
      <c r="CD55" s="127"/>
      <c r="CE55" s="127"/>
      <c r="CF55" s="127"/>
      <c r="CG55" s="127"/>
      <c r="CH55" s="127"/>
    </row>
    <row r="56" spans="1:86" ht="14.4" x14ac:dyDescent="0.2">
      <c r="A56" s="127"/>
      <c r="B56" s="127"/>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c r="BQ56" s="127"/>
      <c r="BR56" s="127"/>
      <c r="BS56" s="127"/>
      <c r="BT56" s="127"/>
      <c r="BU56" s="127"/>
      <c r="BV56" s="127"/>
      <c r="BW56" s="127"/>
      <c r="BX56" s="127"/>
      <c r="BY56" s="127"/>
      <c r="BZ56" s="127"/>
      <c r="CA56" s="127"/>
      <c r="CB56" s="127"/>
      <c r="CC56" s="127"/>
      <c r="CD56" s="127"/>
      <c r="CE56" s="127"/>
      <c r="CF56" s="127"/>
      <c r="CG56" s="127"/>
      <c r="CH56" s="127"/>
    </row>
    <row r="57" spans="1:86" ht="14.4" x14ac:dyDescent="0.2">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c r="BI57" s="127"/>
      <c r="BJ57" s="127"/>
      <c r="BK57" s="127"/>
      <c r="BL57" s="127"/>
      <c r="BM57" s="127"/>
      <c r="BN57" s="127"/>
      <c r="BO57" s="127"/>
      <c r="BP57" s="127"/>
      <c r="BQ57" s="127"/>
      <c r="BR57" s="127"/>
      <c r="BS57" s="127"/>
      <c r="BT57" s="127"/>
      <c r="BU57" s="127"/>
      <c r="BV57" s="127"/>
      <c r="BW57" s="127"/>
      <c r="BX57" s="127"/>
      <c r="BY57" s="127"/>
      <c r="BZ57" s="127"/>
      <c r="CA57" s="127"/>
      <c r="CB57" s="127"/>
      <c r="CC57" s="127"/>
      <c r="CD57" s="127"/>
      <c r="CE57" s="127"/>
      <c r="CF57" s="127"/>
      <c r="CG57" s="127"/>
      <c r="CH57" s="127"/>
    </row>
    <row r="58" spans="1:86" ht="14.4" x14ac:dyDescent="0.2">
      <c r="A58" s="127"/>
      <c r="B58" s="127"/>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c r="AZ58" s="127"/>
      <c r="BA58" s="127"/>
      <c r="BB58" s="127"/>
      <c r="BC58" s="127"/>
      <c r="BD58" s="127"/>
      <c r="BE58" s="127"/>
      <c r="BF58" s="127"/>
      <c r="BG58" s="127"/>
      <c r="BH58" s="127"/>
      <c r="BI58" s="127"/>
      <c r="BJ58" s="127"/>
      <c r="BK58" s="127"/>
      <c r="BL58" s="127"/>
      <c r="BM58" s="127"/>
      <c r="BN58" s="127"/>
      <c r="BO58" s="127"/>
      <c r="BP58" s="127"/>
      <c r="BQ58" s="127"/>
      <c r="BR58" s="127"/>
      <c r="BS58" s="127"/>
      <c r="BT58" s="127"/>
      <c r="BU58" s="127"/>
      <c r="BV58" s="127"/>
      <c r="BW58" s="127"/>
      <c r="BX58" s="127"/>
      <c r="BY58" s="127"/>
      <c r="BZ58" s="127"/>
      <c r="CA58" s="127"/>
      <c r="CB58" s="127"/>
      <c r="CC58" s="127"/>
      <c r="CD58" s="127"/>
      <c r="CE58" s="127"/>
      <c r="CF58" s="127"/>
      <c r="CG58" s="127"/>
      <c r="CH58" s="127"/>
    </row>
    <row r="59" spans="1:86" ht="14.4" x14ac:dyDescent="0.2">
      <c r="A59" s="127"/>
      <c r="B59" s="127"/>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c r="AV59" s="127"/>
      <c r="AW59" s="127"/>
      <c r="AX59" s="127"/>
      <c r="AY59" s="127"/>
      <c r="AZ59" s="127"/>
      <c r="BA59" s="127"/>
      <c r="BB59" s="127"/>
      <c r="BC59" s="127"/>
      <c r="BD59" s="127"/>
      <c r="BE59" s="127"/>
      <c r="BF59" s="127"/>
      <c r="BG59" s="127"/>
      <c r="BH59" s="127"/>
      <c r="BI59" s="127"/>
      <c r="BJ59" s="127"/>
      <c r="BK59" s="127"/>
      <c r="BL59" s="127"/>
      <c r="BM59" s="127"/>
      <c r="BN59" s="127"/>
      <c r="BO59" s="127"/>
      <c r="BP59" s="127"/>
      <c r="BQ59" s="127"/>
      <c r="BR59" s="127"/>
      <c r="BS59" s="127"/>
      <c r="BT59" s="127"/>
      <c r="BU59" s="127"/>
      <c r="BV59" s="127"/>
      <c r="BW59" s="127"/>
      <c r="BX59" s="127"/>
      <c r="BY59" s="127"/>
      <c r="BZ59" s="127"/>
      <c r="CA59" s="127"/>
      <c r="CB59" s="127"/>
      <c r="CC59" s="127"/>
      <c r="CD59" s="127"/>
      <c r="CE59" s="127"/>
      <c r="CF59" s="127"/>
      <c r="CG59" s="127"/>
      <c r="CH59" s="127"/>
    </row>
    <row r="60" spans="1:86" ht="14.4" x14ac:dyDescent="0.2">
      <c r="A60" s="127"/>
      <c r="B60" s="127"/>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c r="AZ60" s="127"/>
      <c r="BA60" s="127"/>
      <c r="BB60" s="127"/>
      <c r="BC60" s="127"/>
      <c r="BD60" s="127"/>
      <c r="BE60" s="127"/>
      <c r="BF60" s="127"/>
      <c r="BG60" s="127"/>
      <c r="BH60" s="127"/>
      <c r="BI60" s="127"/>
      <c r="BJ60" s="127"/>
      <c r="BK60" s="127"/>
      <c r="BL60" s="127"/>
      <c r="BM60" s="127"/>
      <c r="BN60" s="127"/>
      <c r="BO60" s="127"/>
      <c r="BP60" s="127"/>
      <c r="BQ60" s="127"/>
      <c r="BR60" s="127"/>
      <c r="BS60" s="127"/>
      <c r="BT60" s="127"/>
      <c r="BU60" s="127"/>
      <c r="BV60" s="127"/>
      <c r="BW60" s="127"/>
      <c r="BX60" s="127"/>
      <c r="BY60" s="127"/>
      <c r="BZ60" s="127"/>
      <c r="CA60" s="127"/>
      <c r="CB60" s="127"/>
      <c r="CC60" s="127"/>
      <c r="CD60" s="127"/>
      <c r="CE60" s="127"/>
      <c r="CF60" s="127"/>
      <c r="CG60" s="127"/>
      <c r="CH60" s="127"/>
    </row>
    <row r="61" spans="1:86" ht="14.4" x14ac:dyDescent="0.2">
      <c r="A61" s="127"/>
      <c r="B61" s="127"/>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7"/>
      <c r="AZ61" s="127"/>
      <c r="BA61" s="127"/>
      <c r="BB61" s="127"/>
      <c r="BC61" s="127"/>
      <c r="BD61" s="127"/>
      <c r="BE61" s="127"/>
      <c r="BF61" s="127"/>
      <c r="BG61" s="127"/>
      <c r="BH61" s="127"/>
      <c r="BI61" s="127"/>
      <c r="BJ61" s="127"/>
      <c r="BK61" s="127"/>
      <c r="BL61" s="127"/>
      <c r="BM61" s="127"/>
      <c r="BN61" s="127"/>
      <c r="BO61" s="127"/>
      <c r="BP61" s="127"/>
      <c r="BQ61" s="127"/>
      <c r="BR61" s="127"/>
      <c r="BS61" s="127"/>
      <c r="BT61" s="127"/>
      <c r="BU61" s="127"/>
      <c r="BV61" s="127"/>
      <c r="BW61" s="127"/>
      <c r="BX61" s="127"/>
      <c r="BY61" s="127"/>
      <c r="BZ61" s="127"/>
      <c r="CA61" s="127"/>
      <c r="CB61" s="127"/>
      <c r="CC61" s="127"/>
      <c r="CD61" s="127"/>
      <c r="CE61" s="127"/>
      <c r="CF61" s="127"/>
      <c r="CG61" s="127"/>
      <c r="CH61" s="127"/>
    </row>
    <row r="62" spans="1:86" ht="14.4" x14ac:dyDescent="0.2">
      <c r="A62" s="127"/>
      <c r="B62" s="127"/>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7"/>
      <c r="AZ62" s="127"/>
      <c r="BA62" s="127"/>
      <c r="BB62" s="127"/>
      <c r="BC62" s="127"/>
      <c r="BD62" s="127"/>
      <c r="BE62" s="164"/>
      <c r="BF62" s="164"/>
      <c r="BG62" s="164"/>
      <c r="BH62" s="164"/>
      <c r="BI62" s="164"/>
      <c r="BJ62" s="164"/>
      <c r="BK62" s="164"/>
      <c r="BL62" s="164"/>
      <c r="BM62" s="164"/>
      <c r="BN62" s="164"/>
      <c r="BO62" s="164"/>
      <c r="BP62" s="164"/>
      <c r="BQ62" s="164"/>
      <c r="BR62" s="164"/>
      <c r="BS62" s="164"/>
      <c r="BT62" s="164"/>
      <c r="BU62" s="164"/>
      <c r="BV62" s="164"/>
      <c r="BW62" s="164"/>
      <c r="BX62" s="164"/>
      <c r="BY62" s="164"/>
      <c r="BZ62" s="164"/>
      <c r="CA62" s="164"/>
      <c r="CB62" s="164"/>
      <c r="CC62" s="164"/>
      <c r="CD62" s="164"/>
      <c r="CE62" s="164"/>
      <c r="CF62" s="164"/>
      <c r="CG62" s="164"/>
      <c r="CH62" s="164"/>
    </row>
    <row r="63" spans="1:86" ht="14.4" x14ac:dyDescent="0.2">
      <c r="A63" s="127"/>
      <c r="B63" s="127"/>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c r="AS63" s="127"/>
      <c r="AT63" s="127"/>
      <c r="AU63" s="127"/>
      <c r="AV63" s="127"/>
      <c r="AW63" s="127"/>
      <c r="AX63" s="127"/>
      <c r="AY63" s="127"/>
      <c r="AZ63" s="127"/>
      <c r="BA63" s="127"/>
      <c r="BB63" s="127"/>
      <c r="BC63" s="127"/>
      <c r="BD63" s="127"/>
      <c r="BE63" s="176"/>
      <c r="BF63" s="176"/>
      <c r="BG63" s="176"/>
      <c r="BH63" s="176"/>
      <c r="BI63" s="176"/>
      <c r="BJ63" s="176"/>
      <c r="BK63" s="176"/>
      <c r="BL63" s="176"/>
      <c r="BM63" s="176"/>
      <c r="BN63" s="176"/>
      <c r="BO63" s="176"/>
      <c r="BP63" s="176"/>
      <c r="BQ63" s="176"/>
      <c r="BR63" s="176"/>
      <c r="BS63" s="176"/>
      <c r="BT63" s="176"/>
      <c r="BU63" s="176"/>
      <c r="BV63" s="176"/>
      <c r="BW63" s="176"/>
      <c r="BX63" s="176"/>
      <c r="BY63" s="176"/>
      <c r="BZ63" s="176"/>
      <c r="CA63" s="176"/>
      <c r="CB63" s="176"/>
      <c r="CC63" s="176"/>
      <c r="CD63" s="176"/>
      <c r="CE63" s="176"/>
      <c r="CF63" s="176"/>
      <c r="CG63" s="176"/>
      <c r="CH63" s="176"/>
    </row>
    <row r="64" spans="1:86" ht="14.4" x14ac:dyDescent="0.2">
      <c r="A64" s="127"/>
      <c r="B64" s="127"/>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c r="AQ64" s="127"/>
      <c r="AR64" s="127"/>
      <c r="AS64" s="127"/>
      <c r="AT64" s="127"/>
      <c r="AU64" s="127"/>
      <c r="AV64" s="127"/>
      <c r="AW64" s="127"/>
      <c r="AX64" s="127"/>
      <c r="AY64" s="127"/>
      <c r="AZ64" s="127"/>
      <c r="BA64" s="127"/>
      <c r="BB64" s="127"/>
      <c r="BC64" s="127"/>
      <c r="BD64" s="127"/>
      <c r="BE64" s="127"/>
      <c r="BF64" s="127"/>
      <c r="BG64" s="127"/>
      <c r="BH64" s="127"/>
      <c r="BI64" s="127"/>
      <c r="BJ64" s="127"/>
      <c r="BK64" s="127"/>
      <c r="BL64" s="127"/>
      <c r="BM64" s="127"/>
      <c r="BN64" s="127"/>
      <c r="BO64" s="127"/>
      <c r="BP64" s="127"/>
      <c r="BQ64" s="127"/>
      <c r="BR64" s="127"/>
      <c r="BS64" s="127"/>
      <c r="BT64" s="127"/>
      <c r="BU64" s="127"/>
      <c r="BV64" s="127"/>
      <c r="BW64" s="127"/>
      <c r="BX64" s="127"/>
      <c r="BY64" s="127"/>
      <c r="BZ64" s="127"/>
      <c r="CA64" s="127"/>
      <c r="CB64" s="127"/>
      <c r="CC64" s="127"/>
      <c r="CD64" s="127"/>
      <c r="CE64" s="127"/>
      <c r="CF64" s="127"/>
      <c r="CG64" s="127"/>
      <c r="CH64" s="127"/>
    </row>
    <row r="65" spans="1:86" ht="14.4" x14ac:dyDescent="0.2">
      <c r="A65" s="127"/>
      <c r="B65" s="127"/>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7"/>
      <c r="AZ65" s="127"/>
      <c r="BA65" s="127"/>
      <c r="BB65" s="127"/>
      <c r="BC65" s="127"/>
      <c r="BD65" s="127"/>
      <c r="BE65" s="127"/>
      <c r="BF65" s="127"/>
      <c r="BG65" s="127"/>
      <c r="BH65" s="127"/>
      <c r="BI65" s="127"/>
      <c r="BJ65" s="127"/>
      <c r="BK65" s="127"/>
      <c r="BL65" s="127"/>
      <c r="BM65" s="127"/>
      <c r="BN65" s="127"/>
      <c r="BO65" s="127"/>
      <c r="BP65" s="127"/>
      <c r="BQ65" s="127"/>
      <c r="BR65" s="127"/>
      <c r="BS65" s="127"/>
      <c r="BT65" s="127"/>
      <c r="BU65" s="127"/>
      <c r="BV65" s="127"/>
      <c r="BW65" s="127"/>
      <c r="BX65" s="127"/>
      <c r="BY65" s="127"/>
      <c r="BZ65" s="127"/>
      <c r="CA65" s="127"/>
      <c r="CB65" s="127"/>
      <c r="CC65" s="127"/>
      <c r="CD65" s="127"/>
      <c r="CE65" s="127"/>
      <c r="CF65" s="127"/>
      <c r="CG65" s="127"/>
      <c r="CH65" s="127"/>
    </row>
    <row r="66" spans="1:86" ht="14.4" x14ac:dyDescent="0.2">
      <c r="A66" s="127"/>
      <c r="B66" s="127"/>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7"/>
      <c r="AW66" s="127"/>
      <c r="AX66" s="127"/>
      <c r="AY66" s="127"/>
      <c r="AZ66" s="127"/>
      <c r="BA66" s="127"/>
      <c r="BB66" s="127"/>
      <c r="BC66" s="127"/>
      <c r="BD66" s="127"/>
      <c r="BE66" s="127"/>
      <c r="BF66" s="127"/>
      <c r="BG66" s="127"/>
      <c r="BH66" s="127"/>
      <c r="BI66" s="127"/>
      <c r="BJ66" s="127"/>
      <c r="BK66" s="127"/>
      <c r="BL66" s="127"/>
      <c r="BM66" s="127"/>
      <c r="BN66" s="127"/>
      <c r="BO66" s="127"/>
      <c r="BP66" s="127"/>
      <c r="BQ66" s="127"/>
      <c r="BR66" s="127"/>
      <c r="BS66" s="127"/>
      <c r="BT66" s="127"/>
      <c r="BU66" s="127"/>
      <c r="BV66" s="127"/>
      <c r="BW66" s="127"/>
      <c r="BX66" s="127"/>
      <c r="BY66" s="127"/>
      <c r="BZ66" s="127"/>
      <c r="CA66" s="127"/>
      <c r="CB66" s="127"/>
      <c r="CC66" s="127"/>
      <c r="CD66" s="127"/>
      <c r="CE66" s="127"/>
      <c r="CF66" s="127"/>
      <c r="CG66" s="127"/>
      <c r="CH66" s="127"/>
    </row>
    <row r="67" spans="1:86" ht="14.4" x14ac:dyDescent="0.2">
      <c r="A67" s="127"/>
      <c r="B67" s="127"/>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c r="AZ67" s="127"/>
      <c r="BA67" s="127"/>
      <c r="BB67" s="127"/>
      <c r="BC67" s="127"/>
      <c r="BD67" s="127"/>
      <c r="BE67" s="127"/>
      <c r="BF67" s="127"/>
      <c r="BG67" s="127"/>
      <c r="BH67" s="127"/>
      <c r="BI67" s="127"/>
      <c r="BJ67" s="127"/>
      <c r="BK67" s="127"/>
      <c r="BL67" s="127"/>
      <c r="BM67" s="127"/>
      <c r="BN67" s="127"/>
      <c r="BO67" s="127"/>
      <c r="BP67" s="127"/>
      <c r="BQ67" s="127"/>
      <c r="BR67" s="127"/>
      <c r="BS67" s="127"/>
      <c r="BT67" s="127"/>
      <c r="BU67" s="127"/>
      <c r="BV67" s="127"/>
      <c r="BW67" s="127"/>
      <c r="BX67" s="127"/>
      <c r="BY67" s="127"/>
      <c r="BZ67" s="127"/>
      <c r="CA67" s="127"/>
      <c r="CB67" s="127"/>
      <c r="CC67" s="127"/>
      <c r="CD67" s="127"/>
      <c r="CE67" s="127"/>
      <c r="CF67" s="127"/>
      <c r="CG67" s="127"/>
      <c r="CH67" s="127"/>
    </row>
    <row r="68" spans="1:86" ht="14.4" x14ac:dyDescent="0.2">
      <c r="A68" s="127"/>
      <c r="B68" s="127"/>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7"/>
      <c r="AM68" s="127"/>
      <c r="AN68" s="127"/>
      <c r="AO68" s="127"/>
      <c r="AP68" s="127"/>
      <c r="AQ68" s="127"/>
      <c r="AR68" s="127"/>
      <c r="AS68" s="127"/>
      <c r="AT68" s="127"/>
      <c r="AU68" s="127"/>
      <c r="AV68" s="127"/>
      <c r="AW68" s="127"/>
      <c r="AX68" s="127"/>
      <c r="AY68" s="127"/>
      <c r="AZ68" s="127"/>
      <c r="BA68" s="127"/>
      <c r="BB68" s="127"/>
      <c r="BC68" s="127"/>
      <c r="BD68" s="127"/>
      <c r="BE68" s="127"/>
      <c r="BF68" s="127"/>
      <c r="BG68" s="127"/>
      <c r="BH68" s="127"/>
      <c r="BI68" s="127"/>
      <c r="BJ68" s="127"/>
      <c r="BK68" s="127"/>
      <c r="BL68" s="127"/>
      <c r="BM68" s="127"/>
      <c r="BN68" s="127"/>
      <c r="BO68" s="127"/>
      <c r="BP68" s="127"/>
      <c r="BQ68" s="127"/>
      <c r="BR68" s="127"/>
      <c r="BS68" s="127"/>
      <c r="BT68" s="127"/>
      <c r="BU68" s="127"/>
      <c r="BV68" s="127"/>
      <c r="BW68" s="127"/>
      <c r="BX68" s="127"/>
      <c r="BY68" s="127"/>
      <c r="BZ68" s="127"/>
      <c r="CA68" s="127"/>
      <c r="CB68" s="127"/>
      <c r="CC68" s="127"/>
      <c r="CD68" s="127"/>
      <c r="CE68" s="127"/>
      <c r="CF68" s="127"/>
      <c r="CG68" s="127"/>
      <c r="CH68" s="127"/>
    </row>
    <row r="69" spans="1:86" ht="14.4" x14ac:dyDescent="0.2">
      <c r="A69" s="127"/>
      <c r="B69" s="127"/>
      <c r="C69" s="127"/>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127"/>
      <c r="AM69" s="127"/>
      <c r="AN69" s="127"/>
      <c r="AO69" s="127"/>
      <c r="AP69" s="127"/>
      <c r="AQ69" s="127"/>
      <c r="AR69" s="127"/>
      <c r="AS69" s="127"/>
      <c r="AT69" s="127"/>
      <c r="AU69" s="127"/>
      <c r="AV69" s="127"/>
      <c r="AW69" s="127"/>
      <c r="AX69" s="127"/>
      <c r="AY69" s="127"/>
      <c r="AZ69" s="127"/>
      <c r="BA69" s="127"/>
      <c r="BB69" s="127"/>
      <c r="BC69" s="127"/>
      <c r="BD69" s="127"/>
      <c r="BE69" s="127"/>
      <c r="BF69" s="127"/>
      <c r="BG69" s="127"/>
      <c r="BH69" s="127"/>
      <c r="BI69" s="127"/>
      <c r="BJ69" s="127"/>
      <c r="BK69" s="127"/>
      <c r="BL69" s="127"/>
      <c r="BM69" s="127"/>
      <c r="BN69" s="127"/>
      <c r="BO69" s="127"/>
      <c r="BP69" s="127"/>
      <c r="BQ69" s="127"/>
      <c r="BR69" s="127"/>
      <c r="BS69" s="127"/>
      <c r="BT69" s="127"/>
      <c r="BU69" s="127"/>
      <c r="BV69" s="127"/>
      <c r="BW69" s="127"/>
      <c r="BX69" s="127"/>
      <c r="BY69" s="127"/>
      <c r="BZ69" s="127"/>
      <c r="CA69" s="127"/>
      <c r="CB69" s="127"/>
      <c r="CC69" s="127"/>
      <c r="CD69" s="127"/>
      <c r="CE69" s="127"/>
      <c r="CF69" s="127"/>
      <c r="CG69" s="127"/>
      <c r="CH69" s="127"/>
    </row>
    <row r="70" spans="1:86" ht="14.4" x14ac:dyDescent="0.2">
      <c r="A70" s="127"/>
      <c r="B70" s="127"/>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7"/>
      <c r="AM70" s="127"/>
      <c r="AN70" s="127"/>
      <c r="AO70" s="127"/>
      <c r="AP70" s="127"/>
      <c r="AQ70" s="127"/>
      <c r="AR70" s="127"/>
      <c r="AS70" s="127"/>
      <c r="AT70" s="127"/>
      <c r="AU70" s="127"/>
      <c r="AV70" s="127"/>
      <c r="AW70" s="127"/>
      <c r="AX70" s="127"/>
      <c r="AY70" s="127"/>
      <c r="AZ70" s="127"/>
      <c r="BA70" s="127"/>
      <c r="BB70" s="127"/>
      <c r="BC70" s="127"/>
      <c r="BD70" s="127"/>
      <c r="BE70" s="127"/>
      <c r="BF70" s="127"/>
      <c r="BG70" s="127"/>
      <c r="BH70" s="127"/>
      <c r="BI70" s="127"/>
      <c r="BJ70" s="127"/>
      <c r="BK70" s="127"/>
      <c r="BL70" s="127"/>
      <c r="BM70" s="127"/>
      <c r="BN70" s="127"/>
      <c r="BO70" s="127"/>
      <c r="BP70" s="127"/>
      <c r="BQ70" s="127"/>
      <c r="BR70" s="127"/>
      <c r="BS70" s="127"/>
      <c r="BT70" s="127"/>
      <c r="BU70" s="127"/>
      <c r="BV70" s="127"/>
      <c r="BW70" s="127"/>
      <c r="BX70" s="127"/>
      <c r="BY70" s="127"/>
      <c r="BZ70" s="127"/>
      <c r="CA70" s="127"/>
      <c r="CB70" s="127"/>
      <c r="CC70" s="127"/>
      <c r="CD70" s="127"/>
      <c r="CE70" s="127"/>
      <c r="CF70" s="127"/>
      <c r="CG70" s="127"/>
      <c r="CH70" s="127"/>
    </row>
    <row r="71" spans="1:86" ht="14.4" x14ac:dyDescent="0.2">
      <c r="A71" s="127"/>
      <c r="B71" s="127"/>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7"/>
      <c r="AO71" s="127"/>
      <c r="AP71" s="127"/>
      <c r="AQ71" s="127"/>
      <c r="AR71" s="127"/>
      <c r="AS71" s="127"/>
      <c r="AT71" s="127"/>
      <c r="AU71" s="127"/>
      <c r="AV71" s="127"/>
      <c r="AW71" s="127"/>
      <c r="AX71" s="127"/>
      <c r="AY71" s="127"/>
      <c r="AZ71" s="127"/>
      <c r="BA71" s="127"/>
      <c r="BB71" s="127"/>
      <c r="BC71" s="127"/>
      <c r="BD71" s="127"/>
      <c r="BE71" s="127"/>
      <c r="BF71" s="127"/>
      <c r="BG71" s="127"/>
      <c r="BH71" s="127"/>
      <c r="BI71" s="127"/>
      <c r="BJ71" s="127"/>
      <c r="BK71" s="127"/>
      <c r="BL71" s="127"/>
      <c r="BM71" s="127"/>
      <c r="BN71" s="127"/>
      <c r="BO71" s="127"/>
      <c r="BP71" s="127"/>
      <c r="BQ71" s="127"/>
      <c r="BR71" s="127"/>
      <c r="BS71" s="127"/>
      <c r="BT71" s="127"/>
      <c r="BU71" s="127"/>
      <c r="BV71" s="127"/>
      <c r="BW71" s="127"/>
      <c r="BX71" s="127"/>
      <c r="BY71" s="127"/>
      <c r="BZ71" s="127"/>
      <c r="CA71" s="127"/>
      <c r="CB71" s="127"/>
      <c r="CC71" s="127"/>
      <c r="CD71" s="127"/>
      <c r="CE71" s="127"/>
      <c r="CF71" s="127"/>
      <c r="CG71" s="127"/>
      <c r="CH71" s="127"/>
    </row>
    <row r="72" spans="1:86" ht="14.4" x14ac:dyDescent="0.2">
      <c r="A72" s="127"/>
      <c r="B72" s="127"/>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7"/>
      <c r="AO72" s="127"/>
      <c r="AP72" s="127"/>
      <c r="AQ72" s="127"/>
      <c r="AR72" s="127"/>
      <c r="AS72" s="127"/>
      <c r="AT72" s="127"/>
      <c r="AU72" s="127"/>
      <c r="AV72" s="127"/>
      <c r="AW72" s="127"/>
      <c r="AX72" s="127"/>
      <c r="AY72" s="127"/>
      <c r="AZ72" s="127"/>
      <c r="BA72" s="127"/>
      <c r="BB72" s="127"/>
      <c r="BC72" s="127"/>
      <c r="BD72" s="127"/>
      <c r="BE72" s="127"/>
      <c r="BF72" s="127"/>
      <c r="BG72" s="127"/>
      <c r="BH72" s="127"/>
      <c r="BI72" s="127"/>
      <c r="BJ72" s="127"/>
      <c r="BK72" s="127"/>
      <c r="BL72" s="127"/>
      <c r="BM72" s="127"/>
      <c r="BN72" s="127"/>
      <c r="BO72" s="127"/>
      <c r="BP72" s="127"/>
      <c r="BQ72" s="127"/>
      <c r="BR72" s="127"/>
      <c r="BS72" s="127"/>
      <c r="BT72" s="127"/>
      <c r="BU72" s="127"/>
      <c r="BV72" s="127"/>
      <c r="BW72" s="127"/>
      <c r="BX72" s="127"/>
      <c r="BY72" s="127"/>
      <c r="BZ72" s="127"/>
      <c r="CA72" s="127"/>
      <c r="CB72" s="127"/>
      <c r="CC72" s="127"/>
      <c r="CD72" s="127"/>
      <c r="CE72" s="127"/>
      <c r="CF72" s="127"/>
      <c r="CG72" s="127"/>
      <c r="CH72" s="127"/>
    </row>
    <row r="73" spans="1:86" ht="14.4" x14ac:dyDescent="0.2">
      <c r="A73" s="127"/>
      <c r="B73" s="127"/>
      <c r="C73" s="127"/>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c r="AL73" s="127"/>
      <c r="AM73" s="127"/>
      <c r="AN73" s="127"/>
      <c r="AO73" s="127"/>
      <c r="AP73" s="127"/>
      <c r="AQ73" s="127"/>
      <c r="AR73" s="127"/>
      <c r="AS73" s="127"/>
      <c r="AT73" s="127"/>
      <c r="AU73" s="127"/>
      <c r="AV73" s="127"/>
      <c r="AW73" s="127"/>
      <c r="AX73" s="127"/>
      <c r="AY73" s="127"/>
      <c r="AZ73" s="127"/>
      <c r="BA73" s="127"/>
      <c r="BB73" s="127"/>
      <c r="BC73" s="127"/>
      <c r="BD73" s="127"/>
      <c r="BE73" s="127"/>
      <c r="BF73" s="127"/>
      <c r="BG73" s="127"/>
      <c r="BH73" s="127"/>
      <c r="BI73" s="127"/>
      <c r="BJ73" s="127"/>
      <c r="BK73" s="127"/>
      <c r="BL73" s="127"/>
      <c r="BM73" s="127"/>
      <c r="BN73" s="127"/>
      <c r="BO73" s="127"/>
      <c r="BP73" s="127"/>
      <c r="BQ73" s="127"/>
      <c r="BR73" s="127"/>
      <c r="BS73" s="127"/>
      <c r="BT73" s="127"/>
      <c r="BU73" s="127"/>
      <c r="BV73" s="127"/>
      <c r="BW73" s="127"/>
      <c r="BX73" s="127"/>
      <c r="BY73" s="127"/>
      <c r="BZ73" s="127"/>
      <c r="CA73" s="127"/>
      <c r="CB73" s="127"/>
      <c r="CC73" s="127"/>
      <c r="CD73" s="127"/>
      <c r="CE73" s="127"/>
      <c r="CF73" s="127"/>
      <c r="CG73" s="127"/>
      <c r="CH73" s="127"/>
    </row>
    <row r="74" spans="1:86" ht="14.4" x14ac:dyDescent="0.2">
      <c r="A74" s="127"/>
      <c r="B74" s="127"/>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c r="AI74" s="127"/>
      <c r="AJ74" s="127"/>
      <c r="AK74" s="127"/>
      <c r="AL74" s="127"/>
      <c r="AM74" s="127"/>
      <c r="AN74" s="127"/>
      <c r="AO74" s="127"/>
      <c r="AP74" s="127"/>
      <c r="AQ74" s="127"/>
      <c r="AR74" s="127"/>
      <c r="AS74" s="127"/>
      <c r="AT74" s="127"/>
      <c r="AU74" s="127"/>
      <c r="AV74" s="127"/>
      <c r="AW74" s="127"/>
      <c r="AX74" s="127"/>
      <c r="AY74" s="127"/>
      <c r="AZ74" s="127"/>
      <c r="BA74" s="127"/>
      <c r="BB74" s="127"/>
      <c r="BC74" s="127"/>
      <c r="BD74" s="127"/>
      <c r="BE74" s="127"/>
      <c r="BF74" s="127"/>
      <c r="BG74" s="127"/>
      <c r="BH74" s="127"/>
      <c r="BI74" s="127"/>
      <c r="BJ74" s="127"/>
      <c r="BK74" s="127"/>
      <c r="BL74" s="127"/>
      <c r="BM74" s="127"/>
      <c r="BN74" s="127"/>
      <c r="BO74" s="127"/>
      <c r="BP74" s="127"/>
      <c r="BQ74" s="127"/>
      <c r="BR74" s="127"/>
      <c r="BS74" s="127"/>
      <c r="BT74" s="127"/>
      <c r="BU74" s="127"/>
      <c r="BV74" s="127"/>
      <c r="BW74" s="127"/>
      <c r="BX74" s="127"/>
      <c r="BY74" s="127"/>
      <c r="BZ74" s="127"/>
      <c r="CA74" s="127"/>
      <c r="CB74" s="127"/>
      <c r="CC74" s="127"/>
      <c r="CD74" s="127"/>
      <c r="CE74" s="127"/>
      <c r="CF74" s="127"/>
      <c r="CG74" s="127"/>
      <c r="CH74" s="127"/>
    </row>
    <row r="75" spans="1:86" ht="14.4" x14ac:dyDescent="0.2">
      <c r="A75" s="127"/>
      <c r="B75" s="127"/>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7"/>
      <c r="AH75" s="127"/>
      <c r="AI75" s="127"/>
      <c r="AJ75" s="127"/>
      <c r="AK75" s="127"/>
      <c r="AL75" s="127"/>
      <c r="AM75" s="127"/>
      <c r="AN75" s="127"/>
      <c r="AO75" s="127"/>
      <c r="AP75" s="127"/>
      <c r="AQ75" s="127"/>
      <c r="AR75" s="127"/>
      <c r="AS75" s="127"/>
      <c r="AT75" s="127"/>
      <c r="AU75" s="127"/>
      <c r="AV75" s="127"/>
      <c r="AW75" s="127"/>
      <c r="AX75" s="127"/>
      <c r="AY75" s="127"/>
      <c r="AZ75" s="127"/>
      <c r="BA75" s="127"/>
      <c r="BB75" s="127"/>
      <c r="BC75" s="127"/>
      <c r="BD75" s="127"/>
      <c r="BE75" s="127"/>
      <c r="BF75" s="127"/>
      <c r="BG75" s="127"/>
      <c r="BH75" s="127"/>
      <c r="BI75" s="127"/>
      <c r="BJ75" s="127"/>
      <c r="BK75" s="127"/>
      <c r="BL75" s="127"/>
      <c r="BM75" s="127"/>
      <c r="BN75" s="127"/>
      <c r="BO75" s="127"/>
      <c r="BP75" s="127"/>
      <c r="BQ75" s="127"/>
      <c r="BR75" s="127"/>
      <c r="BS75" s="127"/>
      <c r="BT75" s="127"/>
      <c r="BU75" s="127"/>
      <c r="BV75" s="127"/>
      <c r="BW75" s="127"/>
      <c r="BX75" s="127"/>
      <c r="BY75" s="127"/>
      <c r="BZ75" s="127"/>
      <c r="CA75" s="127"/>
      <c r="CB75" s="127"/>
      <c r="CC75" s="127"/>
      <c r="CD75" s="127"/>
      <c r="CE75" s="127"/>
      <c r="CF75" s="127"/>
      <c r="CG75" s="127"/>
      <c r="CH75" s="127"/>
    </row>
    <row r="76" spans="1:86" ht="14.4" x14ac:dyDescent="0.2">
      <c r="A76" s="127"/>
      <c r="B76" s="127"/>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127"/>
      <c r="AL76" s="127"/>
      <c r="AM76" s="127"/>
      <c r="AN76" s="127"/>
      <c r="AO76" s="127"/>
      <c r="AP76" s="127"/>
      <c r="AQ76" s="127"/>
      <c r="AR76" s="127"/>
      <c r="AS76" s="127"/>
      <c r="AT76" s="127"/>
      <c r="AU76" s="127"/>
      <c r="AV76" s="127"/>
      <c r="AW76" s="127"/>
      <c r="AX76" s="127"/>
      <c r="AY76" s="127"/>
      <c r="AZ76" s="127"/>
      <c r="BA76" s="127"/>
      <c r="BB76" s="127"/>
      <c r="BC76" s="127"/>
      <c r="BD76" s="127"/>
      <c r="BE76" s="127"/>
      <c r="BF76" s="127"/>
      <c r="BG76" s="127"/>
      <c r="BH76" s="127"/>
      <c r="BI76" s="127"/>
      <c r="BJ76" s="127"/>
      <c r="BK76" s="127"/>
      <c r="BL76" s="127"/>
      <c r="BM76" s="127"/>
      <c r="BN76" s="127"/>
      <c r="BO76" s="127"/>
      <c r="BP76" s="127"/>
      <c r="BQ76" s="127"/>
      <c r="BR76" s="127"/>
      <c r="BS76" s="127"/>
      <c r="BT76" s="127"/>
      <c r="BU76" s="127"/>
      <c r="BV76" s="127"/>
      <c r="BW76" s="127"/>
      <c r="BX76" s="127"/>
      <c r="BY76" s="127"/>
      <c r="BZ76" s="127"/>
      <c r="CA76" s="127"/>
      <c r="CB76" s="127"/>
      <c r="CC76" s="127"/>
      <c r="CD76" s="127"/>
      <c r="CE76" s="127"/>
      <c r="CF76" s="127"/>
      <c r="CG76" s="127"/>
      <c r="CH76" s="127"/>
    </row>
    <row r="77" spans="1:86" ht="14.4" x14ac:dyDescent="0.2">
      <c r="A77" s="127"/>
      <c r="B77" s="127"/>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7"/>
      <c r="AM77" s="127"/>
      <c r="AN77" s="127"/>
      <c r="AO77" s="127"/>
      <c r="AP77" s="127"/>
      <c r="AQ77" s="127"/>
      <c r="AR77" s="127"/>
      <c r="AS77" s="127"/>
      <c r="AT77" s="127"/>
      <c r="AU77" s="127"/>
      <c r="AV77" s="127"/>
      <c r="AW77" s="127"/>
      <c r="AX77" s="127"/>
      <c r="AY77" s="127"/>
      <c r="AZ77" s="127"/>
      <c r="BA77" s="127"/>
      <c r="BB77" s="127"/>
      <c r="BC77" s="127"/>
      <c r="BD77" s="127"/>
      <c r="BE77" s="127"/>
      <c r="BF77" s="127"/>
      <c r="BG77" s="127"/>
      <c r="BH77" s="127"/>
      <c r="BI77" s="127"/>
      <c r="BJ77" s="127"/>
      <c r="BK77" s="127"/>
      <c r="BL77" s="127"/>
      <c r="BM77" s="127"/>
      <c r="BN77" s="127"/>
      <c r="BO77" s="127"/>
      <c r="BP77" s="127"/>
      <c r="BQ77" s="127"/>
      <c r="BR77" s="127"/>
      <c r="BS77" s="127"/>
      <c r="BT77" s="127"/>
      <c r="BU77" s="127"/>
      <c r="BV77" s="127"/>
      <c r="BW77" s="127"/>
      <c r="BX77" s="127"/>
      <c r="BY77" s="127"/>
      <c r="BZ77" s="127"/>
      <c r="CA77" s="127"/>
      <c r="CB77" s="127"/>
      <c r="CC77" s="127"/>
      <c r="CD77" s="127"/>
      <c r="CE77" s="127"/>
      <c r="CF77" s="127"/>
      <c r="CG77" s="127"/>
      <c r="CH77" s="127"/>
    </row>
    <row r="78" spans="1:86" ht="14.4" x14ac:dyDescent="0.2">
      <c r="A78" s="127"/>
      <c r="B78" s="127"/>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7"/>
      <c r="BI78" s="127"/>
      <c r="BJ78" s="127"/>
      <c r="BK78" s="127"/>
      <c r="BL78" s="127"/>
      <c r="BM78" s="127"/>
      <c r="BN78" s="127"/>
      <c r="BO78" s="127"/>
      <c r="BP78" s="127"/>
      <c r="BQ78" s="127"/>
      <c r="BR78" s="127"/>
      <c r="BS78" s="127"/>
      <c r="BT78" s="127"/>
      <c r="BU78" s="127"/>
      <c r="BV78" s="127"/>
      <c r="BW78" s="127"/>
      <c r="BX78" s="127"/>
      <c r="BY78" s="127"/>
      <c r="BZ78" s="127"/>
      <c r="CA78" s="127"/>
      <c r="CB78" s="127"/>
      <c r="CC78" s="127"/>
      <c r="CD78" s="127"/>
      <c r="CE78" s="127"/>
      <c r="CF78" s="127"/>
      <c r="CG78" s="127"/>
      <c r="CH78" s="127"/>
    </row>
    <row r="79" spans="1:86" ht="14.4" x14ac:dyDescent="0.2">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27"/>
      <c r="AM79" s="127"/>
      <c r="AN79" s="127"/>
      <c r="AO79" s="127"/>
      <c r="AP79" s="127"/>
      <c r="AQ79" s="127"/>
      <c r="AR79" s="127"/>
      <c r="AS79" s="127"/>
      <c r="AT79" s="127"/>
      <c r="AU79" s="127"/>
      <c r="AV79" s="127"/>
      <c r="AW79" s="127"/>
      <c r="AX79" s="127"/>
      <c r="AY79" s="127"/>
      <c r="AZ79" s="127"/>
      <c r="BA79" s="127"/>
      <c r="BB79" s="127"/>
      <c r="BC79" s="127"/>
      <c r="BD79" s="127"/>
      <c r="BE79" s="127"/>
      <c r="BF79" s="127"/>
      <c r="BG79" s="127"/>
      <c r="BH79" s="127"/>
      <c r="BI79" s="127"/>
      <c r="BJ79" s="127"/>
      <c r="BK79" s="127"/>
      <c r="BL79" s="127"/>
      <c r="BM79" s="127"/>
      <c r="BN79" s="127"/>
      <c r="BO79" s="127"/>
      <c r="BP79" s="127"/>
      <c r="BQ79" s="127"/>
      <c r="BR79" s="127"/>
      <c r="BS79" s="127"/>
      <c r="BT79" s="127"/>
      <c r="BU79" s="127"/>
      <c r="BV79" s="127"/>
      <c r="BW79" s="127"/>
      <c r="BX79" s="127"/>
      <c r="BY79" s="127"/>
      <c r="BZ79" s="127"/>
      <c r="CA79" s="127"/>
      <c r="CB79" s="127"/>
      <c r="CC79" s="127"/>
      <c r="CD79" s="127"/>
      <c r="CE79" s="127"/>
      <c r="CF79" s="127"/>
      <c r="CG79" s="127"/>
      <c r="CH79" s="127"/>
    </row>
    <row r="80" spans="1:86" ht="14.4" x14ac:dyDescent="0.2">
      <c r="A80" s="127"/>
      <c r="B80" s="127"/>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127"/>
      <c r="AL80" s="127"/>
      <c r="AM80" s="127"/>
      <c r="AN80" s="127"/>
      <c r="AO80" s="127"/>
      <c r="AP80" s="127"/>
      <c r="AQ80" s="127"/>
      <c r="AR80" s="127"/>
      <c r="AS80" s="127"/>
      <c r="AT80" s="127"/>
      <c r="AU80" s="127"/>
      <c r="AV80" s="127"/>
      <c r="AW80" s="127"/>
      <c r="AX80" s="127"/>
      <c r="AY80" s="127"/>
      <c r="AZ80" s="127"/>
      <c r="BA80" s="127"/>
      <c r="BB80" s="127"/>
      <c r="BC80" s="127"/>
      <c r="BD80" s="127"/>
      <c r="BE80" s="127"/>
      <c r="BF80" s="127"/>
      <c r="BG80" s="127"/>
      <c r="BH80" s="127"/>
      <c r="BI80" s="127"/>
      <c r="BJ80" s="127"/>
      <c r="BK80" s="127"/>
      <c r="BL80" s="127"/>
      <c r="BM80" s="127"/>
      <c r="BN80" s="127"/>
      <c r="BO80" s="127"/>
      <c r="BP80" s="127"/>
      <c r="BQ80" s="127"/>
      <c r="BR80" s="127"/>
      <c r="BS80" s="127"/>
      <c r="BT80" s="127"/>
      <c r="BU80" s="127"/>
      <c r="BV80" s="127"/>
      <c r="BW80" s="127"/>
      <c r="BX80" s="127"/>
      <c r="BY80" s="127"/>
      <c r="BZ80" s="127"/>
      <c r="CA80" s="127"/>
      <c r="CB80" s="127"/>
      <c r="CC80" s="127"/>
      <c r="CD80" s="127"/>
      <c r="CE80" s="127"/>
      <c r="CF80" s="127"/>
      <c r="CG80" s="127"/>
      <c r="CH80" s="127"/>
    </row>
    <row r="81" spans="1:86" ht="14.4" x14ac:dyDescent="0.2">
      <c r="A81" s="127"/>
      <c r="B81" s="127"/>
      <c r="C81" s="127"/>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7"/>
      <c r="AH81" s="127"/>
      <c r="AI81" s="127"/>
      <c r="AJ81" s="127"/>
      <c r="AK81" s="127"/>
      <c r="AL81" s="127"/>
      <c r="AM81" s="127"/>
      <c r="AN81" s="127"/>
      <c r="AO81" s="127"/>
      <c r="AP81" s="127"/>
      <c r="AQ81" s="127"/>
      <c r="AR81" s="127"/>
      <c r="AS81" s="127"/>
      <c r="AT81" s="127"/>
      <c r="AU81" s="127"/>
      <c r="AV81" s="127"/>
      <c r="AW81" s="127"/>
      <c r="AX81" s="127"/>
      <c r="AY81" s="127"/>
      <c r="AZ81" s="127"/>
      <c r="BA81" s="127"/>
      <c r="BB81" s="127"/>
      <c r="BC81" s="127"/>
      <c r="BD81" s="127"/>
      <c r="BE81" s="127"/>
      <c r="BF81" s="127"/>
      <c r="BG81" s="127"/>
      <c r="BH81" s="127"/>
      <c r="BI81" s="127"/>
      <c r="BJ81" s="127"/>
      <c r="BK81" s="127"/>
      <c r="BL81" s="127"/>
      <c r="BM81" s="127"/>
      <c r="BN81" s="127"/>
      <c r="BO81" s="127"/>
      <c r="BP81" s="127"/>
      <c r="BQ81" s="127"/>
      <c r="BR81" s="127"/>
      <c r="BS81" s="127"/>
      <c r="BT81" s="127"/>
      <c r="BU81" s="127"/>
      <c r="BV81" s="127"/>
      <c r="BW81" s="127"/>
      <c r="BX81" s="127"/>
      <c r="BY81" s="127"/>
      <c r="BZ81" s="127"/>
      <c r="CA81" s="127"/>
      <c r="CB81" s="127"/>
      <c r="CC81" s="127"/>
      <c r="CD81" s="127"/>
      <c r="CE81" s="127"/>
      <c r="CF81" s="127"/>
      <c r="CG81" s="127"/>
      <c r="CH81" s="127"/>
    </row>
    <row r="82" spans="1:86" ht="14.4" x14ac:dyDescent="0.2">
      <c r="A82" s="127"/>
      <c r="B82" s="127"/>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c r="AI82" s="127"/>
      <c r="AJ82" s="127"/>
      <c r="AK82" s="127"/>
      <c r="AL82" s="127"/>
      <c r="AM82" s="127"/>
      <c r="AN82" s="127"/>
      <c r="AO82" s="127"/>
      <c r="AP82" s="127"/>
      <c r="AQ82" s="127"/>
      <c r="AR82" s="127"/>
      <c r="AS82" s="127"/>
      <c r="AT82" s="127"/>
      <c r="AU82" s="127"/>
      <c r="AV82" s="127"/>
      <c r="AW82" s="127"/>
      <c r="AX82" s="127"/>
      <c r="AY82" s="127"/>
      <c r="AZ82" s="127"/>
      <c r="BA82" s="127"/>
      <c r="BB82" s="127"/>
      <c r="BC82" s="127"/>
      <c r="BD82" s="127"/>
      <c r="BE82" s="127"/>
      <c r="BF82" s="127"/>
      <c r="BG82" s="127"/>
      <c r="BH82" s="127"/>
      <c r="BI82" s="127"/>
      <c r="BJ82" s="127"/>
      <c r="BK82" s="127"/>
      <c r="BL82" s="127"/>
      <c r="BM82" s="127"/>
      <c r="BN82" s="127"/>
      <c r="BO82" s="127"/>
      <c r="BP82" s="127"/>
      <c r="BQ82" s="127"/>
      <c r="BR82" s="127"/>
      <c r="BS82" s="127"/>
      <c r="BT82" s="127"/>
      <c r="BU82" s="127"/>
      <c r="BV82" s="127"/>
      <c r="BW82" s="127"/>
      <c r="BX82" s="127"/>
      <c r="BY82" s="127"/>
      <c r="BZ82" s="127"/>
      <c r="CA82" s="127"/>
      <c r="CB82" s="127"/>
      <c r="CC82" s="127"/>
      <c r="CD82" s="127"/>
      <c r="CE82" s="127"/>
      <c r="CF82" s="127"/>
      <c r="CG82" s="127"/>
      <c r="CH82" s="127"/>
    </row>
    <row r="83" spans="1:86" ht="14.4" x14ac:dyDescent="0.2">
      <c r="A83" s="127"/>
      <c r="B83" s="127"/>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127"/>
      <c r="AL83" s="127"/>
      <c r="AM83" s="127"/>
      <c r="AN83" s="127"/>
      <c r="AO83" s="127"/>
      <c r="AP83" s="127"/>
      <c r="AQ83" s="127"/>
      <c r="AR83" s="127"/>
      <c r="AS83" s="127"/>
      <c r="AT83" s="127"/>
      <c r="AU83" s="127"/>
      <c r="AV83" s="127"/>
      <c r="AW83" s="127"/>
      <c r="AX83" s="127"/>
      <c r="AY83" s="127"/>
      <c r="AZ83" s="127"/>
      <c r="BA83" s="127"/>
      <c r="BB83" s="127"/>
      <c r="BC83" s="127"/>
      <c r="BD83" s="127"/>
      <c r="BE83" s="127"/>
      <c r="BF83" s="127"/>
      <c r="BG83" s="127"/>
      <c r="BH83" s="127"/>
      <c r="BI83" s="127"/>
      <c r="BJ83" s="127"/>
      <c r="BK83" s="127"/>
      <c r="BL83" s="127"/>
      <c r="BM83" s="127"/>
      <c r="BN83" s="127"/>
      <c r="BO83" s="127"/>
      <c r="BP83" s="127"/>
      <c r="BQ83" s="127"/>
      <c r="BR83" s="127"/>
      <c r="BS83" s="127"/>
      <c r="BT83" s="127"/>
      <c r="BU83" s="127"/>
      <c r="BV83" s="127"/>
      <c r="BW83" s="127"/>
      <c r="BX83" s="127"/>
      <c r="BY83" s="127"/>
      <c r="BZ83" s="127"/>
      <c r="CA83" s="127"/>
      <c r="CB83" s="127"/>
      <c r="CC83" s="127"/>
      <c r="CD83" s="127"/>
      <c r="CE83" s="127"/>
      <c r="CF83" s="127"/>
      <c r="CG83" s="127"/>
      <c r="CH83" s="127"/>
    </row>
    <row r="84" spans="1:86" ht="14.4" x14ac:dyDescent="0.2">
      <c r="A84" s="127"/>
      <c r="B84" s="127"/>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127"/>
      <c r="AI84" s="127"/>
      <c r="AJ84" s="127"/>
      <c r="AK84" s="127"/>
      <c r="AL84" s="127"/>
      <c r="AM84" s="127"/>
      <c r="AN84" s="127"/>
      <c r="AO84" s="127"/>
      <c r="AP84" s="127"/>
      <c r="AQ84" s="127"/>
      <c r="AR84" s="127"/>
      <c r="AS84" s="127"/>
      <c r="AT84" s="127"/>
      <c r="AU84" s="127"/>
      <c r="AV84" s="127"/>
      <c r="AW84" s="127"/>
      <c r="AX84" s="127"/>
      <c r="AY84" s="127"/>
      <c r="AZ84" s="127"/>
      <c r="BA84" s="127"/>
      <c r="BB84" s="127"/>
      <c r="BC84" s="127"/>
      <c r="BD84" s="127"/>
      <c r="BE84" s="127"/>
      <c r="BF84" s="127"/>
      <c r="BG84" s="127"/>
      <c r="BH84" s="127"/>
      <c r="BI84" s="127"/>
      <c r="BJ84" s="127"/>
      <c r="BK84" s="127"/>
      <c r="BL84" s="127"/>
      <c r="BM84" s="127"/>
      <c r="BN84" s="127"/>
      <c r="BO84" s="127"/>
      <c r="BP84" s="127"/>
      <c r="BQ84" s="127"/>
      <c r="BR84" s="127"/>
      <c r="BS84" s="127"/>
      <c r="BT84" s="127"/>
      <c r="BU84" s="127"/>
      <c r="BV84" s="127"/>
      <c r="BW84" s="127"/>
      <c r="BX84" s="127"/>
      <c r="BY84" s="127"/>
      <c r="BZ84" s="127"/>
      <c r="CA84" s="127"/>
      <c r="CB84" s="127"/>
      <c r="CC84" s="127"/>
      <c r="CD84" s="127"/>
      <c r="CE84" s="127"/>
      <c r="CF84" s="127"/>
      <c r="CG84" s="127"/>
      <c r="CH84" s="127"/>
    </row>
    <row r="85" spans="1:86" ht="14.4" x14ac:dyDescent="0.2">
      <c r="A85" s="127"/>
      <c r="B85" s="127"/>
      <c r="C85" s="127"/>
      <c r="D85" s="127"/>
      <c r="E85" s="127"/>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127"/>
      <c r="AL85" s="127"/>
      <c r="AM85" s="127"/>
      <c r="AN85" s="127"/>
      <c r="AO85" s="127"/>
      <c r="AP85" s="127"/>
      <c r="AQ85" s="127"/>
      <c r="AR85" s="127"/>
      <c r="AS85" s="127"/>
      <c r="AT85" s="127"/>
      <c r="AU85" s="127"/>
      <c r="AV85" s="127"/>
      <c r="AW85" s="127"/>
      <c r="AX85" s="127"/>
      <c r="AY85" s="127"/>
      <c r="AZ85" s="127"/>
      <c r="BA85" s="127"/>
      <c r="BB85" s="127"/>
      <c r="BC85" s="127"/>
      <c r="BD85" s="127"/>
      <c r="BE85" s="127"/>
      <c r="BF85" s="127"/>
      <c r="BG85" s="127"/>
      <c r="BH85" s="127"/>
      <c r="BI85" s="127"/>
      <c r="BJ85" s="127"/>
      <c r="BK85" s="127"/>
      <c r="BL85" s="127"/>
      <c r="BM85" s="127"/>
      <c r="BN85" s="127"/>
      <c r="BO85" s="127"/>
      <c r="BP85" s="127"/>
      <c r="BQ85" s="127"/>
      <c r="BR85" s="127"/>
      <c r="BS85" s="127"/>
      <c r="BT85" s="127"/>
      <c r="BU85" s="127"/>
      <c r="BV85" s="127"/>
      <c r="BW85" s="127"/>
      <c r="BX85" s="127"/>
      <c r="BY85" s="127"/>
      <c r="BZ85" s="127"/>
      <c r="CA85" s="127"/>
      <c r="CB85" s="127"/>
      <c r="CC85" s="127"/>
      <c r="CD85" s="127"/>
      <c r="CE85" s="127"/>
      <c r="CF85" s="127"/>
      <c r="CG85" s="127"/>
      <c r="CH85" s="127"/>
    </row>
    <row r="86" spans="1:86" ht="14.4" x14ac:dyDescent="0.2">
      <c r="A86" s="127"/>
      <c r="B86" s="127"/>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27"/>
      <c r="AR86" s="127"/>
      <c r="AS86" s="127"/>
      <c r="AT86" s="127"/>
      <c r="AU86" s="127"/>
      <c r="AV86" s="127"/>
      <c r="AW86" s="127"/>
      <c r="AX86" s="127"/>
      <c r="AY86" s="127"/>
      <c r="AZ86" s="127"/>
      <c r="BA86" s="127"/>
      <c r="BB86" s="127"/>
      <c r="BC86" s="127"/>
      <c r="BD86" s="127"/>
      <c r="BE86" s="127"/>
      <c r="BF86" s="127"/>
      <c r="BG86" s="127"/>
      <c r="BH86" s="127"/>
      <c r="BI86" s="127"/>
      <c r="BJ86" s="127"/>
      <c r="BK86" s="127"/>
      <c r="BL86" s="127"/>
      <c r="BM86" s="127"/>
      <c r="BN86" s="127"/>
      <c r="BO86" s="127"/>
      <c r="BP86" s="127"/>
      <c r="BQ86" s="127"/>
      <c r="BR86" s="127"/>
      <c r="BS86" s="127"/>
      <c r="BT86" s="127"/>
      <c r="BU86" s="127"/>
      <c r="BV86" s="127"/>
      <c r="BW86" s="127"/>
      <c r="BX86" s="127"/>
      <c r="BY86" s="127"/>
      <c r="BZ86" s="127"/>
      <c r="CA86" s="127"/>
      <c r="CB86" s="127"/>
      <c r="CC86" s="127"/>
      <c r="CD86" s="127"/>
      <c r="CE86" s="127"/>
      <c r="CF86" s="127"/>
      <c r="CG86" s="127"/>
      <c r="CH86" s="127"/>
    </row>
    <row r="87" spans="1:86" ht="14.4" x14ac:dyDescent="0.2">
      <c r="A87" s="127"/>
      <c r="B87" s="127"/>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27"/>
      <c r="AR87" s="127"/>
      <c r="AS87" s="127"/>
      <c r="AT87" s="127"/>
      <c r="AU87" s="127"/>
      <c r="AV87" s="127"/>
      <c r="AW87" s="127"/>
      <c r="AX87" s="127"/>
      <c r="AY87" s="127"/>
      <c r="AZ87" s="127"/>
      <c r="BA87" s="127"/>
      <c r="BB87" s="127"/>
      <c r="BC87" s="127"/>
      <c r="BD87" s="127"/>
      <c r="BE87" s="127"/>
      <c r="BF87" s="127"/>
      <c r="BG87" s="127"/>
      <c r="BH87" s="127"/>
      <c r="BI87" s="127"/>
      <c r="BJ87" s="127"/>
      <c r="BK87" s="127"/>
      <c r="BL87" s="127"/>
      <c r="BM87" s="127"/>
      <c r="BN87" s="127"/>
      <c r="BO87" s="127"/>
      <c r="BP87" s="127"/>
      <c r="BQ87" s="127"/>
      <c r="BR87" s="127"/>
      <c r="BS87" s="127"/>
      <c r="BT87" s="127"/>
      <c r="BU87" s="127"/>
      <c r="BV87" s="127"/>
      <c r="BW87" s="127"/>
      <c r="BX87" s="127"/>
      <c r="BY87" s="127"/>
      <c r="BZ87" s="127"/>
      <c r="CA87" s="127"/>
      <c r="CB87" s="127"/>
      <c r="CC87" s="127"/>
      <c r="CD87" s="127"/>
      <c r="CE87" s="127"/>
      <c r="CF87" s="127"/>
      <c r="CG87" s="127"/>
      <c r="CH87" s="127"/>
    </row>
    <row r="88" spans="1:86" ht="14.4" x14ac:dyDescent="0.2">
      <c r="A88" s="127"/>
      <c r="B88" s="127"/>
      <c r="C88" s="127"/>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c r="AL88" s="127"/>
      <c r="AM88" s="127"/>
      <c r="AN88" s="127"/>
      <c r="AO88" s="127"/>
      <c r="AP88" s="127"/>
      <c r="AQ88" s="127"/>
      <c r="AR88" s="127"/>
      <c r="AS88" s="127"/>
      <c r="AT88" s="127"/>
      <c r="AU88" s="127"/>
      <c r="AV88" s="127"/>
      <c r="AW88" s="127"/>
      <c r="AX88" s="127"/>
      <c r="AY88" s="127"/>
      <c r="AZ88" s="127"/>
      <c r="BA88" s="127"/>
      <c r="BB88" s="127"/>
      <c r="BC88" s="127"/>
      <c r="BD88" s="127"/>
      <c r="BE88" s="127"/>
      <c r="BF88" s="127"/>
      <c r="BG88" s="127"/>
      <c r="BH88" s="127"/>
      <c r="BI88" s="127"/>
      <c r="BJ88" s="127"/>
      <c r="BK88" s="127"/>
      <c r="BL88" s="127"/>
      <c r="BM88" s="127"/>
      <c r="BN88" s="127"/>
      <c r="BO88" s="127"/>
      <c r="BP88" s="127"/>
      <c r="BQ88" s="127"/>
      <c r="BR88" s="127"/>
      <c r="BS88" s="127"/>
      <c r="BT88" s="127"/>
      <c r="BU88" s="127"/>
      <c r="BV88" s="127"/>
      <c r="BW88" s="127"/>
      <c r="BX88" s="127"/>
      <c r="BY88" s="127"/>
      <c r="BZ88" s="127"/>
      <c r="CA88" s="127"/>
      <c r="CB88" s="127"/>
      <c r="CC88" s="127"/>
      <c r="CD88" s="127"/>
      <c r="CE88" s="127"/>
      <c r="CF88" s="127"/>
      <c r="CG88" s="127"/>
      <c r="CH88" s="127"/>
    </row>
    <row r="89" spans="1:86" ht="14.4" x14ac:dyDescent="0.2">
      <c r="A89" s="127"/>
      <c r="B89" s="127"/>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7"/>
      <c r="AV89" s="127"/>
      <c r="AW89" s="127"/>
      <c r="AX89" s="127"/>
      <c r="AY89" s="127"/>
      <c r="AZ89" s="127"/>
      <c r="BA89" s="127"/>
      <c r="BB89" s="127"/>
      <c r="BC89" s="127"/>
      <c r="BD89" s="127"/>
      <c r="BE89" s="127"/>
      <c r="BF89" s="127"/>
      <c r="BG89" s="127"/>
      <c r="BH89" s="127"/>
      <c r="BI89" s="127"/>
      <c r="BJ89" s="127"/>
      <c r="BK89" s="127"/>
      <c r="BL89" s="127"/>
      <c r="BM89" s="127"/>
      <c r="BN89" s="127"/>
      <c r="BO89" s="127"/>
      <c r="BP89" s="127"/>
      <c r="BQ89" s="127"/>
      <c r="BR89" s="127"/>
      <c r="BS89" s="127"/>
      <c r="BT89" s="127"/>
      <c r="BU89" s="127"/>
      <c r="BV89" s="127"/>
      <c r="BW89" s="127"/>
      <c r="BX89" s="127"/>
      <c r="BY89" s="127"/>
      <c r="BZ89" s="127"/>
      <c r="CA89" s="127"/>
      <c r="CB89" s="127"/>
      <c r="CC89" s="127"/>
      <c r="CD89" s="127"/>
      <c r="CE89" s="127"/>
      <c r="CF89" s="127"/>
      <c r="CG89" s="127"/>
      <c r="CH89" s="127"/>
    </row>
    <row r="90" spans="1:86" ht="14.4" x14ac:dyDescent="0.2">
      <c r="A90" s="127"/>
      <c r="B90" s="127"/>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27"/>
      <c r="AR90" s="127"/>
      <c r="AS90" s="127"/>
      <c r="AT90" s="127"/>
      <c r="AU90" s="127"/>
      <c r="AV90" s="127"/>
      <c r="AW90" s="127"/>
      <c r="AX90" s="127"/>
      <c r="AY90" s="127"/>
      <c r="AZ90" s="127"/>
      <c r="BA90" s="127"/>
      <c r="BB90" s="127"/>
      <c r="BC90" s="127"/>
      <c r="BD90" s="127"/>
      <c r="BE90" s="127"/>
      <c r="BF90" s="127"/>
      <c r="BG90" s="127"/>
      <c r="BH90" s="127"/>
      <c r="BI90" s="127"/>
      <c r="BJ90" s="127"/>
      <c r="BK90" s="127"/>
      <c r="BL90" s="127"/>
      <c r="BM90" s="127"/>
      <c r="BN90" s="127"/>
      <c r="BO90" s="127"/>
      <c r="BP90" s="127"/>
      <c r="BQ90" s="127"/>
      <c r="BR90" s="127"/>
      <c r="BS90" s="127"/>
      <c r="BT90" s="127"/>
      <c r="BU90" s="127"/>
      <c r="BV90" s="127"/>
      <c r="BW90" s="127"/>
      <c r="BX90" s="127"/>
      <c r="BY90" s="127"/>
      <c r="BZ90" s="127"/>
      <c r="CA90" s="127"/>
      <c r="CB90" s="127"/>
      <c r="CC90" s="127"/>
      <c r="CD90" s="127"/>
      <c r="CE90" s="127"/>
      <c r="CF90" s="127"/>
      <c r="CG90" s="127"/>
      <c r="CH90" s="127"/>
    </row>
    <row r="91" spans="1:86" ht="14.4" x14ac:dyDescent="0.2">
      <c r="A91" s="127"/>
      <c r="B91" s="127"/>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27"/>
      <c r="AR91" s="127"/>
      <c r="AS91" s="127"/>
      <c r="AT91" s="127"/>
      <c r="AU91" s="127"/>
      <c r="AV91" s="127"/>
      <c r="AW91" s="127"/>
      <c r="AX91" s="127"/>
      <c r="AY91" s="127"/>
      <c r="AZ91" s="127"/>
      <c r="BA91" s="127"/>
      <c r="BB91" s="127"/>
      <c r="BC91" s="127"/>
      <c r="BD91" s="127"/>
      <c r="BE91" s="127"/>
      <c r="BF91" s="127"/>
      <c r="BG91" s="127"/>
      <c r="BH91" s="127"/>
      <c r="BI91" s="127"/>
      <c r="BJ91" s="127"/>
      <c r="BK91" s="127"/>
      <c r="BL91" s="127"/>
      <c r="BM91" s="127"/>
      <c r="BN91" s="127"/>
      <c r="BO91" s="127"/>
      <c r="BP91" s="127"/>
      <c r="BQ91" s="127"/>
      <c r="BR91" s="127"/>
      <c r="BS91" s="127"/>
      <c r="BT91" s="127"/>
      <c r="BU91" s="127"/>
      <c r="BV91" s="127"/>
      <c r="BW91" s="127"/>
      <c r="BX91" s="127"/>
      <c r="BY91" s="127"/>
      <c r="BZ91" s="127"/>
      <c r="CA91" s="127"/>
      <c r="CB91" s="127"/>
      <c r="CC91" s="127"/>
      <c r="CD91" s="127"/>
      <c r="CE91" s="127"/>
      <c r="CF91" s="127"/>
      <c r="CG91" s="127"/>
      <c r="CH91" s="127"/>
    </row>
    <row r="92" spans="1:86" ht="14.4" x14ac:dyDescent="0.2">
      <c r="A92" s="127"/>
      <c r="B92" s="127"/>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7"/>
      <c r="AL92" s="127"/>
      <c r="AM92" s="127"/>
      <c r="AN92" s="127"/>
      <c r="AO92" s="127"/>
      <c r="AP92" s="127"/>
      <c r="AQ92" s="127"/>
      <c r="AR92" s="127"/>
      <c r="AS92" s="127"/>
      <c r="AT92" s="127"/>
      <c r="AU92" s="127"/>
      <c r="AV92" s="127"/>
      <c r="AW92" s="127"/>
      <c r="AX92" s="127"/>
      <c r="AY92" s="127"/>
      <c r="AZ92" s="127"/>
      <c r="BA92" s="127"/>
      <c r="BB92" s="127"/>
      <c r="BC92" s="127"/>
      <c r="BD92" s="127"/>
      <c r="BE92" s="127"/>
      <c r="BF92" s="127"/>
      <c r="BG92" s="127"/>
      <c r="BH92" s="127"/>
      <c r="BI92" s="127"/>
      <c r="BJ92" s="127"/>
      <c r="BK92" s="127"/>
      <c r="BL92" s="127"/>
      <c r="BM92" s="127"/>
      <c r="BN92" s="127"/>
      <c r="BO92" s="127"/>
      <c r="BP92" s="127"/>
      <c r="BQ92" s="127"/>
      <c r="BR92" s="127"/>
      <c r="BS92" s="127"/>
      <c r="BT92" s="127"/>
      <c r="BU92" s="127"/>
      <c r="BV92" s="127"/>
      <c r="BW92" s="127"/>
      <c r="BX92" s="127"/>
      <c r="BY92" s="127"/>
      <c r="BZ92" s="127"/>
      <c r="CA92" s="127"/>
      <c r="CB92" s="127"/>
      <c r="CC92" s="127"/>
      <c r="CD92" s="127"/>
      <c r="CE92" s="127"/>
      <c r="CF92" s="127"/>
      <c r="CG92" s="127"/>
      <c r="CH92" s="127"/>
    </row>
    <row r="93" spans="1:86" ht="14.4" x14ac:dyDescent="0.2">
      <c r="A93" s="127"/>
      <c r="B93" s="127"/>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c r="AL93" s="127"/>
      <c r="AM93" s="127"/>
      <c r="AN93" s="127"/>
      <c r="AO93" s="127"/>
      <c r="AP93" s="127"/>
      <c r="AQ93" s="127"/>
      <c r="AR93" s="127"/>
      <c r="AS93" s="127"/>
      <c r="AT93" s="127"/>
      <c r="AU93" s="127"/>
      <c r="AV93" s="127"/>
      <c r="AW93" s="127"/>
      <c r="AX93" s="127"/>
      <c r="AY93" s="127"/>
      <c r="AZ93" s="127"/>
      <c r="BA93" s="127"/>
      <c r="BB93" s="127"/>
      <c r="BC93" s="127"/>
      <c r="BD93" s="127"/>
      <c r="BE93" s="127"/>
      <c r="BF93" s="127"/>
      <c r="BG93" s="127"/>
      <c r="BH93" s="127"/>
      <c r="BI93" s="127"/>
      <c r="BJ93" s="127"/>
      <c r="BK93" s="127"/>
      <c r="BL93" s="127"/>
      <c r="BM93" s="127"/>
      <c r="BN93" s="127"/>
      <c r="BO93" s="127"/>
      <c r="BP93" s="127"/>
      <c r="BQ93" s="127"/>
      <c r="BR93" s="127"/>
      <c r="BS93" s="127"/>
      <c r="BT93" s="127"/>
      <c r="BU93" s="127"/>
      <c r="BV93" s="127"/>
      <c r="BW93" s="127"/>
      <c r="BX93" s="127"/>
      <c r="BY93" s="127"/>
      <c r="BZ93" s="127"/>
      <c r="CA93" s="127"/>
      <c r="CB93" s="127"/>
      <c r="CC93" s="127"/>
      <c r="CD93" s="127"/>
      <c r="CE93" s="127"/>
      <c r="CF93" s="127"/>
      <c r="CG93" s="127"/>
      <c r="CH93" s="127"/>
    </row>
    <row r="94" spans="1:86" ht="14.4" x14ac:dyDescent="0.2">
      <c r="A94" s="127"/>
      <c r="B94" s="127"/>
      <c r="C94" s="127"/>
      <c r="D94" s="127"/>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127"/>
      <c r="AL94" s="127"/>
      <c r="AM94" s="127"/>
      <c r="AN94" s="127"/>
      <c r="AO94" s="127"/>
      <c r="AP94" s="127"/>
      <c r="AQ94" s="127"/>
      <c r="AR94" s="127"/>
      <c r="AS94" s="127"/>
      <c r="AT94" s="127"/>
      <c r="AU94" s="127"/>
      <c r="AV94" s="127"/>
      <c r="AW94" s="127"/>
      <c r="AX94" s="127"/>
      <c r="AY94" s="127"/>
      <c r="AZ94" s="127"/>
      <c r="BA94" s="127"/>
      <c r="BB94" s="127"/>
      <c r="BC94" s="127"/>
      <c r="BD94" s="127"/>
      <c r="BE94" s="127"/>
      <c r="BF94" s="127"/>
      <c r="BG94" s="127"/>
      <c r="BH94" s="127"/>
      <c r="BI94" s="127"/>
      <c r="BJ94" s="127"/>
      <c r="BK94" s="127"/>
      <c r="BL94" s="127"/>
      <c r="BM94" s="127"/>
      <c r="BN94" s="127"/>
      <c r="BO94" s="127"/>
      <c r="BP94" s="127"/>
      <c r="BQ94" s="127"/>
      <c r="BR94" s="127"/>
      <c r="BS94" s="127"/>
      <c r="BT94" s="127"/>
      <c r="BU94" s="127"/>
      <c r="BV94" s="127"/>
      <c r="BW94" s="127"/>
      <c r="BX94" s="127"/>
      <c r="BY94" s="127"/>
      <c r="BZ94" s="127"/>
      <c r="CA94" s="127"/>
      <c r="CB94" s="127"/>
      <c r="CC94" s="127"/>
      <c r="CD94" s="127"/>
      <c r="CE94" s="127"/>
      <c r="CF94" s="127"/>
      <c r="CG94" s="127"/>
      <c r="CH94" s="127"/>
    </row>
    <row r="95" spans="1:86" ht="14.4" x14ac:dyDescent="0.2">
      <c r="A95" s="127"/>
      <c r="B95" s="127"/>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c r="AK95" s="127"/>
      <c r="AL95" s="127"/>
      <c r="AM95" s="127"/>
      <c r="AN95" s="127"/>
      <c r="AO95" s="127"/>
      <c r="AP95" s="127"/>
      <c r="AQ95" s="127"/>
      <c r="AR95" s="127"/>
      <c r="AS95" s="127"/>
      <c r="AT95" s="127"/>
      <c r="AU95" s="127"/>
      <c r="AV95" s="127"/>
      <c r="AW95" s="127"/>
      <c r="AX95" s="127"/>
      <c r="AY95" s="127"/>
      <c r="AZ95" s="127"/>
      <c r="BA95" s="127"/>
      <c r="BB95" s="127"/>
      <c r="BC95" s="127"/>
      <c r="BD95" s="127"/>
      <c r="BE95" s="127"/>
      <c r="BF95" s="127"/>
      <c r="BG95" s="127"/>
      <c r="BH95" s="127"/>
      <c r="BI95" s="127"/>
      <c r="BJ95" s="127"/>
      <c r="BK95" s="127"/>
      <c r="BL95" s="127"/>
      <c r="BM95" s="127"/>
      <c r="BN95" s="127"/>
      <c r="BO95" s="127"/>
      <c r="BP95" s="127"/>
      <c r="BQ95" s="127"/>
      <c r="BR95" s="127"/>
      <c r="BS95" s="127"/>
      <c r="BT95" s="127"/>
      <c r="BU95" s="127"/>
      <c r="BV95" s="127"/>
      <c r="BW95" s="127"/>
      <c r="BX95" s="127"/>
      <c r="BY95" s="127"/>
      <c r="BZ95" s="127"/>
      <c r="CA95" s="127"/>
      <c r="CB95" s="127"/>
      <c r="CC95" s="127"/>
      <c r="CD95" s="127"/>
      <c r="CE95" s="127"/>
      <c r="CF95" s="127"/>
      <c r="CG95" s="127"/>
      <c r="CH95" s="127"/>
    </row>
    <row r="96" spans="1:86" ht="14.4" x14ac:dyDescent="0.2">
      <c r="A96" s="127"/>
      <c r="B96" s="127"/>
      <c r="C96" s="127"/>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7"/>
      <c r="AD96" s="127"/>
      <c r="AE96" s="127"/>
      <c r="AF96" s="127"/>
      <c r="AG96" s="127"/>
      <c r="AH96" s="127"/>
      <c r="AI96" s="127"/>
      <c r="AJ96" s="127"/>
      <c r="AK96" s="127"/>
      <c r="AL96" s="127"/>
      <c r="AM96" s="127"/>
      <c r="AN96" s="127"/>
      <c r="AO96" s="127"/>
      <c r="AP96" s="127"/>
      <c r="AQ96" s="127"/>
      <c r="AR96" s="127"/>
      <c r="AS96" s="127"/>
      <c r="AT96" s="127"/>
      <c r="AU96" s="127"/>
      <c r="AV96" s="127"/>
      <c r="AW96" s="127"/>
      <c r="AX96" s="127"/>
      <c r="AY96" s="127"/>
      <c r="AZ96" s="127"/>
      <c r="BA96" s="127"/>
      <c r="BB96" s="127"/>
      <c r="BC96" s="127"/>
      <c r="BD96" s="127"/>
      <c r="BE96" s="127"/>
      <c r="BF96" s="127"/>
      <c r="BG96" s="127"/>
      <c r="BH96" s="127"/>
      <c r="BI96" s="127"/>
      <c r="BJ96" s="127"/>
      <c r="BK96" s="127"/>
      <c r="BL96" s="127"/>
      <c r="BM96" s="127"/>
      <c r="BN96" s="127"/>
      <c r="BO96" s="127"/>
      <c r="BP96" s="127"/>
      <c r="BQ96" s="127"/>
      <c r="BR96" s="127"/>
      <c r="BS96" s="127"/>
      <c r="BT96" s="127"/>
      <c r="BU96" s="127"/>
      <c r="BV96" s="127"/>
      <c r="BW96" s="127"/>
      <c r="BX96" s="127"/>
      <c r="BY96" s="127"/>
      <c r="BZ96" s="127"/>
      <c r="CA96" s="127"/>
      <c r="CB96" s="127"/>
      <c r="CC96" s="127"/>
      <c r="CD96" s="127"/>
      <c r="CE96" s="127"/>
      <c r="CF96" s="127"/>
      <c r="CG96" s="127"/>
      <c r="CH96" s="127"/>
    </row>
    <row r="97" spans="1:86" ht="14.4" x14ac:dyDescent="0.2">
      <c r="A97" s="127"/>
      <c r="B97" s="127"/>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27"/>
      <c r="AR97" s="127"/>
      <c r="AS97" s="127"/>
      <c r="AT97" s="127"/>
      <c r="AU97" s="127"/>
      <c r="AV97" s="127"/>
      <c r="AW97" s="127"/>
      <c r="AX97" s="127"/>
      <c r="AY97" s="127"/>
      <c r="AZ97" s="127"/>
      <c r="BA97" s="127"/>
      <c r="BB97" s="127"/>
      <c r="BC97" s="127"/>
      <c r="BD97" s="127"/>
      <c r="BE97" s="127"/>
      <c r="BF97" s="127"/>
      <c r="BG97" s="127"/>
      <c r="BH97" s="127"/>
      <c r="BI97" s="127"/>
      <c r="BJ97" s="127"/>
      <c r="BK97" s="127"/>
      <c r="BL97" s="127"/>
      <c r="BM97" s="127"/>
      <c r="BN97" s="127"/>
      <c r="BO97" s="127"/>
      <c r="BP97" s="127"/>
      <c r="BQ97" s="127"/>
      <c r="BR97" s="127"/>
      <c r="BS97" s="127"/>
      <c r="BT97" s="127"/>
      <c r="BU97" s="127"/>
      <c r="BV97" s="127"/>
      <c r="BW97" s="127"/>
      <c r="BX97" s="127"/>
      <c r="BY97" s="127"/>
      <c r="BZ97" s="127"/>
      <c r="CA97" s="127"/>
      <c r="CB97" s="127"/>
      <c r="CC97" s="127"/>
      <c r="CD97" s="127"/>
      <c r="CE97" s="127"/>
      <c r="CF97" s="127"/>
      <c r="CG97" s="127"/>
      <c r="CH97" s="127"/>
    </row>
    <row r="98" spans="1:86" ht="14.4" x14ac:dyDescent="0.2">
      <c r="A98" s="127"/>
      <c r="B98" s="127"/>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7"/>
      <c r="AN98" s="127"/>
      <c r="AO98" s="127"/>
      <c r="AP98" s="127"/>
      <c r="AQ98" s="127"/>
      <c r="AR98" s="127"/>
      <c r="AS98" s="127"/>
      <c r="AT98" s="127"/>
      <c r="AU98" s="127"/>
      <c r="AV98" s="127"/>
      <c r="AW98" s="127"/>
      <c r="AX98" s="127"/>
      <c r="AY98" s="127"/>
      <c r="AZ98" s="127"/>
      <c r="BA98" s="127"/>
      <c r="BB98" s="127"/>
      <c r="BC98" s="127"/>
      <c r="BD98" s="127"/>
      <c r="BE98" s="127"/>
      <c r="BF98" s="127"/>
      <c r="BG98" s="127"/>
      <c r="BH98" s="127"/>
      <c r="BI98" s="127"/>
      <c r="BJ98" s="127"/>
      <c r="BK98" s="127"/>
      <c r="BL98" s="127"/>
      <c r="BM98" s="127"/>
      <c r="BN98" s="127"/>
      <c r="BO98" s="127"/>
      <c r="BP98" s="127"/>
      <c r="BQ98" s="127"/>
      <c r="BR98" s="127"/>
      <c r="BS98" s="127"/>
      <c r="BT98" s="127"/>
      <c r="BU98" s="127"/>
      <c r="BV98" s="127"/>
      <c r="BW98" s="127"/>
      <c r="BX98" s="127"/>
      <c r="BY98" s="127"/>
      <c r="BZ98" s="127"/>
      <c r="CA98" s="127"/>
      <c r="CB98" s="127"/>
      <c r="CC98" s="127"/>
      <c r="CD98" s="127"/>
      <c r="CE98" s="127"/>
      <c r="CF98" s="127"/>
      <c r="CG98" s="127"/>
      <c r="CH98" s="127"/>
    </row>
    <row r="99" spans="1:86" ht="14.4" x14ac:dyDescent="0.2">
      <c r="A99" s="127"/>
      <c r="B99" s="127"/>
      <c r="C99" s="127"/>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27"/>
      <c r="AR99" s="127"/>
      <c r="AS99" s="127"/>
      <c r="AT99" s="127"/>
      <c r="AU99" s="127"/>
      <c r="AV99" s="127"/>
      <c r="AW99" s="127"/>
      <c r="AX99" s="127"/>
      <c r="AY99" s="127"/>
      <c r="AZ99" s="127"/>
      <c r="BA99" s="127"/>
      <c r="BB99" s="127"/>
      <c r="BC99" s="127"/>
      <c r="BD99" s="127"/>
      <c r="BE99" s="127"/>
      <c r="BF99" s="127"/>
      <c r="BG99" s="127"/>
      <c r="BH99" s="127"/>
      <c r="BI99" s="127"/>
      <c r="BJ99" s="127"/>
      <c r="BK99" s="127"/>
      <c r="BL99" s="127"/>
      <c r="BM99" s="127"/>
      <c r="BN99" s="127"/>
      <c r="BO99" s="127"/>
      <c r="BP99" s="127"/>
      <c r="BQ99" s="127"/>
      <c r="BR99" s="127"/>
      <c r="BS99" s="127"/>
      <c r="BT99" s="127"/>
      <c r="BU99" s="127"/>
      <c r="BV99" s="127"/>
      <c r="BW99" s="127"/>
      <c r="BX99" s="127"/>
      <c r="BY99" s="127"/>
      <c r="BZ99" s="127"/>
      <c r="CA99" s="127"/>
      <c r="CB99" s="127"/>
      <c r="CC99" s="127"/>
      <c r="CD99" s="127"/>
      <c r="CE99" s="127"/>
      <c r="CF99" s="127"/>
      <c r="CG99" s="127"/>
      <c r="CH99" s="127"/>
    </row>
    <row r="100" spans="1:86" ht="14.4" x14ac:dyDescent="0.2">
      <c r="A100" s="127"/>
      <c r="B100" s="127"/>
      <c r="C100" s="127"/>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27"/>
      <c r="AD100" s="127"/>
      <c r="AE100" s="127"/>
      <c r="AF100" s="127"/>
      <c r="AG100" s="127"/>
      <c r="AH100" s="127"/>
      <c r="AI100" s="127"/>
      <c r="AJ100" s="127"/>
      <c r="AK100" s="127"/>
      <c r="AL100" s="127"/>
      <c r="AM100" s="127"/>
      <c r="AN100" s="127"/>
      <c r="AO100" s="127"/>
      <c r="AP100" s="127"/>
      <c r="AQ100" s="127"/>
      <c r="AR100" s="127"/>
      <c r="AS100" s="127"/>
      <c r="AT100" s="127"/>
      <c r="AU100" s="127"/>
      <c r="AV100" s="127"/>
      <c r="AW100" s="127"/>
      <c r="AX100" s="127"/>
      <c r="AY100" s="127"/>
      <c r="AZ100" s="127"/>
      <c r="BA100" s="127"/>
      <c r="BB100" s="127"/>
      <c r="BC100" s="127"/>
      <c r="BD100" s="127"/>
      <c r="BE100" s="127"/>
      <c r="BF100" s="127"/>
      <c r="BG100" s="127"/>
      <c r="BH100" s="127"/>
      <c r="BI100" s="127"/>
      <c r="BJ100" s="127"/>
      <c r="BK100" s="127"/>
      <c r="BL100" s="127"/>
      <c r="BM100" s="127"/>
      <c r="BN100" s="127"/>
      <c r="BO100" s="127"/>
      <c r="BP100" s="127"/>
      <c r="BQ100" s="127"/>
      <c r="BR100" s="127"/>
      <c r="BS100" s="127"/>
      <c r="BT100" s="127"/>
      <c r="BU100" s="127"/>
      <c r="BV100" s="127"/>
      <c r="BW100" s="127"/>
      <c r="BX100" s="127"/>
      <c r="BY100" s="127"/>
      <c r="BZ100" s="127"/>
      <c r="CA100" s="127"/>
      <c r="CB100" s="127"/>
      <c r="CC100" s="127"/>
      <c r="CD100" s="127"/>
      <c r="CE100" s="127"/>
      <c r="CF100" s="127"/>
      <c r="CG100" s="127"/>
      <c r="CH100" s="127"/>
    </row>
    <row r="101" spans="1:86" ht="14.4" x14ac:dyDescent="0.2">
      <c r="A101" s="127"/>
      <c r="B101" s="127"/>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127"/>
      <c r="AN101" s="127"/>
      <c r="AO101" s="127"/>
      <c r="AP101" s="127"/>
      <c r="AQ101" s="127"/>
      <c r="AR101" s="127"/>
      <c r="AS101" s="127"/>
      <c r="AT101" s="127"/>
      <c r="AU101" s="127"/>
      <c r="AV101" s="127"/>
      <c r="AW101" s="127"/>
      <c r="AX101" s="127"/>
      <c r="AY101" s="127"/>
      <c r="AZ101" s="127"/>
      <c r="BA101" s="127"/>
      <c r="BB101" s="127"/>
      <c r="BC101" s="127"/>
      <c r="BD101" s="127"/>
      <c r="BE101" s="127"/>
      <c r="BF101" s="127"/>
      <c r="BG101" s="127"/>
      <c r="BH101" s="127"/>
      <c r="BI101" s="127"/>
      <c r="BJ101" s="127"/>
      <c r="BK101" s="127"/>
      <c r="BL101" s="127"/>
      <c r="BM101" s="127"/>
      <c r="BN101" s="127"/>
      <c r="BO101" s="127"/>
      <c r="BP101" s="127"/>
      <c r="BQ101" s="127"/>
      <c r="BR101" s="127"/>
      <c r="BS101" s="127"/>
      <c r="BT101" s="127"/>
      <c r="BU101" s="127"/>
      <c r="BV101" s="127"/>
      <c r="BW101" s="127"/>
      <c r="BX101" s="127"/>
      <c r="BY101" s="127"/>
      <c r="BZ101" s="127"/>
      <c r="CA101" s="127"/>
      <c r="CB101" s="127"/>
      <c r="CC101" s="127"/>
      <c r="CD101" s="127"/>
      <c r="CE101" s="127"/>
      <c r="CF101" s="127"/>
      <c r="CG101" s="127"/>
      <c r="CH101" s="127"/>
    </row>
    <row r="102" spans="1:86" ht="14.4" x14ac:dyDescent="0.2">
      <c r="A102" s="127"/>
      <c r="B102" s="127"/>
      <c r="C102" s="127"/>
      <c r="D102" s="127"/>
      <c r="E102" s="127"/>
      <c r="F102" s="127"/>
      <c r="G102" s="127"/>
      <c r="H102" s="127"/>
      <c r="I102" s="127"/>
      <c r="J102" s="127"/>
      <c r="K102" s="127"/>
      <c r="L102" s="127"/>
      <c r="M102" s="127"/>
      <c r="N102" s="127"/>
      <c r="O102" s="127"/>
      <c r="P102" s="127"/>
      <c r="Q102" s="127"/>
      <c r="R102" s="127"/>
      <c r="S102" s="127"/>
      <c r="T102" s="127"/>
      <c r="U102" s="127"/>
      <c r="V102" s="127"/>
      <c r="W102" s="127"/>
      <c r="X102" s="127"/>
      <c r="Y102" s="127"/>
      <c r="Z102" s="127"/>
      <c r="AA102" s="127"/>
      <c r="AB102" s="127"/>
      <c r="AC102" s="127"/>
      <c r="AD102" s="127"/>
      <c r="AE102" s="127"/>
      <c r="AF102" s="127"/>
      <c r="AG102" s="127"/>
      <c r="AH102" s="127"/>
      <c r="AI102" s="127"/>
      <c r="AJ102" s="127"/>
      <c r="AK102" s="127"/>
      <c r="AL102" s="127"/>
      <c r="AM102" s="127"/>
      <c r="AN102" s="127"/>
      <c r="AO102" s="127"/>
      <c r="AP102" s="127"/>
      <c r="AQ102" s="127"/>
      <c r="AR102" s="127"/>
      <c r="AS102" s="127"/>
      <c r="AT102" s="127"/>
      <c r="AU102" s="127"/>
      <c r="AV102" s="127"/>
      <c r="AW102" s="127"/>
      <c r="AX102" s="127"/>
      <c r="AY102" s="127"/>
      <c r="AZ102" s="127"/>
      <c r="BA102" s="127"/>
      <c r="BB102" s="127"/>
      <c r="BC102" s="127"/>
      <c r="BD102" s="127"/>
      <c r="BE102" s="127"/>
      <c r="BF102" s="127"/>
      <c r="BG102" s="127"/>
      <c r="BH102" s="127"/>
      <c r="BI102" s="127"/>
      <c r="BJ102" s="127"/>
      <c r="BK102" s="127"/>
      <c r="BL102" s="127"/>
      <c r="BM102" s="127"/>
      <c r="BN102" s="127"/>
      <c r="BO102" s="127"/>
      <c r="BP102" s="127"/>
      <c r="BQ102" s="127"/>
      <c r="BR102" s="127"/>
      <c r="BS102" s="127"/>
      <c r="BT102" s="127"/>
      <c r="BU102" s="127"/>
      <c r="BV102" s="127"/>
      <c r="BW102" s="127"/>
      <c r="BX102" s="127"/>
      <c r="BY102" s="127"/>
      <c r="BZ102" s="127"/>
      <c r="CA102" s="127"/>
      <c r="CB102" s="127"/>
      <c r="CC102" s="127"/>
      <c r="CD102" s="127"/>
      <c r="CE102" s="127"/>
      <c r="CF102" s="127"/>
      <c r="CG102" s="127"/>
      <c r="CH102" s="127"/>
    </row>
    <row r="103" spans="1:86" ht="14.4" x14ac:dyDescent="0.2">
      <c r="A103" s="127"/>
      <c r="B103" s="127"/>
      <c r="C103" s="127"/>
      <c r="D103" s="127"/>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7"/>
      <c r="AD103" s="127"/>
      <c r="AE103" s="127"/>
      <c r="AF103" s="127"/>
      <c r="AG103" s="127"/>
      <c r="AH103" s="127"/>
      <c r="AI103" s="127"/>
      <c r="AJ103" s="127"/>
      <c r="AK103" s="127"/>
      <c r="AL103" s="127"/>
      <c r="AM103" s="127"/>
      <c r="AN103" s="127"/>
      <c r="AO103" s="127"/>
      <c r="AP103" s="127"/>
      <c r="AQ103" s="127"/>
      <c r="AR103" s="127"/>
      <c r="AS103" s="127"/>
      <c r="AT103" s="127"/>
      <c r="AU103" s="127"/>
      <c r="AV103" s="127"/>
      <c r="AW103" s="127"/>
      <c r="AX103" s="127"/>
      <c r="AY103" s="127"/>
      <c r="AZ103" s="127"/>
      <c r="BA103" s="127"/>
      <c r="BB103" s="127"/>
      <c r="BC103" s="127"/>
      <c r="BD103" s="127"/>
      <c r="BE103" s="127"/>
      <c r="BF103" s="127"/>
      <c r="BG103" s="127"/>
      <c r="BH103" s="127"/>
      <c r="BI103" s="127"/>
      <c r="BJ103" s="127"/>
      <c r="BK103" s="127"/>
      <c r="BL103" s="127"/>
      <c r="BM103" s="127"/>
      <c r="BN103" s="127"/>
      <c r="BO103" s="127"/>
      <c r="BP103" s="127"/>
      <c r="BQ103" s="127"/>
      <c r="BR103" s="127"/>
      <c r="BS103" s="127"/>
      <c r="BT103" s="127"/>
      <c r="BU103" s="127"/>
      <c r="BV103" s="127"/>
      <c r="BW103" s="127"/>
      <c r="BX103" s="127"/>
      <c r="BY103" s="127"/>
      <c r="BZ103" s="127"/>
      <c r="CA103" s="127"/>
      <c r="CB103" s="127"/>
      <c r="CC103" s="127"/>
      <c r="CD103" s="127"/>
      <c r="CE103" s="127"/>
      <c r="CF103" s="127"/>
      <c r="CG103" s="127"/>
      <c r="CH103" s="127"/>
    </row>
    <row r="104" spans="1:86" ht="14.4" x14ac:dyDescent="0.2">
      <c r="A104" s="127"/>
      <c r="B104" s="127"/>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27"/>
      <c r="AM104" s="127"/>
      <c r="AN104" s="127"/>
      <c r="AO104" s="127"/>
      <c r="AP104" s="127"/>
      <c r="AQ104" s="127"/>
      <c r="AR104" s="127"/>
      <c r="AS104" s="127"/>
      <c r="AT104" s="127"/>
      <c r="AU104" s="127"/>
      <c r="AV104" s="127"/>
      <c r="AW104" s="127"/>
      <c r="AX104" s="127"/>
      <c r="AY104" s="127"/>
      <c r="AZ104" s="127"/>
      <c r="BA104" s="127"/>
      <c r="BB104" s="127"/>
      <c r="BC104" s="127"/>
      <c r="BD104" s="127"/>
      <c r="BE104" s="127"/>
    </row>
    <row r="105" spans="1:86" ht="14.4" x14ac:dyDescent="0.2">
      <c r="A105" s="127"/>
      <c r="B105" s="127"/>
      <c r="C105" s="127"/>
      <c r="D105" s="127"/>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7"/>
      <c r="AD105" s="127"/>
      <c r="AE105" s="127"/>
      <c r="AF105" s="127"/>
      <c r="AG105" s="127"/>
      <c r="AH105" s="127"/>
      <c r="AI105" s="127"/>
      <c r="AJ105" s="127"/>
      <c r="AK105" s="127"/>
      <c r="AL105" s="127"/>
      <c r="AM105" s="127"/>
      <c r="AN105" s="127"/>
      <c r="AO105" s="127"/>
      <c r="AP105" s="127"/>
      <c r="AQ105" s="127"/>
      <c r="AR105" s="127"/>
      <c r="AS105" s="127"/>
      <c r="AT105" s="127"/>
      <c r="AU105" s="127"/>
      <c r="AV105" s="127"/>
      <c r="AW105" s="127"/>
      <c r="AX105" s="127"/>
      <c r="AY105" s="127"/>
      <c r="AZ105" s="127"/>
      <c r="BA105" s="127"/>
      <c r="BB105" s="127"/>
      <c r="BC105" s="127"/>
      <c r="BD105" s="127"/>
      <c r="BE105" s="127"/>
    </row>
    <row r="106" spans="1:86" ht="14.4" x14ac:dyDescent="0.2">
      <c r="A106" s="127"/>
      <c r="B106" s="127"/>
      <c r="C106" s="127"/>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c r="Z106" s="127"/>
      <c r="AA106" s="127"/>
      <c r="AB106" s="127"/>
      <c r="AC106" s="127"/>
      <c r="AD106" s="127"/>
      <c r="AE106" s="127"/>
      <c r="AF106" s="127"/>
      <c r="AG106" s="127"/>
      <c r="AH106" s="127"/>
      <c r="AI106" s="127"/>
      <c r="AJ106" s="127"/>
      <c r="AK106" s="127"/>
      <c r="AL106" s="127"/>
      <c r="AM106" s="127"/>
      <c r="AN106" s="127"/>
      <c r="AO106" s="127"/>
      <c r="AP106" s="127"/>
      <c r="AQ106" s="127"/>
      <c r="AR106" s="127"/>
      <c r="AS106" s="127"/>
      <c r="AT106" s="127"/>
      <c r="AU106" s="127"/>
      <c r="AV106" s="127"/>
      <c r="AW106" s="127"/>
      <c r="AX106" s="127"/>
      <c r="AY106" s="127"/>
      <c r="AZ106" s="127"/>
      <c r="BA106" s="127"/>
      <c r="BB106" s="127"/>
      <c r="BC106" s="127"/>
      <c r="BD106" s="127"/>
      <c r="BE106" s="127"/>
    </row>
    <row r="107" spans="1:86" ht="14.4" x14ac:dyDescent="0.2">
      <c r="A107" s="127"/>
      <c r="B107" s="127"/>
      <c r="C107" s="127"/>
      <c r="D107" s="127"/>
      <c r="E107" s="127"/>
      <c r="F107" s="127"/>
      <c r="G107" s="127"/>
      <c r="H107" s="127"/>
      <c r="I107" s="127"/>
      <c r="J107" s="127"/>
      <c r="K107" s="127"/>
      <c r="L107" s="127"/>
      <c r="M107" s="127"/>
      <c r="N107" s="127"/>
      <c r="O107" s="127"/>
      <c r="P107" s="127"/>
      <c r="Q107" s="127"/>
      <c r="R107" s="127"/>
      <c r="S107" s="127"/>
      <c r="T107" s="127"/>
      <c r="U107" s="127"/>
      <c r="V107" s="127"/>
      <c r="W107" s="127"/>
      <c r="X107" s="127"/>
      <c r="Y107" s="127"/>
      <c r="Z107" s="127"/>
      <c r="AA107" s="127"/>
      <c r="AB107" s="127"/>
      <c r="AC107" s="127"/>
      <c r="AD107" s="127"/>
      <c r="AE107" s="127"/>
      <c r="AF107" s="127"/>
      <c r="AG107" s="127"/>
      <c r="AH107" s="127"/>
      <c r="AI107" s="127"/>
      <c r="AJ107" s="127"/>
      <c r="AK107" s="127"/>
      <c r="AL107" s="127"/>
      <c r="AM107" s="127"/>
      <c r="AN107" s="127"/>
      <c r="AO107" s="127"/>
      <c r="AP107" s="127"/>
      <c r="AQ107" s="127"/>
      <c r="AR107" s="127"/>
      <c r="AS107" s="127"/>
      <c r="AT107" s="127"/>
      <c r="AU107" s="127"/>
      <c r="AV107" s="127"/>
      <c r="AW107" s="127"/>
      <c r="AX107" s="127"/>
      <c r="AY107" s="127"/>
      <c r="AZ107" s="127"/>
      <c r="BA107" s="127"/>
      <c r="BB107" s="127"/>
      <c r="BC107" s="127"/>
      <c r="BD107" s="127"/>
      <c r="BE107" s="127"/>
    </row>
    <row r="108" spans="1:86" ht="14.4" x14ac:dyDescent="0.2">
      <c r="A108" s="127"/>
      <c r="B108" s="127"/>
      <c r="C108" s="127"/>
      <c r="D108" s="127"/>
      <c r="E108" s="127"/>
      <c r="F108" s="127"/>
      <c r="G108" s="127"/>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7"/>
      <c r="AD108" s="127"/>
      <c r="AE108" s="127"/>
      <c r="AF108" s="127"/>
      <c r="AG108" s="127"/>
      <c r="AH108" s="127"/>
      <c r="AI108" s="127"/>
      <c r="AJ108" s="127"/>
      <c r="AK108" s="127"/>
      <c r="AL108" s="127"/>
      <c r="AM108" s="127"/>
      <c r="AN108" s="127"/>
      <c r="AO108" s="127"/>
      <c r="AP108" s="127"/>
      <c r="AQ108" s="127"/>
      <c r="AR108" s="127"/>
      <c r="AS108" s="127"/>
      <c r="AT108" s="127"/>
      <c r="AU108" s="127"/>
      <c r="AV108" s="127"/>
      <c r="AW108" s="127"/>
      <c r="AX108" s="127"/>
      <c r="AY108" s="127"/>
      <c r="AZ108" s="127"/>
      <c r="BA108" s="127"/>
      <c r="BB108" s="127"/>
      <c r="BC108" s="127"/>
      <c r="BD108" s="127"/>
      <c r="BE108" s="127"/>
    </row>
    <row r="109" spans="1:86" ht="14.4" x14ac:dyDescent="0.2">
      <c r="A109" s="127"/>
      <c r="B109" s="127"/>
      <c r="C109" s="127"/>
      <c r="D109" s="127"/>
      <c r="E109" s="127"/>
      <c r="F109" s="127"/>
      <c r="G109" s="127"/>
      <c r="H109" s="127"/>
      <c r="I109" s="127"/>
      <c r="J109" s="127"/>
      <c r="K109" s="127"/>
      <c r="L109" s="127"/>
      <c r="M109" s="127"/>
      <c r="N109" s="127"/>
      <c r="O109" s="127"/>
      <c r="P109" s="127"/>
      <c r="Q109" s="127"/>
      <c r="R109" s="127"/>
      <c r="S109" s="127"/>
      <c r="T109" s="127"/>
      <c r="U109" s="127"/>
      <c r="V109" s="127"/>
      <c r="W109" s="127"/>
      <c r="X109" s="127"/>
      <c r="Y109" s="127"/>
      <c r="Z109" s="127"/>
      <c r="AA109" s="127"/>
      <c r="AB109" s="127"/>
      <c r="AC109" s="127"/>
      <c r="AD109" s="127"/>
      <c r="AE109" s="127"/>
      <c r="AF109" s="127"/>
      <c r="AG109" s="127"/>
      <c r="AH109" s="127"/>
      <c r="AI109" s="127"/>
      <c r="AJ109" s="127"/>
      <c r="AK109" s="127"/>
      <c r="AL109" s="127"/>
      <c r="AM109" s="127"/>
      <c r="AN109" s="127"/>
      <c r="AO109" s="127"/>
      <c r="AP109" s="127"/>
      <c r="AQ109" s="127"/>
      <c r="AR109" s="127"/>
      <c r="AS109" s="127"/>
      <c r="AT109" s="127"/>
      <c r="AU109" s="127"/>
      <c r="AV109" s="127"/>
      <c r="AW109" s="127"/>
      <c r="AX109" s="127"/>
      <c r="AY109" s="127"/>
      <c r="AZ109" s="127"/>
      <c r="BA109" s="127"/>
      <c r="BB109" s="127"/>
      <c r="BC109" s="127"/>
      <c r="BD109" s="127"/>
      <c r="BE109" s="127"/>
    </row>
    <row r="110" spans="1:86" ht="14.4" x14ac:dyDescent="0.2">
      <c r="A110" s="127"/>
      <c r="B110" s="127"/>
      <c r="C110" s="127"/>
      <c r="D110" s="127"/>
      <c r="E110" s="127"/>
      <c r="F110" s="127"/>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7"/>
      <c r="AD110" s="127"/>
      <c r="AE110" s="127"/>
      <c r="AF110" s="127"/>
      <c r="AG110" s="127"/>
      <c r="AH110" s="127"/>
      <c r="AI110" s="127"/>
      <c r="AJ110" s="127"/>
      <c r="AK110" s="127"/>
      <c r="AL110" s="127"/>
      <c r="AM110" s="127"/>
      <c r="AN110" s="127"/>
      <c r="AO110" s="127"/>
      <c r="AP110" s="127"/>
      <c r="AQ110" s="127"/>
      <c r="AR110" s="127"/>
      <c r="AS110" s="127"/>
      <c r="AT110" s="127"/>
      <c r="AU110" s="127"/>
      <c r="AV110" s="127"/>
      <c r="AW110" s="127"/>
      <c r="AX110" s="127"/>
      <c r="AY110" s="127"/>
      <c r="AZ110" s="127"/>
      <c r="BA110" s="127"/>
      <c r="BB110" s="127"/>
      <c r="BC110" s="127"/>
      <c r="BD110" s="127"/>
      <c r="BE110" s="127"/>
    </row>
    <row r="111" spans="1:86" ht="14.4" x14ac:dyDescent="0.2">
      <c r="A111" s="127"/>
      <c r="B111" s="127"/>
      <c r="C111" s="127"/>
      <c r="D111" s="127"/>
      <c r="E111" s="127"/>
      <c r="F111" s="127"/>
      <c r="G111" s="127"/>
      <c r="H111" s="127"/>
      <c r="I111" s="127"/>
      <c r="J111" s="127"/>
      <c r="K111" s="127"/>
      <c r="L111" s="127"/>
      <c r="M111" s="127"/>
      <c r="N111" s="127"/>
      <c r="O111" s="127"/>
      <c r="P111" s="127"/>
      <c r="Q111" s="127"/>
      <c r="R111" s="127"/>
      <c r="S111" s="127"/>
      <c r="T111" s="127"/>
      <c r="U111" s="127"/>
      <c r="V111" s="127"/>
      <c r="W111" s="127"/>
      <c r="X111" s="127"/>
      <c r="Y111" s="127"/>
      <c r="Z111" s="127"/>
      <c r="AA111" s="127"/>
      <c r="AB111" s="127"/>
      <c r="AC111" s="127"/>
      <c r="AD111" s="127"/>
      <c r="AE111" s="127"/>
      <c r="AF111" s="127"/>
      <c r="AG111" s="127"/>
      <c r="AH111" s="127"/>
      <c r="AI111" s="127"/>
      <c r="AJ111" s="127"/>
      <c r="AK111" s="127"/>
      <c r="AL111" s="127"/>
      <c r="AM111" s="127"/>
      <c r="AN111" s="127"/>
      <c r="AO111" s="127"/>
      <c r="AP111" s="127"/>
      <c r="AQ111" s="127"/>
      <c r="AR111" s="127"/>
      <c r="AS111" s="127"/>
      <c r="AT111" s="127"/>
      <c r="AU111" s="127"/>
      <c r="AV111" s="127"/>
      <c r="AW111" s="127"/>
      <c r="AX111" s="127"/>
      <c r="AY111" s="127"/>
      <c r="AZ111" s="127"/>
      <c r="BA111" s="127"/>
      <c r="BB111" s="127"/>
      <c r="BC111" s="127"/>
      <c r="BD111" s="127"/>
      <c r="BE111" s="127"/>
    </row>
    <row r="112" spans="1:86" ht="14.4" x14ac:dyDescent="0.2">
      <c r="A112" s="127"/>
      <c r="B112" s="127"/>
      <c r="C112" s="127"/>
      <c r="D112" s="127"/>
      <c r="E112" s="127"/>
      <c r="F112" s="127"/>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7"/>
      <c r="AD112" s="127"/>
      <c r="AE112" s="127"/>
      <c r="AF112" s="127"/>
      <c r="AG112" s="127"/>
      <c r="AH112" s="127"/>
      <c r="AI112" s="127"/>
      <c r="AJ112" s="127"/>
      <c r="AK112" s="127"/>
      <c r="AL112" s="127"/>
      <c r="AM112" s="127"/>
      <c r="AN112" s="127"/>
      <c r="AO112" s="127"/>
      <c r="AP112" s="127"/>
      <c r="AQ112" s="127"/>
      <c r="AR112" s="127"/>
      <c r="AS112" s="127"/>
      <c r="AT112" s="127"/>
      <c r="AU112" s="127"/>
      <c r="AV112" s="127"/>
      <c r="AW112" s="127"/>
      <c r="AX112" s="127"/>
      <c r="AY112" s="127"/>
      <c r="AZ112" s="127"/>
      <c r="BA112" s="127"/>
      <c r="BB112" s="127"/>
      <c r="BC112" s="127"/>
      <c r="BD112" s="127"/>
      <c r="BE112" s="127"/>
    </row>
    <row r="113" spans="1:57" ht="14.4" x14ac:dyDescent="0.2">
      <c r="A113" s="127"/>
      <c r="B113" s="127"/>
      <c r="C113" s="127"/>
      <c r="D113" s="127"/>
      <c r="E113" s="127"/>
      <c r="F113" s="127"/>
      <c r="G113" s="127"/>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7"/>
      <c r="AD113" s="127"/>
      <c r="AE113" s="127"/>
      <c r="AF113" s="127"/>
      <c r="AG113" s="127"/>
      <c r="AH113" s="127"/>
      <c r="AI113" s="127"/>
      <c r="AJ113" s="127"/>
      <c r="AK113" s="127"/>
      <c r="AL113" s="127"/>
      <c r="AM113" s="127"/>
      <c r="AN113" s="127"/>
      <c r="AO113" s="127"/>
      <c r="AP113" s="127"/>
      <c r="AQ113" s="127"/>
      <c r="AR113" s="127"/>
      <c r="AS113" s="127"/>
      <c r="AT113" s="127"/>
      <c r="AU113" s="127"/>
      <c r="AV113" s="127"/>
      <c r="AW113" s="127"/>
      <c r="AX113" s="127"/>
      <c r="AY113" s="127"/>
      <c r="AZ113" s="127"/>
      <c r="BA113" s="127"/>
      <c r="BB113" s="127"/>
      <c r="BC113" s="127"/>
      <c r="BD113" s="127"/>
      <c r="BE113" s="127"/>
    </row>
    <row r="114" spans="1:57" ht="14.4" x14ac:dyDescent="0.2">
      <c r="A114" s="127"/>
      <c r="B114" s="127"/>
      <c r="C114" s="127"/>
      <c r="D114" s="127"/>
      <c r="E114" s="127"/>
      <c r="F114" s="127"/>
      <c r="G114" s="127"/>
      <c r="H114" s="127"/>
      <c r="I114" s="127"/>
      <c r="J114" s="127"/>
      <c r="K114" s="127"/>
      <c r="L114" s="127"/>
      <c r="M114" s="127"/>
      <c r="N114" s="127"/>
      <c r="O114" s="127"/>
      <c r="P114" s="127"/>
      <c r="Q114" s="127"/>
      <c r="R114" s="127"/>
      <c r="S114" s="127"/>
      <c r="T114" s="127"/>
      <c r="U114" s="127"/>
      <c r="V114" s="127"/>
      <c r="W114" s="127"/>
      <c r="X114" s="127"/>
      <c r="Y114" s="127"/>
      <c r="Z114" s="127"/>
      <c r="AA114" s="127"/>
      <c r="AB114" s="127"/>
      <c r="AC114" s="127"/>
      <c r="AD114" s="127"/>
      <c r="AE114" s="127"/>
      <c r="AF114" s="127"/>
      <c r="AG114" s="127"/>
      <c r="AH114" s="127"/>
      <c r="AI114" s="127"/>
      <c r="AJ114" s="127"/>
      <c r="AK114" s="127"/>
      <c r="AL114" s="127"/>
      <c r="AM114" s="127"/>
      <c r="AN114" s="127"/>
      <c r="AO114" s="127"/>
      <c r="AP114" s="127"/>
      <c r="AQ114" s="127"/>
      <c r="AR114" s="127"/>
      <c r="AS114" s="127"/>
      <c r="AT114" s="127"/>
      <c r="AU114" s="127"/>
      <c r="AV114" s="127"/>
      <c r="AW114" s="127"/>
      <c r="AX114" s="127"/>
      <c r="AY114" s="127"/>
      <c r="AZ114" s="127"/>
      <c r="BA114" s="127"/>
      <c r="BB114" s="127"/>
      <c r="BC114" s="127"/>
      <c r="BD114" s="127"/>
      <c r="BE114" s="127"/>
    </row>
    <row r="115" spans="1:57" ht="14.4" x14ac:dyDescent="0.2">
      <c r="A115" s="127"/>
      <c r="B115" s="127"/>
      <c r="C115" s="127"/>
      <c r="D115" s="127"/>
      <c r="E115" s="127"/>
      <c r="F115" s="127"/>
      <c r="G115" s="127"/>
      <c r="H115" s="127"/>
      <c r="I115" s="127"/>
      <c r="J115" s="127"/>
      <c r="K115" s="127"/>
      <c r="L115" s="127"/>
      <c r="M115" s="127"/>
      <c r="N115" s="127"/>
      <c r="O115" s="127"/>
      <c r="P115" s="127"/>
      <c r="Q115" s="127"/>
      <c r="R115" s="127"/>
      <c r="S115" s="127"/>
      <c r="T115" s="127"/>
      <c r="U115" s="127"/>
      <c r="V115" s="127"/>
      <c r="W115" s="127"/>
      <c r="X115" s="127"/>
      <c r="Y115" s="127"/>
      <c r="Z115" s="127"/>
      <c r="AA115" s="127"/>
      <c r="AB115" s="127"/>
      <c r="AC115" s="127"/>
      <c r="AD115" s="127"/>
      <c r="AE115" s="127"/>
      <c r="AF115" s="127"/>
      <c r="AG115" s="127"/>
      <c r="AH115" s="127"/>
      <c r="AI115" s="127"/>
      <c r="AJ115" s="127"/>
      <c r="AK115" s="127"/>
      <c r="AL115" s="127"/>
      <c r="AM115" s="127"/>
      <c r="AN115" s="127"/>
      <c r="AO115" s="127"/>
      <c r="AP115" s="127"/>
      <c r="AQ115" s="127"/>
      <c r="AR115" s="127"/>
      <c r="AS115" s="127"/>
      <c r="AT115" s="127"/>
      <c r="AU115" s="127"/>
      <c r="AV115" s="127"/>
      <c r="AW115" s="127"/>
      <c r="AX115" s="127"/>
      <c r="AY115" s="127"/>
      <c r="AZ115" s="127"/>
      <c r="BA115" s="127"/>
      <c r="BB115" s="127"/>
      <c r="BC115" s="127"/>
      <c r="BD115" s="127"/>
      <c r="BE115" s="127"/>
    </row>
    <row r="116" spans="1:57" ht="14.4" x14ac:dyDescent="0.2">
      <c r="A116" s="127"/>
      <c r="B116" s="127"/>
      <c r="C116" s="127"/>
      <c r="D116" s="127"/>
      <c r="E116" s="127"/>
      <c r="F116" s="127"/>
      <c r="G116" s="127"/>
      <c r="H116" s="127"/>
      <c r="I116" s="127"/>
      <c r="J116" s="127"/>
      <c r="K116" s="127"/>
      <c r="L116" s="127"/>
      <c r="M116" s="127"/>
      <c r="N116" s="127"/>
      <c r="O116" s="127"/>
      <c r="P116" s="127"/>
      <c r="Q116" s="127"/>
      <c r="R116" s="127"/>
      <c r="S116" s="127"/>
      <c r="T116" s="127"/>
      <c r="U116" s="127"/>
      <c r="V116" s="127"/>
      <c r="W116" s="127"/>
      <c r="X116" s="127"/>
      <c r="Y116" s="127"/>
      <c r="Z116" s="127"/>
      <c r="AA116" s="127"/>
      <c r="AB116" s="127"/>
      <c r="AC116" s="127"/>
      <c r="AD116" s="127"/>
      <c r="AE116" s="127"/>
      <c r="AF116" s="127"/>
      <c r="AG116" s="127"/>
      <c r="AH116" s="127"/>
      <c r="AI116" s="127"/>
      <c r="AJ116" s="127"/>
      <c r="AK116" s="127"/>
      <c r="AL116" s="127"/>
      <c r="AM116" s="127"/>
      <c r="AN116" s="127"/>
      <c r="AO116" s="127"/>
      <c r="AP116" s="127"/>
      <c r="AQ116" s="127"/>
      <c r="AR116" s="127"/>
      <c r="AS116" s="127"/>
      <c r="AT116" s="127"/>
      <c r="AU116" s="127"/>
      <c r="AV116" s="127"/>
      <c r="AW116" s="127"/>
      <c r="AX116" s="127"/>
      <c r="AY116" s="127"/>
      <c r="AZ116" s="127"/>
      <c r="BA116" s="127"/>
      <c r="BB116" s="127"/>
      <c r="BC116" s="127"/>
      <c r="BD116" s="127"/>
      <c r="BE116" s="127"/>
    </row>
    <row r="117" spans="1:57" ht="14.4" x14ac:dyDescent="0.2">
      <c r="A117" s="127"/>
      <c r="B117" s="127"/>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7"/>
      <c r="Z117" s="127"/>
      <c r="AA117" s="127"/>
      <c r="AB117" s="127"/>
      <c r="AC117" s="127"/>
      <c r="AD117" s="127"/>
      <c r="AE117" s="127"/>
      <c r="AF117" s="127"/>
      <c r="AG117" s="127"/>
      <c r="AH117" s="127"/>
      <c r="AI117" s="127"/>
      <c r="AJ117" s="127"/>
      <c r="AK117" s="127"/>
      <c r="AL117" s="127"/>
      <c r="AM117" s="127"/>
      <c r="AN117" s="127"/>
      <c r="AO117" s="127"/>
      <c r="AP117" s="127"/>
      <c r="AQ117" s="127"/>
      <c r="AR117" s="127"/>
      <c r="AS117" s="127"/>
      <c r="AT117" s="127"/>
      <c r="AU117" s="127"/>
      <c r="AV117" s="127"/>
      <c r="AW117" s="127"/>
      <c r="AX117" s="127"/>
      <c r="AY117" s="127"/>
      <c r="AZ117" s="127"/>
      <c r="BA117" s="127"/>
      <c r="BB117" s="127"/>
      <c r="BC117" s="127"/>
      <c r="BD117" s="127"/>
      <c r="BE117" s="127"/>
    </row>
    <row r="118" spans="1:57" ht="14.4" x14ac:dyDescent="0.2">
      <c r="A118" s="127"/>
      <c r="B118" s="127"/>
      <c r="C118" s="127"/>
      <c r="D118" s="127"/>
      <c r="E118" s="127"/>
      <c r="F118" s="127"/>
      <c r="G118" s="127"/>
      <c r="H118" s="127"/>
      <c r="I118" s="127"/>
      <c r="J118" s="127"/>
      <c r="K118" s="127"/>
      <c r="L118" s="127"/>
      <c r="M118" s="127"/>
      <c r="N118" s="127"/>
      <c r="O118" s="127"/>
      <c r="P118" s="127"/>
      <c r="Q118" s="127"/>
      <c r="R118" s="127"/>
      <c r="S118" s="127"/>
      <c r="T118" s="127"/>
      <c r="U118" s="127"/>
      <c r="V118" s="127"/>
      <c r="W118" s="127"/>
      <c r="X118" s="127"/>
      <c r="Y118" s="127"/>
      <c r="Z118" s="127"/>
      <c r="AA118" s="127"/>
      <c r="AB118" s="127"/>
      <c r="AC118" s="127"/>
      <c r="AD118" s="127"/>
      <c r="AE118" s="127"/>
      <c r="AF118" s="127"/>
      <c r="AG118" s="127"/>
      <c r="AH118" s="127"/>
      <c r="AI118" s="127"/>
      <c r="AJ118" s="127"/>
      <c r="AK118" s="127"/>
      <c r="AL118" s="127"/>
      <c r="AM118" s="127"/>
      <c r="AN118" s="127"/>
      <c r="AO118" s="127"/>
      <c r="AP118" s="127"/>
      <c r="AQ118" s="127"/>
      <c r="AR118" s="127"/>
      <c r="AS118" s="127"/>
      <c r="AT118" s="127"/>
      <c r="AU118" s="127"/>
      <c r="AV118" s="127"/>
      <c r="AW118" s="127"/>
      <c r="AX118" s="127"/>
      <c r="AY118" s="127"/>
      <c r="AZ118" s="127"/>
      <c r="BA118" s="127"/>
      <c r="BB118" s="127"/>
      <c r="BC118" s="127"/>
      <c r="BD118" s="127"/>
      <c r="BE118" s="127"/>
    </row>
    <row r="119" spans="1:57" ht="14.4" x14ac:dyDescent="0.2">
      <c r="A119" s="127"/>
      <c r="B119" s="127"/>
      <c r="C119" s="127"/>
      <c r="D119" s="127"/>
      <c r="E119" s="127"/>
      <c r="F119" s="127"/>
      <c r="G119" s="127"/>
      <c r="H119" s="127"/>
      <c r="I119" s="127"/>
      <c r="J119" s="127"/>
      <c r="K119" s="127"/>
      <c r="L119" s="127"/>
      <c r="M119" s="127"/>
      <c r="N119" s="127"/>
      <c r="O119" s="127"/>
      <c r="P119" s="127"/>
      <c r="Q119" s="127"/>
      <c r="R119" s="127"/>
      <c r="S119" s="127"/>
      <c r="T119" s="127"/>
      <c r="U119" s="127"/>
      <c r="V119" s="127"/>
      <c r="W119" s="127"/>
      <c r="X119" s="127"/>
      <c r="Y119" s="127"/>
      <c r="Z119" s="127"/>
      <c r="AA119" s="127"/>
      <c r="AB119" s="127"/>
      <c r="AC119" s="127"/>
      <c r="AD119" s="127"/>
      <c r="AE119" s="127"/>
      <c r="AF119" s="127"/>
      <c r="AG119" s="127"/>
      <c r="AH119" s="127"/>
      <c r="AI119" s="127"/>
      <c r="AJ119" s="127"/>
      <c r="AK119" s="127"/>
      <c r="AL119" s="127"/>
      <c r="AM119" s="127"/>
      <c r="AN119" s="127"/>
      <c r="AO119" s="127"/>
      <c r="AP119" s="127"/>
      <c r="AQ119" s="127"/>
      <c r="AR119" s="127"/>
      <c r="AS119" s="127"/>
      <c r="AT119" s="127"/>
      <c r="AU119" s="127"/>
      <c r="AV119" s="127"/>
      <c r="AW119" s="127"/>
      <c r="AX119" s="127"/>
      <c r="AY119" s="127"/>
      <c r="AZ119" s="127"/>
      <c r="BA119" s="127"/>
      <c r="BB119" s="127"/>
      <c r="BC119" s="127"/>
      <c r="BD119" s="127"/>
      <c r="BE119" s="127"/>
    </row>
    <row r="120" spans="1:57" ht="14.4" x14ac:dyDescent="0.2">
      <c r="A120" s="127"/>
      <c r="B120" s="127"/>
      <c r="C120" s="127"/>
      <c r="D120" s="127"/>
      <c r="E120" s="127"/>
      <c r="F120" s="127"/>
      <c r="G120" s="127"/>
      <c r="H120" s="127"/>
      <c r="I120" s="127"/>
      <c r="J120" s="127"/>
      <c r="K120" s="127"/>
      <c r="L120" s="127"/>
      <c r="M120" s="127"/>
      <c r="N120" s="127"/>
      <c r="O120" s="127"/>
      <c r="P120" s="127"/>
      <c r="Q120" s="127"/>
      <c r="R120" s="127"/>
      <c r="S120" s="127"/>
      <c r="T120" s="127"/>
      <c r="U120" s="127"/>
      <c r="V120" s="127"/>
      <c r="W120" s="127"/>
      <c r="X120" s="127"/>
      <c r="Y120" s="127"/>
      <c r="Z120" s="127"/>
      <c r="AA120" s="127"/>
      <c r="AB120" s="127"/>
      <c r="AC120" s="127"/>
      <c r="AD120" s="127"/>
      <c r="AE120" s="127"/>
      <c r="AF120" s="127"/>
      <c r="AG120" s="127"/>
      <c r="AH120" s="127"/>
      <c r="AI120" s="127"/>
      <c r="AJ120" s="127"/>
      <c r="AK120" s="127"/>
      <c r="AL120" s="127"/>
      <c r="AM120" s="127"/>
      <c r="AN120" s="127"/>
      <c r="AO120" s="127"/>
      <c r="AP120" s="127"/>
      <c r="AQ120" s="127"/>
      <c r="AR120" s="127"/>
      <c r="AS120" s="127"/>
      <c r="AT120" s="127"/>
      <c r="AU120" s="127"/>
      <c r="AV120" s="127"/>
      <c r="AW120" s="127"/>
      <c r="AX120" s="127"/>
      <c r="AY120" s="127"/>
      <c r="AZ120" s="127"/>
      <c r="BA120" s="127"/>
      <c r="BB120" s="127"/>
      <c r="BC120" s="127"/>
      <c r="BD120" s="127"/>
      <c r="BE120" s="127"/>
    </row>
    <row r="121" spans="1:57" ht="14.4" x14ac:dyDescent="0.2">
      <c r="A121" s="127"/>
      <c r="B121" s="127"/>
      <c r="C121" s="127"/>
      <c r="D121" s="127"/>
      <c r="E121" s="127"/>
      <c r="F121" s="127"/>
      <c r="G121" s="127"/>
      <c r="H121" s="127"/>
      <c r="I121" s="127"/>
      <c r="J121" s="127"/>
      <c r="K121" s="127"/>
      <c r="L121" s="127"/>
      <c r="M121" s="127"/>
      <c r="N121" s="127"/>
      <c r="O121" s="127"/>
      <c r="P121" s="127"/>
      <c r="Q121" s="127"/>
      <c r="R121" s="127"/>
      <c r="S121" s="127"/>
      <c r="T121" s="127"/>
      <c r="U121" s="127"/>
      <c r="V121" s="127"/>
      <c r="W121" s="127"/>
      <c r="X121" s="127"/>
      <c r="Y121" s="127"/>
      <c r="Z121" s="127"/>
      <c r="AA121" s="127"/>
      <c r="AB121" s="127"/>
      <c r="AC121" s="127"/>
      <c r="AD121" s="127"/>
      <c r="AE121" s="127"/>
      <c r="AF121" s="127"/>
      <c r="AG121" s="127"/>
      <c r="AH121" s="127"/>
      <c r="AI121" s="127"/>
      <c r="AJ121" s="127"/>
      <c r="AK121" s="127"/>
      <c r="AL121" s="127"/>
      <c r="AM121" s="127"/>
      <c r="AN121" s="127"/>
      <c r="AO121" s="127"/>
      <c r="AP121" s="127"/>
      <c r="AQ121" s="127"/>
      <c r="AR121" s="127"/>
      <c r="AS121" s="127"/>
      <c r="AT121" s="127"/>
      <c r="AU121" s="127"/>
      <c r="AV121" s="127"/>
      <c r="AW121" s="127"/>
      <c r="AX121" s="127"/>
      <c r="AY121" s="127"/>
      <c r="AZ121" s="127"/>
      <c r="BA121" s="127"/>
      <c r="BB121" s="127"/>
      <c r="BC121" s="127"/>
      <c r="BD121" s="127"/>
      <c r="BE121" s="127"/>
    </row>
    <row r="122" spans="1:57" ht="14.4" x14ac:dyDescent="0.2">
      <c r="A122" s="127"/>
      <c r="B122" s="127"/>
      <c r="C122" s="127"/>
      <c r="D122" s="127"/>
      <c r="E122" s="127"/>
      <c r="F122" s="127"/>
      <c r="G122" s="127"/>
      <c r="H122" s="127"/>
      <c r="I122" s="127"/>
      <c r="J122" s="127"/>
      <c r="K122" s="127"/>
      <c r="L122" s="127"/>
      <c r="M122" s="127"/>
      <c r="N122" s="127"/>
      <c r="O122" s="127"/>
      <c r="P122" s="127"/>
      <c r="Q122" s="127"/>
      <c r="R122" s="127"/>
      <c r="S122" s="127"/>
      <c r="T122" s="127"/>
      <c r="U122" s="127"/>
      <c r="V122" s="127"/>
      <c r="W122" s="127"/>
      <c r="X122" s="127"/>
      <c r="Y122" s="127"/>
      <c r="Z122" s="127"/>
      <c r="AA122" s="127"/>
      <c r="AB122" s="127"/>
      <c r="AC122" s="127"/>
      <c r="AD122" s="127"/>
      <c r="AE122" s="127"/>
      <c r="AF122" s="127"/>
      <c r="AG122" s="127"/>
      <c r="AH122" s="127"/>
      <c r="AI122" s="127"/>
      <c r="AJ122" s="127"/>
      <c r="AK122" s="127"/>
      <c r="AL122" s="127"/>
      <c r="AM122" s="127"/>
      <c r="AN122" s="127"/>
      <c r="AO122" s="127"/>
      <c r="AP122" s="127"/>
      <c r="AQ122" s="127"/>
      <c r="AR122" s="127"/>
      <c r="AS122" s="127"/>
      <c r="AT122" s="127"/>
      <c r="AU122" s="127"/>
      <c r="AV122" s="127"/>
      <c r="AW122" s="127"/>
      <c r="AX122" s="127"/>
      <c r="AY122" s="127"/>
      <c r="AZ122" s="127"/>
      <c r="BA122" s="127"/>
      <c r="BB122" s="127"/>
      <c r="BC122" s="127"/>
      <c r="BD122" s="127"/>
      <c r="BE122" s="127"/>
    </row>
    <row r="123" spans="1:57" ht="14.4" x14ac:dyDescent="0.2">
      <c r="A123" s="127"/>
      <c r="B123" s="127"/>
      <c r="C123" s="127"/>
      <c r="D123" s="127"/>
      <c r="E123" s="127"/>
      <c r="F123" s="127"/>
      <c r="G123" s="127"/>
      <c r="H123" s="127"/>
      <c r="I123" s="127"/>
      <c r="J123" s="127"/>
      <c r="K123" s="127"/>
      <c r="L123" s="127"/>
      <c r="M123" s="127"/>
      <c r="N123" s="127"/>
      <c r="O123" s="127"/>
      <c r="P123" s="127"/>
      <c r="Q123" s="127"/>
      <c r="R123" s="127"/>
      <c r="S123" s="127"/>
      <c r="T123" s="127"/>
      <c r="U123" s="127"/>
      <c r="V123" s="127"/>
      <c r="W123" s="127"/>
      <c r="X123" s="127"/>
      <c r="Y123" s="127"/>
      <c r="Z123" s="127"/>
      <c r="AA123" s="127"/>
      <c r="AB123" s="127"/>
      <c r="AC123" s="127"/>
      <c r="AD123" s="127"/>
      <c r="AE123" s="127"/>
      <c r="AF123" s="127"/>
      <c r="AG123" s="127"/>
      <c r="AH123" s="127"/>
      <c r="AI123" s="127"/>
      <c r="AJ123" s="127"/>
      <c r="AK123" s="127"/>
      <c r="AL123" s="127"/>
      <c r="AM123" s="127"/>
      <c r="AN123" s="127"/>
      <c r="AO123" s="127"/>
      <c r="AP123" s="127"/>
      <c r="AQ123" s="127"/>
      <c r="AR123" s="127"/>
      <c r="AS123" s="127"/>
      <c r="AT123" s="127"/>
      <c r="AU123" s="127"/>
      <c r="AV123" s="127"/>
      <c r="AW123" s="127"/>
      <c r="AX123" s="127"/>
      <c r="AY123" s="127"/>
      <c r="AZ123" s="127"/>
      <c r="BA123" s="127"/>
      <c r="BB123" s="127"/>
      <c r="BC123" s="127"/>
      <c r="BD123" s="127"/>
      <c r="BE123" s="127"/>
    </row>
    <row r="124" spans="1:57" ht="14.4" x14ac:dyDescent="0.2">
      <c r="A124" s="127"/>
      <c r="B124" s="127"/>
      <c r="C124" s="127"/>
      <c r="D124" s="127"/>
      <c r="E124" s="127"/>
      <c r="F124" s="127"/>
      <c r="G124" s="127"/>
      <c r="H124" s="127"/>
      <c r="I124" s="127"/>
      <c r="J124" s="127"/>
      <c r="K124" s="127"/>
      <c r="L124" s="127"/>
      <c r="M124" s="127"/>
      <c r="N124" s="127"/>
      <c r="O124" s="127"/>
      <c r="P124" s="127"/>
      <c r="Q124" s="127"/>
      <c r="R124" s="127"/>
      <c r="S124" s="127"/>
      <c r="T124" s="127"/>
      <c r="U124" s="127"/>
      <c r="V124" s="127"/>
      <c r="W124" s="127"/>
      <c r="X124" s="127"/>
      <c r="Y124" s="127"/>
      <c r="Z124" s="127"/>
      <c r="AA124" s="127"/>
      <c r="AB124" s="127"/>
      <c r="AC124" s="127"/>
      <c r="AD124" s="127"/>
      <c r="AE124" s="127"/>
      <c r="AF124" s="127"/>
      <c r="AG124" s="127"/>
      <c r="AH124" s="127"/>
      <c r="AI124" s="127"/>
      <c r="AJ124" s="127"/>
      <c r="AK124" s="127"/>
      <c r="AL124" s="127"/>
      <c r="AM124" s="127"/>
      <c r="AN124" s="127"/>
      <c r="AO124" s="127"/>
      <c r="AP124" s="127"/>
      <c r="AQ124" s="127"/>
      <c r="AR124" s="127"/>
      <c r="AS124" s="127"/>
      <c r="AT124" s="127"/>
      <c r="AU124" s="127"/>
      <c r="AV124" s="127"/>
      <c r="AW124" s="127"/>
      <c r="AX124" s="127"/>
      <c r="AY124" s="127"/>
      <c r="AZ124" s="127"/>
      <c r="BA124" s="127"/>
      <c r="BB124" s="127"/>
      <c r="BC124" s="127"/>
      <c r="BD124" s="127"/>
      <c r="BE124" s="127"/>
    </row>
    <row r="125" spans="1:57" ht="14.4" x14ac:dyDescent="0.2">
      <c r="A125" s="127"/>
      <c r="B125" s="127"/>
      <c r="C125" s="127"/>
      <c r="D125" s="127"/>
      <c r="E125" s="127"/>
      <c r="F125" s="127"/>
      <c r="G125" s="127"/>
      <c r="H125" s="127"/>
      <c r="I125" s="127"/>
      <c r="J125" s="127"/>
      <c r="K125" s="127"/>
      <c r="L125" s="127"/>
      <c r="M125" s="127"/>
      <c r="N125" s="127"/>
      <c r="O125" s="127"/>
      <c r="P125" s="127"/>
      <c r="Q125" s="127"/>
      <c r="R125" s="127"/>
      <c r="S125" s="127"/>
      <c r="T125" s="127"/>
      <c r="U125" s="127"/>
      <c r="V125" s="127"/>
      <c r="W125" s="127"/>
      <c r="X125" s="127"/>
      <c r="Y125" s="127"/>
      <c r="Z125" s="127"/>
      <c r="AA125" s="127"/>
      <c r="AB125" s="127"/>
      <c r="AC125" s="127"/>
      <c r="AD125" s="127"/>
      <c r="AE125" s="127"/>
      <c r="AF125" s="127"/>
      <c r="AG125" s="127"/>
      <c r="AH125" s="127"/>
      <c r="AI125" s="127"/>
      <c r="AJ125" s="127"/>
      <c r="AK125" s="127"/>
      <c r="AL125" s="127"/>
      <c r="AM125" s="127"/>
      <c r="AN125" s="127"/>
      <c r="AO125" s="127"/>
      <c r="AP125" s="127"/>
      <c r="AQ125" s="127"/>
      <c r="AR125" s="127"/>
      <c r="AS125" s="127"/>
      <c r="AT125" s="127"/>
      <c r="AU125" s="127"/>
      <c r="AV125" s="127"/>
      <c r="AW125" s="127"/>
      <c r="AX125" s="127"/>
      <c r="AY125" s="127"/>
      <c r="AZ125" s="127"/>
      <c r="BA125" s="127"/>
      <c r="BB125" s="127"/>
      <c r="BC125" s="127"/>
      <c r="BD125" s="127"/>
      <c r="BE125" s="127"/>
    </row>
    <row r="126" spans="1:57" ht="14.4" x14ac:dyDescent="0.2">
      <c r="A126" s="127"/>
      <c r="B126" s="127"/>
      <c r="C126" s="127"/>
      <c r="D126" s="127"/>
      <c r="E126" s="127"/>
      <c r="F126" s="127"/>
      <c r="G126" s="127"/>
      <c r="H126" s="127"/>
      <c r="I126" s="127"/>
      <c r="J126" s="127"/>
      <c r="K126" s="127"/>
      <c r="L126" s="127"/>
      <c r="M126" s="127"/>
      <c r="N126" s="127"/>
      <c r="O126" s="127"/>
      <c r="P126" s="127"/>
      <c r="Q126" s="127"/>
      <c r="R126" s="127"/>
      <c r="S126" s="127"/>
      <c r="T126" s="127"/>
      <c r="U126" s="127"/>
      <c r="V126" s="127"/>
      <c r="W126" s="127"/>
      <c r="X126" s="127"/>
      <c r="Y126" s="127"/>
      <c r="Z126" s="127"/>
      <c r="AA126" s="127"/>
      <c r="AB126" s="127"/>
      <c r="AC126" s="127"/>
      <c r="AD126" s="127"/>
      <c r="AE126" s="127"/>
      <c r="AF126" s="127"/>
      <c r="AG126" s="127"/>
      <c r="AH126" s="127"/>
      <c r="AI126" s="127"/>
      <c r="AJ126" s="127"/>
      <c r="AK126" s="127"/>
      <c r="AL126" s="127"/>
      <c r="AM126" s="127"/>
      <c r="AN126" s="127"/>
      <c r="AO126" s="127"/>
      <c r="AP126" s="127"/>
      <c r="AQ126" s="127"/>
      <c r="AR126" s="127"/>
      <c r="AS126" s="127"/>
      <c r="AT126" s="127"/>
      <c r="AU126" s="127"/>
      <c r="AV126" s="127"/>
      <c r="AW126" s="127"/>
      <c r="AX126" s="127"/>
      <c r="AY126" s="127"/>
      <c r="AZ126" s="127"/>
      <c r="BA126" s="127"/>
      <c r="BB126" s="127"/>
      <c r="BC126" s="127"/>
      <c r="BD126" s="127"/>
      <c r="BE126" s="127"/>
    </row>
    <row r="127" spans="1:57" ht="14.4" x14ac:dyDescent="0.2">
      <c r="A127" s="127"/>
      <c r="B127" s="127"/>
      <c r="C127" s="127"/>
      <c r="D127" s="127"/>
      <c r="E127" s="127"/>
      <c r="F127" s="127"/>
      <c r="G127" s="127"/>
      <c r="H127" s="127"/>
      <c r="I127" s="127"/>
      <c r="J127" s="127"/>
      <c r="K127" s="127"/>
      <c r="L127" s="127"/>
      <c r="M127" s="127"/>
      <c r="N127" s="127"/>
      <c r="O127" s="127"/>
      <c r="P127" s="127"/>
      <c r="Q127" s="127"/>
      <c r="R127" s="127"/>
      <c r="S127" s="127"/>
      <c r="T127" s="127"/>
      <c r="U127" s="127"/>
      <c r="V127" s="127"/>
      <c r="W127" s="127"/>
      <c r="X127" s="127"/>
      <c r="Y127" s="127"/>
      <c r="Z127" s="127"/>
      <c r="AA127" s="127"/>
      <c r="AB127" s="127"/>
      <c r="AC127" s="127"/>
      <c r="AD127" s="127"/>
      <c r="AE127" s="127"/>
      <c r="AF127" s="127"/>
      <c r="AG127" s="127"/>
      <c r="AH127" s="127"/>
      <c r="AI127" s="127"/>
      <c r="AJ127" s="127"/>
      <c r="AK127" s="127"/>
      <c r="AL127" s="127"/>
      <c r="AM127" s="127"/>
      <c r="AN127" s="127"/>
      <c r="AO127" s="127"/>
      <c r="AP127" s="127"/>
      <c r="AQ127" s="127"/>
      <c r="AR127" s="127"/>
      <c r="AS127" s="127"/>
      <c r="AT127" s="127"/>
      <c r="AU127" s="127"/>
      <c r="AV127" s="127"/>
      <c r="AW127" s="127"/>
      <c r="AX127" s="127"/>
      <c r="AY127" s="127"/>
      <c r="AZ127" s="127"/>
      <c r="BA127" s="127"/>
      <c r="BB127" s="127"/>
      <c r="BC127" s="127"/>
      <c r="BD127" s="127"/>
      <c r="BE127" s="127"/>
    </row>
    <row r="128" spans="1:57" ht="14.4" x14ac:dyDescent="0.2">
      <c r="A128" s="127"/>
      <c r="B128" s="127"/>
      <c r="C128" s="127"/>
      <c r="D128" s="127"/>
      <c r="E128" s="127"/>
      <c r="F128" s="127"/>
      <c r="G128" s="127"/>
      <c r="H128" s="127"/>
      <c r="I128" s="127"/>
      <c r="J128" s="127"/>
      <c r="K128" s="127"/>
      <c r="L128" s="127"/>
      <c r="M128" s="127"/>
      <c r="N128" s="127"/>
      <c r="O128" s="127"/>
      <c r="P128" s="127"/>
      <c r="Q128" s="127"/>
      <c r="R128" s="127"/>
      <c r="S128" s="127"/>
      <c r="T128" s="127"/>
      <c r="U128" s="127"/>
      <c r="V128" s="127"/>
      <c r="W128" s="127"/>
      <c r="X128" s="127"/>
      <c r="Y128" s="127"/>
      <c r="Z128" s="127"/>
      <c r="AA128" s="127"/>
      <c r="AB128" s="127"/>
      <c r="AC128" s="127"/>
      <c r="AD128" s="127"/>
      <c r="AE128" s="127"/>
      <c r="AF128" s="127"/>
      <c r="AG128" s="127"/>
      <c r="AH128" s="127"/>
      <c r="AI128" s="127"/>
      <c r="AJ128" s="127"/>
      <c r="AK128" s="127"/>
      <c r="AL128" s="127"/>
      <c r="AM128" s="127"/>
      <c r="AN128" s="127"/>
      <c r="AO128" s="127"/>
      <c r="AP128" s="127"/>
      <c r="AQ128" s="127"/>
      <c r="AR128" s="127"/>
      <c r="AS128" s="127"/>
      <c r="AT128" s="127"/>
      <c r="AU128" s="127"/>
      <c r="AV128" s="127"/>
      <c r="AW128" s="127"/>
      <c r="AX128" s="127"/>
      <c r="AY128" s="127"/>
      <c r="AZ128" s="127"/>
      <c r="BA128" s="127"/>
      <c r="BB128" s="127"/>
      <c r="BC128" s="127"/>
      <c r="BD128" s="127"/>
      <c r="BE128" s="127"/>
    </row>
    <row r="129" spans="1:57" ht="14.4" x14ac:dyDescent="0.2">
      <c r="A129" s="127"/>
      <c r="B129" s="127"/>
      <c r="C129" s="127"/>
      <c r="D129" s="127"/>
      <c r="E129" s="127"/>
      <c r="F129" s="127"/>
      <c r="G129" s="127"/>
      <c r="H129" s="127"/>
      <c r="I129" s="127"/>
      <c r="J129" s="127"/>
      <c r="K129" s="127"/>
      <c r="L129" s="127"/>
      <c r="M129" s="127"/>
      <c r="N129" s="127"/>
      <c r="O129" s="127"/>
      <c r="P129" s="127"/>
      <c r="Q129" s="127"/>
      <c r="R129" s="127"/>
      <c r="S129" s="127"/>
      <c r="T129" s="127"/>
      <c r="U129" s="127"/>
      <c r="V129" s="127"/>
      <c r="W129" s="127"/>
      <c r="X129" s="127"/>
      <c r="Y129" s="127"/>
      <c r="Z129" s="127"/>
      <c r="AA129" s="127"/>
      <c r="AB129" s="127"/>
      <c r="AC129" s="127"/>
      <c r="AD129" s="127"/>
      <c r="AE129" s="127"/>
      <c r="AF129" s="127"/>
      <c r="AG129" s="127"/>
      <c r="AH129" s="127"/>
      <c r="AI129" s="127"/>
      <c r="AJ129" s="127"/>
      <c r="AK129" s="127"/>
      <c r="AL129" s="127"/>
      <c r="AM129" s="127"/>
      <c r="AN129" s="127"/>
      <c r="AO129" s="127"/>
      <c r="AP129" s="127"/>
      <c r="AQ129" s="127"/>
      <c r="AR129" s="127"/>
      <c r="AS129" s="127"/>
      <c r="AT129" s="127"/>
      <c r="AU129" s="127"/>
      <c r="AV129" s="127"/>
      <c r="AW129" s="127"/>
      <c r="AX129" s="127"/>
      <c r="AY129" s="127"/>
      <c r="AZ129" s="127"/>
      <c r="BA129" s="127"/>
      <c r="BB129" s="127"/>
      <c r="BC129" s="127"/>
      <c r="BD129" s="127"/>
      <c r="BE129" s="127"/>
    </row>
    <row r="130" spans="1:57" ht="14.4" x14ac:dyDescent="0.2">
      <c r="A130" s="127"/>
      <c r="B130" s="127"/>
      <c r="C130" s="127"/>
      <c r="D130" s="127"/>
      <c r="E130" s="127"/>
      <c r="F130" s="127"/>
      <c r="G130" s="127"/>
      <c r="H130" s="127"/>
      <c r="I130" s="127"/>
      <c r="J130" s="127"/>
      <c r="K130" s="127"/>
      <c r="L130" s="127"/>
      <c r="M130" s="127"/>
      <c r="N130" s="127"/>
      <c r="O130" s="127"/>
      <c r="P130" s="127"/>
      <c r="Q130" s="127"/>
      <c r="R130" s="127"/>
      <c r="S130" s="127"/>
      <c r="T130" s="127"/>
      <c r="U130" s="127"/>
      <c r="V130" s="127"/>
      <c r="W130" s="127"/>
      <c r="X130" s="127"/>
      <c r="Y130" s="127"/>
      <c r="Z130" s="127"/>
      <c r="AA130" s="127"/>
      <c r="AB130" s="127"/>
      <c r="AC130" s="127"/>
      <c r="AD130" s="127"/>
      <c r="AE130" s="127"/>
      <c r="AF130" s="127"/>
      <c r="AG130" s="127"/>
      <c r="AH130" s="127"/>
      <c r="AI130" s="127"/>
      <c r="AJ130" s="127"/>
      <c r="AK130" s="127"/>
      <c r="AL130" s="127"/>
      <c r="AM130" s="127"/>
      <c r="AN130" s="127"/>
      <c r="AO130" s="127"/>
      <c r="AP130" s="127"/>
      <c r="AQ130" s="127"/>
      <c r="AR130" s="127"/>
      <c r="AS130" s="127"/>
      <c r="AT130" s="127"/>
      <c r="AU130" s="127"/>
      <c r="AV130" s="127"/>
      <c r="AW130" s="127"/>
      <c r="AX130" s="127"/>
      <c r="AY130" s="127"/>
      <c r="AZ130" s="127"/>
      <c r="BA130" s="127"/>
      <c r="BB130" s="127"/>
      <c r="BC130" s="127"/>
      <c r="BD130" s="127"/>
      <c r="BE130" s="127"/>
    </row>
    <row r="131" spans="1:57" ht="14.4" x14ac:dyDescent="0.2">
      <c r="A131" s="127"/>
      <c r="B131" s="127"/>
      <c r="C131" s="127"/>
      <c r="D131" s="127"/>
      <c r="E131" s="127"/>
      <c r="F131" s="127"/>
      <c r="G131" s="127"/>
      <c r="H131" s="127"/>
      <c r="I131" s="127"/>
      <c r="J131" s="127"/>
      <c r="K131" s="127"/>
      <c r="L131" s="127"/>
      <c r="M131" s="127"/>
      <c r="N131" s="127"/>
      <c r="O131" s="127"/>
      <c r="P131" s="127"/>
      <c r="Q131" s="127"/>
      <c r="R131" s="127"/>
      <c r="S131" s="127"/>
      <c r="T131" s="127"/>
      <c r="U131" s="127"/>
      <c r="V131" s="127"/>
      <c r="W131" s="127"/>
      <c r="X131" s="127"/>
      <c r="Y131" s="127"/>
      <c r="Z131" s="127"/>
      <c r="AA131" s="127"/>
      <c r="AB131" s="127"/>
      <c r="AC131" s="127"/>
      <c r="AD131" s="127"/>
      <c r="AE131" s="127"/>
      <c r="AF131" s="127"/>
      <c r="AG131" s="127"/>
      <c r="AH131" s="127"/>
      <c r="AI131" s="127"/>
      <c r="AJ131" s="127"/>
      <c r="AK131" s="127"/>
      <c r="AL131" s="127"/>
      <c r="AM131" s="127"/>
      <c r="AN131" s="127"/>
      <c r="AO131" s="127"/>
      <c r="AP131" s="127"/>
      <c r="AQ131" s="127"/>
      <c r="AR131" s="127"/>
      <c r="AS131" s="127"/>
      <c r="AT131" s="127"/>
      <c r="AU131" s="127"/>
      <c r="AV131" s="127"/>
      <c r="AW131" s="127"/>
      <c r="AX131" s="127"/>
      <c r="AY131" s="127"/>
      <c r="AZ131" s="127"/>
      <c r="BA131" s="127"/>
      <c r="BB131" s="127"/>
      <c r="BC131" s="127"/>
      <c r="BD131" s="127"/>
      <c r="BE131" s="127"/>
    </row>
    <row r="132" spans="1:57" ht="14.4" x14ac:dyDescent="0.2">
      <c r="A132" s="127"/>
      <c r="B132" s="127"/>
      <c r="C132" s="127"/>
      <c r="D132" s="127"/>
      <c r="E132" s="127"/>
      <c r="F132" s="127"/>
      <c r="G132" s="127"/>
      <c r="H132" s="127"/>
      <c r="I132" s="127"/>
      <c r="J132" s="127"/>
      <c r="K132" s="127"/>
      <c r="L132" s="127"/>
      <c r="M132" s="127"/>
      <c r="N132" s="127"/>
      <c r="O132" s="127"/>
      <c r="P132" s="127"/>
      <c r="Q132" s="127"/>
      <c r="R132" s="127"/>
      <c r="S132" s="127"/>
      <c r="T132" s="127"/>
      <c r="U132" s="127"/>
      <c r="V132" s="127"/>
      <c r="W132" s="127"/>
      <c r="X132" s="127"/>
      <c r="Y132" s="127"/>
      <c r="Z132" s="127"/>
      <c r="AA132" s="127"/>
      <c r="AB132" s="127"/>
      <c r="AC132" s="127"/>
      <c r="AD132" s="127"/>
      <c r="AE132" s="127"/>
      <c r="AF132" s="127"/>
      <c r="AG132" s="127"/>
      <c r="AH132" s="127"/>
      <c r="AI132" s="127"/>
      <c r="AJ132" s="127"/>
      <c r="AK132" s="127"/>
      <c r="AL132" s="127"/>
      <c r="AM132" s="127"/>
      <c r="AN132" s="127"/>
      <c r="AO132" s="127"/>
      <c r="AP132" s="127"/>
      <c r="AQ132" s="127"/>
      <c r="AR132" s="127"/>
      <c r="AS132" s="127"/>
      <c r="AT132" s="127"/>
      <c r="AU132" s="127"/>
      <c r="AV132" s="127"/>
      <c r="AW132" s="127"/>
      <c r="AX132" s="127"/>
      <c r="AY132" s="127"/>
      <c r="AZ132" s="127"/>
      <c r="BA132" s="127"/>
      <c r="BB132" s="127"/>
      <c r="BC132" s="127"/>
      <c r="BD132" s="127"/>
      <c r="BE132" s="127"/>
    </row>
    <row r="133" spans="1:57" ht="14.4" x14ac:dyDescent="0.2">
      <c r="A133" s="127"/>
      <c r="B133" s="127"/>
      <c r="C133" s="127"/>
      <c r="D133" s="127"/>
      <c r="E133" s="127"/>
      <c r="F133" s="127"/>
      <c r="G133" s="127"/>
      <c r="H133" s="127"/>
      <c r="I133" s="127"/>
      <c r="J133" s="127"/>
      <c r="K133" s="127"/>
      <c r="L133" s="127"/>
      <c r="M133" s="127"/>
      <c r="N133" s="127"/>
      <c r="O133" s="127"/>
      <c r="P133" s="127"/>
      <c r="Q133" s="127"/>
      <c r="R133" s="127"/>
      <c r="S133" s="127"/>
      <c r="T133" s="127"/>
      <c r="U133" s="127"/>
      <c r="V133" s="127"/>
      <c r="W133" s="127"/>
      <c r="X133" s="127"/>
      <c r="Y133" s="127"/>
      <c r="Z133" s="127"/>
      <c r="AA133" s="127"/>
      <c r="AB133" s="127"/>
      <c r="AC133" s="127"/>
      <c r="AD133" s="127"/>
      <c r="AE133" s="127"/>
      <c r="AF133" s="127"/>
      <c r="AG133" s="127"/>
      <c r="AH133" s="127"/>
      <c r="AI133" s="127"/>
      <c r="AJ133" s="127"/>
      <c r="AK133" s="127"/>
      <c r="AL133" s="127"/>
      <c r="AM133" s="127"/>
      <c r="AN133" s="127"/>
      <c r="AO133" s="127"/>
      <c r="AP133" s="127"/>
      <c r="AQ133" s="127"/>
      <c r="AR133" s="127"/>
      <c r="AS133" s="127"/>
      <c r="AT133" s="127"/>
      <c r="AU133" s="127"/>
      <c r="AV133" s="127"/>
      <c r="AW133" s="127"/>
      <c r="AX133" s="127"/>
      <c r="AY133" s="127"/>
      <c r="AZ133" s="127"/>
      <c r="BA133" s="127"/>
      <c r="BB133" s="127"/>
      <c r="BC133" s="127"/>
      <c r="BD133" s="127"/>
      <c r="BE133" s="127"/>
    </row>
    <row r="134" spans="1:57" ht="14.4" x14ac:dyDescent="0.2">
      <c r="A134" s="127"/>
      <c r="B134" s="127"/>
      <c r="C134" s="127"/>
      <c r="D134" s="127"/>
      <c r="E134" s="127"/>
      <c r="F134" s="127"/>
      <c r="G134" s="127"/>
      <c r="H134" s="127"/>
      <c r="I134" s="127"/>
      <c r="J134" s="127"/>
      <c r="K134" s="127"/>
      <c r="L134" s="127"/>
      <c r="M134" s="127"/>
      <c r="N134" s="127"/>
      <c r="O134" s="127"/>
      <c r="P134" s="127"/>
      <c r="Q134" s="127"/>
      <c r="R134" s="127"/>
      <c r="S134" s="127"/>
      <c r="T134" s="127"/>
      <c r="U134" s="127"/>
      <c r="V134" s="127"/>
      <c r="W134" s="127"/>
      <c r="X134" s="127"/>
      <c r="Y134" s="127"/>
      <c r="Z134" s="127"/>
      <c r="AA134" s="127"/>
      <c r="AB134" s="127"/>
      <c r="AC134" s="127"/>
      <c r="AD134" s="127"/>
      <c r="AE134" s="127"/>
      <c r="AF134" s="127"/>
      <c r="AG134" s="127"/>
      <c r="AH134" s="127"/>
      <c r="AI134" s="127"/>
      <c r="AJ134" s="127"/>
      <c r="AK134" s="127"/>
      <c r="AL134" s="127"/>
      <c r="AM134" s="127"/>
      <c r="AN134" s="127"/>
      <c r="AO134" s="127"/>
      <c r="AP134" s="127"/>
      <c r="AQ134" s="127"/>
      <c r="AR134" s="127"/>
      <c r="AS134" s="127"/>
      <c r="AT134" s="127"/>
      <c r="AU134" s="127"/>
      <c r="AV134" s="127"/>
      <c r="AW134" s="127"/>
      <c r="AX134" s="127"/>
      <c r="AY134" s="127"/>
      <c r="AZ134" s="127"/>
      <c r="BA134" s="127"/>
      <c r="BB134" s="127"/>
      <c r="BC134" s="127"/>
      <c r="BD134" s="127"/>
      <c r="BE134" s="127"/>
    </row>
    <row r="135" spans="1:57" ht="14.4" x14ac:dyDescent="0.2">
      <c r="A135" s="127"/>
      <c r="B135" s="127"/>
      <c r="C135" s="127"/>
      <c r="D135" s="127"/>
      <c r="E135" s="127"/>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c r="AF135" s="127"/>
      <c r="AG135" s="127"/>
      <c r="AH135" s="127"/>
      <c r="AI135" s="127"/>
      <c r="AJ135" s="127"/>
      <c r="AK135" s="127"/>
      <c r="AL135" s="127"/>
      <c r="AM135" s="127"/>
      <c r="AN135" s="127"/>
      <c r="AO135" s="127"/>
      <c r="AP135" s="127"/>
      <c r="AQ135" s="127"/>
      <c r="AR135" s="127"/>
      <c r="AS135" s="127"/>
      <c r="AT135" s="127"/>
      <c r="AU135" s="127"/>
      <c r="AV135" s="127"/>
      <c r="AW135" s="127"/>
      <c r="AX135" s="127"/>
      <c r="AY135" s="127"/>
      <c r="AZ135" s="127"/>
      <c r="BA135" s="127"/>
      <c r="BB135" s="127"/>
      <c r="BC135" s="127"/>
      <c r="BD135" s="127"/>
      <c r="BE135" s="127"/>
    </row>
    <row r="136" spans="1:57" ht="14.4" x14ac:dyDescent="0.2">
      <c r="A136" s="127"/>
      <c r="B136" s="127"/>
      <c r="C136" s="127"/>
      <c r="D136" s="127"/>
      <c r="E136" s="127"/>
      <c r="F136" s="127"/>
      <c r="G136" s="127"/>
      <c r="H136" s="127"/>
      <c r="I136" s="127"/>
      <c r="J136" s="127"/>
      <c r="K136" s="127"/>
      <c r="L136" s="127"/>
      <c r="M136" s="127"/>
      <c r="N136" s="127"/>
      <c r="O136" s="127"/>
      <c r="P136" s="127"/>
      <c r="Q136" s="127"/>
      <c r="R136" s="127"/>
      <c r="S136" s="127"/>
      <c r="T136" s="127"/>
      <c r="U136" s="127"/>
      <c r="V136" s="127"/>
      <c r="W136" s="127"/>
      <c r="X136" s="127"/>
      <c r="Y136" s="127"/>
      <c r="Z136" s="127"/>
      <c r="AA136" s="127"/>
      <c r="AB136" s="127"/>
      <c r="AC136" s="127"/>
      <c r="AD136" s="127"/>
      <c r="AE136" s="127"/>
      <c r="AF136" s="127"/>
      <c r="AG136" s="127"/>
      <c r="AH136" s="127"/>
      <c r="AI136" s="127"/>
      <c r="AJ136" s="127"/>
      <c r="AK136" s="127"/>
      <c r="AL136" s="127"/>
      <c r="AM136" s="127"/>
      <c r="AN136" s="127"/>
      <c r="AO136" s="127"/>
      <c r="AP136" s="127"/>
      <c r="AQ136" s="127"/>
      <c r="AR136" s="127"/>
      <c r="AS136" s="127"/>
      <c r="AT136" s="127"/>
      <c r="AU136" s="127"/>
      <c r="AV136" s="127"/>
      <c r="AW136" s="127"/>
      <c r="AX136" s="127"/>
      <c r="AY136" s="127"/>
      <c r="AZ136" s="127"/>
      <c r="BA136" s="127"/>
      <c r="BB136" s="127"/>
      <c r="BC136" s="127"/>
      <c r="BD136" s="127"/>
      <c r="BE136" s="127"/>
    </row>
    <row r="137" spans="1:57" ht="14.4" x14ac:dyDescent="0.2">
      <c r="A137" s="127"/>
      <c r="B137" s="127"/>
      <c r="C137" s="127"/>
      <c r="D137" s="127"/>
      <c r="E137" s="127"/>
      <c r="F137" s="127"/>
      <c r="G137" s="127"/>
      <c r="H137" s="127"/>
      <c r="I137" s="127"/>
      <c r="J137" s="127"/>
      <c r="K137" s="127"/>
      <c r="L137" s="127"/>
      <c r="M137" s="127"/>
      <c r="N137" s="127"/>
      <c r="O137" s="127"/>
      <c r="P137" s="127"/>
      <c r="Q137" s="127"/>
      <c r="R137" s="127"/>
      <c r="S137" s="127"/>
      <c r="T137" s="127"/>
      <c r="U137" s="127"/>
      <c r="V137" s="127"/>
      <c r="W137" s="127"/>
      <c r="X137" s="127"/>
      <c r="Y137" s="127"/>
      <c r="Z137" s="127"/>
      <c r="AA137" s="127"/>
      <c r="AB137" s="127"/>
      <c r="AC137" s="127"/>
      <c r="AD137" s="127"/>
      <c r="AE137" s="127"/>
      <c r="AF137" s="127"/>
      <c r="AG137" s="127"/>
      <c r="AH137" s="127"/>
      <c r="AI137" s="127"/>
      <c r="AJ137" s="127"/>
      <c r="AK137" s="127"/>
      <c r="AL137" s="127"/>
      <c r="AM137" s="127"/>
      <c r="AN137" s="127"/>
      <c r="AO137" s="127"/>
      <c r="AP137" s="127"/>
      <c r="AQ137" s="127"/>
      <c r="AR137" s="127"/>
      <c r="AS137" s="127"/>
      <c r="AT137" s="127"/>
      <c r="AU137" s="127"/>
      <c r="AV137" s="127"/>
      <c r="AW137" s="127"/>
      <c r="AX137" s="127"/>
      <c r="AY137" s="127"/>
      <c r="AZ137" s="127"/>
      <c r="BA137" s="127"/>
      <c r="BB137" s="127"/>
      <c r="BC137" s="127"/>
      <c r="BD137" s="127"/>
      <c r="BE137" s="127"/>
    </row>
    <row r="138" spans="1:57" ht="14.4" x14ac:dyDescent="0.2">
      <c r="A138" s="127"/>
      <c r="B138" s="127"/>
      <c r="C138" s="127"/>
      <c r="D138" s="127"/>
      <c r="E138" s="127"/>
      <c r="F138" s="127"/>
      <c r="G138" s="127"/>
      <c r="H138" s="127"/>
      <c r="I138" s="127"/>
      <c r="J138" s="127"/>
      <c r="K138" s="127"/>
      <c r="L138" s="127"/>
      <c r="M138" s="127"/>
      <c r="N138" s="127"/>
      <c r="O138" s="127"/>
      <c r="P138" s="127"/>
      <c r="Q138" s="127"/>
      <c r="R138" s="127"/>
      <c r="S138" s="127"/>
      <c r="T138" s="127"/>
      <c r="U138" s="127"/>
      <c r="V138" s="127"/>
      <c r="W138" s="127"/>
      <c r="X138" s="127"/>
      <c r="Y138" s="127"/>
      <c r="Z138" s="127"/>
      <c r="AA138" s="127"/>
      <c r="AB138" s="127"/>
      <c r="AC138" s="127"/>
      <c r="AD138" s="127"/>
      <c r="AE138" s="127"/>
      <c r="AF138" s="127"/>
      <c r="AG138" s="127"/>
      <c r="AH138" s="127"/>
      <c r="AI138" s="127"/>
      <c r="AJ138" s="127"/>
      <c r="AK138" s="127"/>
      <c r="AL138" s="127"/>
      <c r="AM138" s="127"/>
      <c r="AN138" s="127"/>
      <c r="AO138" s="127"/>
      <c r="AP138" s="127"/>
      <c r="AQ138" s="127"/>
      <c r="AR138" s="127"/>
      <c r="AS138" s="127"/>
      <c r="AT138" s="127"/>
      <c r="AU138" s="127"/>
      <c r="AV138" s="127"/>
      <c r="AW138" s="127"/>
      <c r="AX138" s="127"/>
      <c r="AY138" s="127"/>
      <c r="AZ138" s="127"/>
      <c r="BA138" s="127"/>
      <c r="BB138" s="127"/>
      <c r="BC138" s="127"/>
      <c r="BD138" s="127"/>
      <c r="BE138" s="127"/>
    </row>
    <row r="139" spans="1:57" ht="14.4" x14ac:dyDescent="0.2">
      <c r="A139" s="127"/>
      <c r="B139" s="127"/>
      <c r="C139" s="127"/>
      <c r="D139" s="127"/>
      <c r="E139" s="127"/>
      <c r="F139" s="127"/>
      <c r="G139" s="127"/>
      <c r="H139" s="127"/>
      <c r="I139" s="127"/>
      <c r="J139" s="127"/>
      <c r="K139" s="127"/>
      <c r="L139" s="127"/>
      <c r="M139" s="127"/>
      <c r="N139" s="127"/>
      <c r="O139" s="127"/>
      <c r="P139" s="127"/>
      <c r="Q139" s="127"/>
      <c r="R139" s="127"/>
      <c r="S139" s="127"/>
      <c r="T139" s="127"/>
      <c r="U139" s="127"/>
      <c r="V139" s="127"/>
      <c r="W139" s="127"/>
      <c r="X139" s="127"/>
      <c r="Y139" s="127"/>
      <c r="Z139" s="127"/>
      <c r="AA139" s="127"/>
      <c r="AB139" s="127"/>
      <c r="AC139" s="127"/>
      <c r="AD139" s="127"/>
      <c r="AE139" s="127"/>
      <c r="AF139" s="127"/>
      <c r="AG139" s="127"/>
      <c r="AH139" s="127"/>
      <c r="AI139" s="127"/>
      <c r="AJ139" s="127"/>
      <c r="AK139" s="127"/>
      <c r="AL139" s="127"/>
      <c r="AM139" s="127"/>
      <c r="AN139" s="127"/>
      <c r="AO139" s="127"/>
      <c r="AP139" s="127"/>
      <c r="AQ139" s="127"/>
      <c r="AR139" s="127"/>
      <c r="AS139" s="127"/>
      <c r="AT139" s="127"/>
      <c r="AU139" s="127"/>
      <c r="AV139" s="127"/>
      <c r="AW139" s="127"/>
      <c r="AX139" s="127"/>
      <c r="AY139" s="127"/>
      <c r="AZ139" s="127"/>
      <c r="BA139" s="127"/>
      <c r="BB139" s="127"/>
      <c r="BC139" s="127"/>
      <c r="BD139" s="127"/>
      <c r="BE139" s="127"/>
    </row>
    <row r="140" spans="1:57" ht="14.4" x14ac:dyDescent="0.2">
      <c r="A140" s="127"/>
      <c r="B140" s="127"/>
      <c r="C140" s="127"/>
      <c r="D140" s="127"/>
      <c r="E140" s="127"/>
      <c r="F140" s="127"/>
      <c r="G140" s="127"/>
      <c r="H140" s="127"/>
      <c r="I140" s="127"/>
      <c r="J140" s="127"/>
      <c r="K140" s="127"/>
      <c r="L140" s="127"/>
      <c r="M140" s="127"/>
      <c r="N140" s="127"/>
      <c r="O140" s="127"/>
      <c r="P140" s="127"/>
      <c r="Q140" s="127"/>
      <c r="R140" s="127"/>
      <c r="S140" s="127"/>
      <c r="T140" s="127"/>
      <c r="U140" s="127"/>
      <c r="V140" s="127"/>
      <c r="W140" s="127"/>
      <c r="X140" s="127"/>
      <c r="Y140" s="127"/>
      <c r="Z140" s="127"/>
      <c r="AA140" s="127"/>
      <c r="AB140" s="127"/>
      <c r="AC140" s="127"/>
      <c r="AD140" s="127"/>
      <c r="AE140" s="127"/>
      <c r="AF140" s="127"/>
      <c r="AG140" s="127"/>
      <c r="AH140" s="127"/>
      <c r="AI140" s="127"/>
      <c r="AJ140" s="127"/>
      <c r="AK140" s="127"/>
      <c r="AL140" s="127"/>
      <c r="AM140" s="127"/>
      <c r="AN140" s="127"/>
      <c r="AO140" s="127"/>
      <c r="AP140" s="127"/>
      <c r="AQ140" s="127"/>
      <c r="AR140" s="127"/>
      <c r="AS140" s="127"/>
      <c r="AT140" s="127"/>
      <c r="AU140" s="127"/>
      <c r="AV140" s="127"/>
      <c r="AW140" s="127"/>
      <c r="AX140" s="127"/>
      <c r="AY140" s="127"/>
      <c r="AZ140" s="127"/>
      <c r="BA140" s="127"/>
      <c r="BB140" s="127"/>
      <c r="BC140" s="127"/>
      <c r="BD140" s="127"/>
      <c r="BE140" s="127"/>
    </row>
    <row r="141" spans="1:57" ht="14.4" x14ac:dyDescent="0.2">
      <c r="A141" s="127"/>
      <c r="B141" s="127"/>
      <c r="C141" s="127"/>
      <c r="D141" s="127"/>
      <c r="E141" s="127"/>
      <c r="F141" s="127"/>
      <c r="G141" s="127"/>
      <c r="H141" s="127"/>
      <c r="I141" s="127"/>
      <c r="J141" s="127"/>
      <c r="K141" s="127"/>
      <c r="L141" s="127"/>
      <c r="M141" s="127"/>
      <c r="N141" s="127"/>
      <c r="O141" s="127"/>
      <c r="P141" s="127"/>
      <c r="Q141" s="127"/>
      <c r="R141" s="127"/>
      <c r="S141" s="127"/>
      <c r="T141" s="127"/>
      <c r="U141" s="127"/>
      <c r="V141" s="127"/>
      <c r="W141" s="127"/>
      <c r="X141" s="127"/>
      <c r="Y141" s="127"/>
      <c r="Z141" s="127"/>
      <c r="AA141" s="127"/>
      <c r="AB141" s="127"/>
      <c r="AC141" s="127"/>
      <c r="AD141" s="127"/>
      <c r="AE141" s="127"/>
      <c r="AF141" s="127"/>
      <c r="AG141" s="127"/>
      <c r="AH141" s="127"/>
      <c r="AI141" s="127"/>
      <c r="AJ141" s="127"/>
      <c r="AK141" s="127"/>
      <c r="AL141" s="127"/>
      <c r="AM141" s="127"/>
      <c r="AN141" s="127"/>
      <c r="AO141" s="127"/>
      <c r="AP141" s="127"/>
      <c r="AQ141" s="127"/>
      <c r="AR141" s="127"/>
      <c r="AS141" s="127"/>
      <c r="AT141" s="127"/>
      <c r="AU141" s="127"/>
      <c r="AV141" s="127"/>
      <c r="AW141" s="127"/>
      <c r="AX141" s="127"/>
      <c r="AY141" s="127"/>
      <c r="AZ141" s="127"/>
      <c r="BA141" s="127"/>
      <c r="BB141" s="127"/>
      <c r="BC141" s="127"/>
      <c r="BD141" s="127"/>
      <c r="BE141" s="127"/>
    </row>
    <row r="142" spans="1:57" ht="14.4" x14ac:dyDescent="0.2">
      <c r="A142" s="127"/>
      <c r="B142" s="127"/>
      <c r="C142" s="127"/>
      <c r="D142" s="127"/>
      <c r="E142" s="127"/>
      <c r="F142" s="127"/>
      <c r="G142" s="127"/>
      <c r="H142" s="127"/>
      <c r="I142" s="127"/>
      <c r="J142" s="127"/>
      <c r="K142" s="127"/>
      <c r="L142" s="127"/>
      <c r="M142" s="127"/>
      <c r="N142" s="127"/>
      <c r="O142" s="127"/>
      <c r="P142" s="127"/>
      <c r="Q142" s="127"/>
      <c r="R142" s="127"/>
      <c r="S142" s="127"/>
      <c r="T142" s="127"/>
      <c r="U142" s="127"/>
      <c r="V142" s="127"/>
      <c r="W142" s="127"/>
      <c r="X142" s="127"/>
      <c r="Y142" s="127"/>
      <c r="Z142" s="127"/>
      <c r="AA142" s="127"/>
      <c r="AB142" s="127"/>
      <c r="AC142" s="127"/>
      <c r="AD142" s="127"/>
      <c r="AE142" s="127"/>
      <c r="AF142" s="127"/>
      <c r="AG142" s="127"/>
      <c r="AH142" s="127"/>
      <c r="AI142" s="127"/>
      <c r="AJ142" s="127"/>
      <c r="AK142" s="127"/>
      <c r="AL142" s="127"/>
      <c r="AM142" s="127"/>
      <c r="AN142" s="127"/>
      <c r="AO142" s="127"/>
      <c r="AP142" s="127"/>
      <c r="AQ142" s="127"/>
      <c r="AR142" s="127"/>
      <c r="AS142" s="127"/>
      <c r="AT142" s="127"/>
      <c r="AU142" s="127"/>
      <c r="AV142" s="127"/>
      <c r="AW142" s="127"/>
      <c r="AX142" s="127"/>
      <c r="AY142" s="127"/>
      <c r="AZ142" s="127"/>
      <c r="BA142" s="127"/>
      <c r="BB142" s="127"/>
      <c r="BC142" s="127"/>
      <c r="BD142" s="127"/>
      <c r="BE142" s="127"/>
    </row>
    <row r="143" spans="1:57" ht="14.4" x14ac:dyDescent="0.2">
      <c r="A143" s="127"/>
      <c r="B143" s="127"/>
      <c r="C143" s="127"/>
      <c r="D143" s="127"/>
      <c r="E143" s="127"/>
      <c r="F143" s="127"/>
      <c r="G143" s="127"/>
      <c r="H143" s="127"/>
      <c r="I143" s="127"/>
      <c r="J143" s="127"/>
      <c r="K143" s="127"/>
      <c r="L143" s="127"/>
      <c r="M143" s="127"/>
      <c r="N143" s="127"/>
      <c r="O143" s="127"/>
      <c r="P143" s="127"/>
      <c r="Q143" s="127"/>
      <c r="R143" s="127"/>
      <c r="S143" s="127"/>
      <c r="T143" s="127"/>
      <c r="U143" s="127"/>
      <c r="V143" s="127"/>
      <c r="W143" s="127"/>
      <c r="X143" s="127"/>
      <c r="Y143" s="127"/>
      <c r="Z143" s="127"/>
      <c r="AA143" s="127"/>
      <c r="AB143" s="127"/>
      <c r="AC143" s="127"/>
      <c r="AD143" s="127"/>
      <c r="AE143" s="127"/>
      <c r="AF143" s="127"/>
      <c r="AG143" s="127"/>
      <c r="AH143" s="127"/>
      <c r="AI143" s="127"/>
      <c r="AJ143" s="127"/>
      <c r="AK143" s="127"/>
      <c r="AL143" s="127"/>
      <c r="AM143" s="127"/>
      <c r="AN143" s="127"/>
      <c r="AO143" s="127"/>
      <c r="AP143" s="127"/>
      <c r="AQ143" s="127"/>
      <c r="AR143" s="127"/>
      <c r="AS143" s="127"/>
      <c r="AT143" s="127"/>
      <c r="AU143" s="127"/>
      <c r="AV143" s="127"/>
      <c r="AW143" s="127"/>
      <c r="AX143" s="127"/>
      <c r="AY143" s="127"/>
      <c r="AZ143" s="127"/>
      <c r="BA143" s="127"/>
      <c r="BB143" s="127"/>
      <c r="BC143" s="127"/>
      <c r="BD143" s="127"/>
      <c r="BE143" s="127"/>
    </row>
    <row r="144" spans="1:57" ht="14.4" x14ac:dyDescent="0.2">
      <c r="A144" s="127"/>
      <c r="B144" s="127"/>
      <c r="C144" s="127"/>
      <c r="D144" s="127"/>
      <c r="E144" s="127"/>
      <c r="F144" s="127"/>
      <c r="G144" s="127"/>
      <c r="H144" s="127"/>
      <c r="I144" s="127"/>
      <c r="J144" s="127"/>
      <c r="K144" s="127"/>
      <c r="L144" s="127"/>
      <c r="M144" s="127"/>
      <c r="N144" s="127"/>
      <c r="O144" s="127"/>
      <c r="P144" s="127"/>
      <c r="Q144" s="127"/>
      <c r="R144" s="127"/>
      <c r="S144" s="127"/>
      <c r="T144" s="127"/>
      <c r="U144" s="127"/>
      <c r="V144" s="127"/>
      <c r="W144" s="127"/>
      <c r="X144" s="127"/>
      <c r="Y144" s="127"/>
      <c r="Z144" s="127"/>
      <c r="AA144" s="127"/>
      <c r="AB144" s="127"/>
      <c r="AC144" s="127"/>
      <c r="AD144" s="127"/>
      <c r="AE144" s="127"/>
      <c r="AF144" s="127"/>
      <c r="AG144" s="127"/>
      <c r="AH144" s="127"/>
      <c r="AI144" s="127"/>
      <c r="AJ144" s="127"/>
      <c r="AK144" s="127"/>
      <c r="AL144" s="127"/>
      <c r="AM144" s="127"/>
      <c r="AN144" s="127"/>
      <c r="AO144" s="127"/>
      <c r="AP144" s="127"/>
      <c r="AQ144" s="127"/>
      <c r="AR144" s="127"/>
      <c r="AS144" s="127"/>
      <c r="AT144" s="127"/>
      <c r="AU144" s="127"/>
      <c r="AV144" s="127"/>
      <c r="AW144" s="127"/>
      <c r="AX144" s="127"/>
      <c r="AY144" s="127"/>
      <c r="AZ144" s="127"/>
      <c r="BA144" s="127"/>
      <c r="BB144" s="127"/>
      <c r="BC144" s="127"/>
      <c r="BD144" s="127"/>
      <c r="BE144" s="127"/>
    </row>
    <row r="145" spans="1:57" ht="14.4" x14ac:dyDescent="0.2">
      <c r="A145" s="127"/>
      <c r="B145" s="127"/>
      <c r="C145" s="127"/>
      <c r="D145" s="127"/>
      <c r="E145" s="127"/>
      <c r="F145" s="127"/>
      <c r="G145" s="127"/>
      <c r="H145" s="127"/>
      <c r="I145" s="127"/>
      <c r="J145" s="127"/>
      <c r="K145" s="127"/>
      <c r="L145" s="127"/>
      <c r="M145" s="127"/>
      <c r="N145" s="127"/>
      <c r="O145" s="127"/>
      <c r="P145" s="127"/>
      <c r="Q145" s="127"/>
      <c r="R145" s="127"/>
      <c r="S145" s="127"/>
      <c r="T145" s="127"/>
      <c r="U145" s="127"/>
      <c r="V145" s="127"/>
      <c r="W145" s="127"/>
      <c r="X145" s="127"/>
      <c r="Y145" s="127"/>
      <c r="Z145" s="127"/>
      <c r="AA145" s="127"/>
      <c r="AB145" s="127"/>
      <c r="AC145" s="127"/>
      <c r="AD145" s="127"/>
      <c r="AE145" s="127"/>
      <c r="AF145" s="127"/>
      <c r="AG145" s="127"/>
      <c r="AH145" s="127"/>
      <c r="AI145" s="127"/>
      <c r="AJ145" s="127"/>
      <c r="AK145" s="127"/>
      <c r="AL145" s="127"/>
      <c r="AM145" s="127"/>
      <c r="AN145" s="127"/>
      <c r="AO145" s="127"/>
      <c r="AP145" s="127"/>
      <c r="AQ145" s="127"/>
      <c r="AR145" s="127"/>
      <c r="AS145" s="127"/>
      <c r="AT145" s="127"/>
      <c r="AU145" s="127"/>
      <c r="AV145" s="127"/>
      <c r="AW145" s="127"/>
      <c r="AX145" s="127"/>
      <c r="AY145" s="127"/>
      <c r="AZ145" s="127"/>
      <c r="BA145" s="127"/>
      <c r="BB145" s="127"/>
      <c r="BC145" s="127"/>
      <c r="BD145" s="127"/>
      <c r="BE145" s="127"/>
    </row>
    <row r="146" spans="1:57" ht="14.4" x14ac:dyDescent="0.2">
      <c r="A146" s="127"/>
      <c r="B146" s="127"/>
      <c r="C146" s="127"/>
      <c r="D146" s="127"/>
      <c r="E146" s="127"/>
      <c r="F146" s="127"/>
      <c r="G146" s="127"/>
      <c r="H146" s="127"/>
      <c r="I146" s="127"/>
      <c r="J146" s="127"/>
      <c r="K146" s="127"/>
      <c r="L146" s="127"/>
      <c r="M146" s="127"/>
      <c r="N146" s="127"/>
      <c r="O146" s="127"/>
      <c r="P146" s="127"/>
      <c r="Q146" s="127"/>
      <c r="R146" s="127"/>
      <c r="S146" s="127"/>
      <c r="T146" s="127"/>
      <c r="U146" s="127"/>
      <c r="V146" s="127"/>
      <c r="W146" s="127"/>
      <c r="X146" s="127"/>
      <c r="Y146" s="127"/>
      <c r="Z146" s="127"/>
      <c r="AA146" s="127"/>
      <c r="AB146" s="127"/>
      <c r="AC146" s="127"/>
      <c r="AD146" s="127"/>
      <c r="AE146" s="127"/>
      <c r="AF146" s="127"/>
      <c r="AG146" s="127"/>
      <c r="AH146" s="127"/>
      <c r="AI146" s="127"/>
      <c r="AJ146" s="127"/>
      <c r="AK146" s="127"/>
      <c r="AL146" s="127"/>
      <c r="AM146" s="127"/>
      <c r="AN146" s="127"/>
      <c r="AO146" s="127"/>
      <c r="AP146" s="127"/>
      <c r="AQ146" s="127"/>
      <c r="AR146" s="127"/>
      <c r="AS146" s="127"/>
      <c r="AT146" s="127"/>
      <c r="AU146" s="127"/>
      <c r="AV146" s="127"/>
      <c r="AW146" s="127"/>
      <c r="AX146" s="127"/>
      <c r="AY146" s="127"/>
      <c r="AZ146" s="127"/>
      <c r="BA146" s="127"/>
      <c r="BB146" s="127"/>
      <c r="BC146" s="127"/>
      <c r="BD146" s="127"/>
      <c r="BE146" s="127"/>
    </row>
    <row r="147" spans="1:57" ht="14.4" x14ac:dyDescent="0.2">
      <c r="A147" s="127"/>
      <c r="B147" s="127"/>
      <c r="C147" s="127"/>
      <c r="D147" s="127"/>
      <c r="E147" s="127"/>
      <c r="F147" s="127"/>
      <c r="G147" s="127"/>
      <c r="H147" s="127"/>
      <c r="I147" s="127"/>
      <c r="J147" s="127"/>
      <c r="K147" s="127"/>
      <c r="L147" s="127"/>
      <c r="M147" s="127"/>
      <c r="N147" s="127"/>
      <c r="O147" s="127"/>
      <c r="P147" s="127"/>
      <c r="Q147" s="127"/>
      <c r="R147" s="127"/>
      <c r="S147" s="127"/>
      <c r="T147" s="127"/>
      <c r="U147" s="127"/>
      <c r="V147" s="127"/>
      <c r="W147" s="127"/>
      <c r="X147" s="127"/>
      <c r="Y147" s="127"/>
      <c r="Z147" s="127"/>
      <c r="AA147" s="127"/>
      <c r="AB147" s="127"/>
      <c r="AC147" s="127"/>
      <c r="AD147" s="127"/>
      <c r="AE147" s="127"/>
      <c r="AF147" s="127"/>
      <c r="AG147" s="127"/>
      <c r="AH147" s="127"/>
      <c r="AI147" s="127"/>
      <c r="AJ147" s="127"/>
      <c r="AK147" s="127"/>
      <c r="AL147" s="127"/>
      <c r="AM147" s="127"/>
      <c r="AN147" s="127"/>
      <c r="AO147" s="127"/>
      <c r="AP147" s="127"/>
      <c r="AQ147" s="127"/>
      <c r="AR147" s="127"/>
      <c r="AS147" s="127"/>
      <c r="AT147" s="127"/>
      <c r="AU147" s="127"/>
      <c r="AV147" s="127"/>
      <c r="AW147" s="127"/>
      <c r="AX147" s="127"/>
      <c r="AY147" s="127"/>
      <c r="AZ147" s="127"/>
      <c r="BA147" s="127"/>
      <c r="BB147" s="127"/>
      <c r="BC147" s="127"/>
      <c r="BD147" s="127"/>
      <c r="BE147" s="127"/>
    </row>
    <row r="148" spans="1:57" ht="14.4" x14ac:dyDescent="0.2">
      <c r="A148" s="127"/>
      <c r="B148" s="127"/>
      <c r="C148" s="127"/>
      <c r="D148" s="127"/>
      <c r="E148" s="127"/>
      <c r="F148" s="127"/>
      <c r="G148" s="127"/>
      <c r="H148" s="127"/>
      <c r="I148" s="127"/>
      <c r="J148" s="127"/>
      <c r="K148" s="127"/>
      <c r="L148" s="127"/>
      <c r="M148" s="127"/>
      <c r="N148" s="127"/>
      <c r="O148" s="127"/>
      <c r="P148" s="127"/>
      <c r="Q148" s="127"/>
      <c r="R148" s="127"/>
      <c r="S148" s="127"/>
      <c r="T148" s="127"/>
      <c r="U148" s="127"/>
      <c r="V148" s="127"/>
      <c r="W148" s="127"/>
      <c r="X148" s="127"/>
      <c r="Y148" s="127"/>
      <c r="Z148" s="127"/>
      <c r="AA148" s="127"/>
      <c r="AB148" s="127"/>
      <c r="AC148" s="127"/>
      <c r="AD148" s="127"/>
      <c r="AE148" s="127"/>
      <c r="AF148" s="127"/>
      <c r="AG148" s="127"/>
      <c r="AH148" s="127"/>
      <c r="AI148" s="127"/>
      <c r="AJ148" s="127"/>
      <c r="AK148" s="127"/>
      <c r="AL148" s="127"/>
      <c r="AM148" s="127"/>
      <c r="AN148" s="127"/>
      <c r="AO148" s="127"/>
      <c r="AP148" s="127"/>
      <c r="AQ148" s="127"/>
      <c r="AR148" s="127"/>
      <c r="AS148" s="127"/>
      <c r="AT148" s="127"/>
      <c r="AU148" s="127"/>
      <c r="AV148" s="127"/>
      <c r="AW148" s="127"/>
      <c r="AX148" s="127"/>
      <c r="AY148" s="127"/>
      <c r="AZ148" s="127"/>
      <c r="BA148" s="127"/>
      <c r="BB148" s="127"/>
      <c r="BC148" s="127"/>
      <c r="BD148" s="127"/>
      <c r="BE148" s="127"/>
    </row>
    <row r="149" spans="1:57" ht="14.4" x14ac:dyDescent="0.2">
      <c r="A149" s="127"/>
      <c r="B149" s="127"/>
      <c r="C149" s="127"/>
      <c r="D149" s="127"/>
      <c r="E149" s="127"/>
      <c r="F149" s="127"/>
      <c r="G149" s="127"/>
      <c r="H149" s="127"/>
      <c r="I149" s="127"/>
      <c r="J149" s="127"/>
      <c r="K149" s="127"/>
      <c r="L149" s="127"/>
      <c r="M149" s="127"/>
      <c r="N149" s="127"/>
      <c r="O149" s="127"/>
      <c r="P149" s="127"/>
      <c r="Q149" s="127"/>
      <c r="R149" s="127"/>
      <c r="S149" s="127"/>
      <c r="T149" s="127"/>
      <c r="U149" s="127"/>
      <c r="V149" s="127"/>
      <c r="W149" s="127"/>
      <c r="X149" s="127"/>
      <c r="Y149" s="127"/>
      <c r="Z149" s="127"/>
      <c r="AA149" s="127"/>
      <c r="AB149" s="127"/>
      <c r="AC149" s="127"/>
      <c r="AD149" s="127"/>
      <c r="AE149" s="127"/>
      <c r="AF149" s="127"/>
      <c r="AG149" s="127"/>
      <c r="AH149" s="127"/>
      <c r="AI149" s="127"/>
      <c r="AJ149" s="127"/>
      <c r="AK149" s="127"/>
      <c r="AL149" s="127"/>
      <c r="AM149" s="127"/>
      <c r="AN149" s="127"/>
      <c r="AO149" s="127"/>
      <c r="AP149" s="127"/>
      <c r="AQ149" s="127"/>
      <c r="AR149" s="127"/>
      <c r="AS149" s="127"/>
      <c r="AT149" s="127"/>
      <c r="AU149" s="127"/>
      <c r="AV149" s="127"/>
      <c r="AW149" s="127"/>
      <c r="AX149" s="127"/>
      <c r="AY149" s="127"/>
      <c r="AZ149" s="127"/>
      <c r="BA149" s="127"/>
      <c r="BB149" s="127"/>
      <c r="BC149" s="127"/>
      <c r="BD149" s="127"/>
      <c r="BE149" s="127"/>
    </row>
    <row r="150" spans="1:57" ht="14.4" x14ac:dyDescent="0.2">
      <c r="A150" s="127"/>
      <c r="B150" s="127"/>
      <c r="C150" s="127"/>
      <c r="D150" s="127"/>
      <c r="E150" s="127"/>
      <c r="F150" s="127"/>
      <c r="G150" s="127"/>
      <c r="H150" s="127"/>
      <c r="I150" s="127"/>
      <c r="J150" s="127"/>
      <c r="K150" s="127"/>
      <c r="L150" s="127"/>
      <c r="M150" s="127"/>
      <c r="N150" s="127"/>
      <c r="O150" s="127"/>
      <c r="P150" s="127"/>
      <c r="Q150" s="127"/>
      <c r="R150" s="127"/>
      <c r="S150" s="127"/>
      <c r="T150" s="127"/>
      <c r="U150" s="127"/>
      <c r="V150" s="127"/>
      <c r="W150" s="127"/>
      <c r="X150" s="127"/>
      <c r="Y150" s="127"/>
      <c r="Z150" s="127"/>
      <c r="AA150" s="127"/>
      <c r="AB150" s="127"/>
      <c r="AC150" s="127"/>
      <c r="AD150" s="127"/>
      <c r="AE150" s="127"/>
      <c r="AF150" s="127"/>
      <c r="AG150" s="127"/>
      <c r="AH150" s="127"/>
      <c r="AI150" s="127"/>
      <c r="AJ150" s="127"/>
      <c r="AK150" s="127"/>
      <c r="AL150" s="127"/>
      <c r="AM150" s="127"/>
      <c r="AN150" s="127"/>
      <c r="AO150" s="127"/>
      <c r="AP150" s="127"/>
      <c r="AQ150" s="127"/>
      <c r="AR150" s="127"/>
      <c r="AS150" s="127"/>
      <c r="AT150" s="127"/>
      <c r="AU150" s="127"/>
      <c r="AV150" s="127"/>
      <c r="AW150" s="127"/>
      <c r="AX150" s="127"/>
      <c r="AY150" s="127"/>
      <c r="AZ150" s="127"/>
      <c r="BA150" s="127"/>
      <c r="BB150" s="127"/>
      <c r="BC150" s="127"/>
      <c r="BD150" s="127"/>
      <c r="BE150" s="127"/>
    </row>
    <row r="151" spans="1:57" ht="14.4" x14ac:dyDescent="0.2">
      <c r="A151" s="127"/>
      <c r="B151" s="127"/>
      <c r="C151" s="127"/>
      <c r="D151" s="127"/>
      <c r="E151" s="127"/>
      <c r="F151" s="127"/>
      <c r="G151" s="127"/>
      <c r="H151" s="127"/>
      <c r="I151" s="127"/>
      <c r="J151" s="127"/>
      <c r="K151" s="127"/>
      <c r="L151" s="127"/>
      <c r="M151" s="127"/>
      <c r="N151" s="127"/>
      <c r="O151" s="127"/>
      <c r="P151" s="127"/>
      <c r="Q151" s="127"/>
      <c r="R151" s="127"/>
      <c r="S151" s="127"/>
      <c r="T151" s="127"/>
      <c r="U151" s="127"/>
      <c r="V151" s="127"/>
      <c r="W151" s="127"/>
      <c r="X151" s="127"/>
      <c r="Y151" s="127"/>
      <c r="Z151" s="127"/>
      <c r="AA151" s="127"/>
      <c r="AB151" s="127"/>
      <c r="AC151" s="127"/>
      <c r="AD151" s="127"/>
      <c r="AE151" s="127"/>
      <c r="AF151" s="127"/>
      <c r="AG151" s="127"/>
      <c r="AH151" s="127"/>
      <c r="AI151" s="127"/>
      <c r="AJ151" s="127"/>
      <c r="AK151" s="127"/>
      <c r="AL151" s="127"/>
      <c r="AM151" s="127"/>
      <c r="AN151" s="127"/>
      <c r="AO151" s="127"/>
      <c r="AP151" s="127"/>
      <c r="AQ151" s="127"/>
      <c r="AR151" s="127"/>
      <c r="AS151" s="127"/>
      <c r="AT151" s="127"/>
      <c r="AU151" s="127"/>
      <c r="AV151" s="127"/>
      <c r="AW151" s="127"/>
      <c r="AX151" s="127"/>
      <c r="AY151" s="127"/>
      <c r="AZ151" s="127"/>
      <c r="BA151" s="127"/>
      <c r="BB151" s="127"/>
      <c r="BC151" s="127"/>
      <c r="BD151" s="127"/>
      <c r="BE151" s="127"/>
    </row>
    <row r="152" spans="1:57" ht="14.4" x14ac:dyDescent="0.2">
      <c r="A152" s="127"/>
      <c r="B152" s="127"/>
      <c r="C152" s="127"/>
      <c r="D152" s="127"/>
      <c r="E152" s="127"/>
      <c r="F152" s="127"/>
      <c r="G152" s="127"/>
      <c r="H152" s="127"/>
      <c r="I152" s="127"/>
      <c r="J152" s="127"/>
      <c r="K152" s="127"/>
      <c r="L152" s="127"/>
      <c r="M152" s="127"/>
      <c r="N152" s="127"/>
      <c r="O152" s="127"/>
      <c r="P152" s="127"/>
      <c r="Q152" s="127"/>
      <c r="R152" s="127"/>
      <c r="S152" s="127"/>
      <c r="T152" s="127"/>
      <c r="U152" s="127"/>
      <c r="V152" s="127"/>
      <c r="W152" s="127"/>
      <c r="X152" s="127"/>
      <c r="Y152" s="127"/>
      <c r="Z152" s="127"/>
      <c r="AA152" s="127"/>
      <c r="AB152" s="127"/>
      <c r="AC152" s="127"/>
      <c r="AD152" s="127"/>
      <c r="AE152" s="127"/>
      <c r="AF152" s="127"/>
      <c r="AG152" s="127"/>
      <c r="AH152" s="127"/>
      <c r="AI152" s="127"/>
      <c r="AJ152" s="127"/>
      <c r="AK152" s="127"/>
      <c r="AL152" s="127"/>
      <c r="AM152" s="127"/>
      <c r="AN152" s="127"/>
      <c r="AO152" s="127"/>
      <c r="AP152" s="127"/>
      <c r="AQ152" s="127"/>
      <c r="AR152" s="127"/>
      <c r="AS152" s="127"/>
      <c r="AT152" s="127"/>
      <c r="AU152" s="127"/>
      <c r="AV152" s="127"/>
      <c r="AW152" s="127"/>
      <c r="AX152" s="127"/>
      <c r="AY152" s="127"/>
      <c r="AZ152" s="127"/>
      <c r="BA152" s="127"/>
      <c r="BB152" s="127"/>
      <c r="BC152" s="127"/>
      <c r="BD152" s="127"/>
      <c r="BE152" s="127"/>
    </row>
    <row r="153" spans="1:57" ht="14.4" x14ac:dyDescent="0.2">
      <c r="A153" s="127"/>
      <c r="B153" s="127"/>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27"/>
      <c r="AN153" s="127"/>
      <c r="AO153" s="127"/>
      <c r="AP153" s="127"/>
      <c r="AQ153" s="127"/>
      <c r="AR153" s="127"/>
      <c r="AS153" s="127"/>
      <c r="AT153" s="127"/>
      <c r="AU153" s="127"/>
      <c r="AV153" s="127"/>
      <c r="AW153" s="127"/>
      <c r="AX153" s="127"/>
      <c r="AY153" s="127"/>
      <c r="AZ153" s="127"/>
      <c r="BA153" s="127"/>
      <c r="BB153" s="127"/>
      <c r="BC153" s="127"/>
      <c r="BD153" s="127"/>
      <c r="BE153" s="127"/>
    </row>
    <row r="154" spans="1:57" ht="14.4" x14ac:dyDescent="0.2">
      <c r="A154" s="127"/>
      <c r="B154" s="127"/>
      <c r="C154" s="127"/>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27"/>
      <c r="AN154" s="127"/>
      <c r="AO154" s="127"/>
      <c r="AP154" s="127"/>
      <c r="AQ154" s="127"/>
      <c r="AR154" s="127"/>
      <c r="AS154" s="127"/>
      <c r="AT154" s="127"/>
      <c r="AU154" s="127"/>
      <c r="AV154" s="127"/>
      <c r="AW154" s="127"/>
      <c r="AX154" s="127"/>
      <c r="AY154" s="127"/>
      <c r="AZ154" s="127"/>
      <c r="BA154" s="127"/>
      <c r="BB154" s="127"/>
      <c r="BC154" s="127"/>
      <c r="BD154" s="127"/>
      <c r="BE154" s="127"/>
    </row>
    <row r="155" spans="1:57" ht="14.4" x14ac:dyDescent="0.2">
      <c r="A155" s="127"/>
      <c r="B155" s="127"/>
      <c r="C155" s="127"/>
      <c r="D155" s="127"/>
      <c r="E155" s="127"/>
      <c r="F155" s="127"/>
      <c r="G155" s="127"/>
      <c r="H155" s="127"/>
      <c r="I155" s="127"/>
      <c r="J155" s="127"/>
      <c r="K155" s="127"/>
      <c r="L155" s="127"/>
      <c r="M155" s="127"/>
      <c r="N155" s="127"/>
      <c r="O155" s="127"/>
      <c r="P155" s="127"/>
      <c r="Q155" s="127"/>
      <c r="R155" s="127"/>
      <c r="S155" s="127"/>
      <c r="T155" s="127"/>
      <c r="U155" s="127"/>
      <c r="V155" s="127"/>
      <c r="W155" s="127"/>
      <c r="X155" s="127"/>
      <c r="Y155" s="127"/>
      <c r="Z155" s="127"/>
      <c r="AA155" s="127"/>
      <c r="AB155" s="127"/>
      <c r="AC155" s="127"/>
      <c r="AD155" s="127"/>
      <c r="AE155" s="127"/>
      <c r="AF155" s="127"/>
      <c r="AG155" s="127"/>
      <c r="AH155" s="127"/>
      <c r="AI155" s="127"/>
      <c r="AJ155" s="127"/>
      <c r="AK155" s="127"/>
      <c r="AL155" s="127"/>
      <c r="AM155" s="127"/>
      <c r="AN155" s="127"/>
      <c r="AO155" s="127"/>
      <c r="AP155" s="127"/>
      <c r="AQ155" s="127"/>
      <c r="AR155" s="127"/>
      <c r="AS155" s="127"/>
      <c r="AT155" s="127"/>
      <c r="AU155" s="127"/>
      <c r="AV155" s="127"/>
      <c r="AW155" s="127"/>
      <c r="AX155" s="127"/>
      <c r="AY155" s="127"/>
      <c r="AZ155" s="127"/>
      <c r="BA155" s="127"/>
      <c r="BB155" s="127"/>
      <c r="BC155" s="127"/>
      <c r="BD155" s="127"/>
      <c r="BE155" s="127"/>
    </row>
    <row r="156" spans="1:57" ht="14.4" x14ac:dyDescent="0.2">
      <c r="A156" s="127"/>
      <c r="B156" s="127"/>
      <c r="C156" s="127"/>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27"/>
      <c r="AN156" s="127"/>
      <c r="AO156" s="127"/>
      <c r="AP156" s="127"/>
      <c r="AQ156" s="127"/>
      <c r="AR156" s="127"/>
      <c r="AS156" s="127"/>
      <c r="AT156" s="127"/>
      <c r="AU156" s="127"/>
      <c r="AV156" s="127"/>
      <c r="AW156" s="127"/>
      <c r="AX156" s="127"/>
      <c r="AY156" s="127"/>
      <c r="AZ156" s="127"/>
      <c r="BA156" s="127"/>
      <c r="BB156" s="127"/>
      <c r="BC156" s="127"/>
      <c r="BD156" s="127"/>
      <c r="BE156" s="127"/>
    </row>
    <row r="157" spans="1:57" ht="14.4" x14ac:dyDescent="0.2">
      <c r="A157" s="127"/>
      <c r="B157" s="127"/>
      <c r="C157" s="127"/>
      <c r="D157" s="127"/>
      <c r="E157" s="127"/>
      <c r="F157" s="127"/>
      <c r="G157" s="127"/>
      <c r="H157" s="127"/>
      <c r="I157" s="127"/>
      <c r="J157" s="127"/>
      <c r="K157" s="127"/>
      <c r="L157" s="127"/>
      <c r="M157" s="127"/>
      <c r="N157" s="127"/>
      <c r="O157" s="127"/>
      <c r="P157" s="127"/>
      <c r="Q157" s="127"/>
      <c r="R157" s="127"/>
      <c r="S157" s="127"/>
      <c r="T157" s="127"/>
      <c r="U157" s="127"/>
      <c r="V157" s="127"/>
      <c r="W157" s="127"/>
      <c r="X157" s="127"/>
      <c r="Y157" s="127"/>
      <c r="Z157" s="127"/>
      <c r="AA157" s="127"/>
      <c r="AB157" s="127"/>
      <c r="AC157" s="127"/>
      <c r="AD157" s="127"/>
      <c r="AE157" s="127"/>
      <c r="AF157" s="127"/>
      <c r="AG157" s="127"/>
      <c r="AH157" s="127"/>
      <c r="AI157" s="127"/>
      <c r="AJ157" s="127"/>
      <c r="AK157" s="127"/>
      <c r="AL157" s="127"/>
      <c r="AM157" s="127"/>
      <c r="AN157" s="127"/>
      <c r="AO157" s="127"/>
      <c r="AP157" s="127"/>
      <c r="AQ157" s="127"/>
      <c r="AR157" s="127"/>
      <c r="AS157" s="127"/>
      <c r="AT157" s="127"/>
      <c r="AU157" s="127"/>
      <c r="AV157" s="127"/>
      <c r="AW157" s="127"/>
      <c r="AX157" s="127"/>
      <c r="AY157" s="127"/>
      <c r="AZ157" s="127"/>
      <c r="BA157" s="127"/>
      <c r="BB157" s="127"/>
      <c r="BC157" s="127"/>
      <c r="BD157" s="127"/>
      <c r="BE157" s="127"/>
    </row>
    <row r="158" spans="1:57" ht="14.4" x14ac:dyDescent="0.2">
      <c r="A158" s="127"/>
      <c r="B158" s="127"/>
      <c r="C158" s="127"/>
      <c r="D158" s="127"/>
      <c r="E158" s="127"/>
      <c r="F158" s="127"/>
      <c r="G158" s="127"/>
      <c r="H158" s="127"/>
      <c r="I158" s="127"/>
      <c r="J158" s="127"/>
      <c r="K158" s="127"/>
      <c r="L158" s="127"/>
      <c r="M158" s="127"/>
      <c r="N158" s="127"/>
      <c r="O158" s="127"/>
      <c r="P158" s="127"/>
      <c r="Q158" s="127"/>
      <c r="R158" s="127"/>
      <c r="S158" s="127"/>
      <c r="T158" s="127"/>
      <c r="U158" s="127"/>
      <c r="V158" s="127"/>
      <c r="W158" s="127"/>
      <c r="X158" s="127"/>
      <c r="Y158" s="127"/>
      <c r="Z158" s="127"/>
      <c r="AA158" s="127"/>
      <c r="AB158" s="127"/>
      <c r="AC158" s="127"/>
      <c r="AD158" s="127"/>
      <c r="AE158" s="127"/>
      <c r="AF158" s="127"/>
      <c r="AG158" s="127"/>
      <c r="AH158" s="127"/>
      <c r="AI158" s="127"/>
      <c r="AJ158" s="127"/>
      <c r="AK158" s="127"/>
      <c r="AL158" s="127"/>
      <c r="AM158" s="127"/>
      <c r="AN158" s="127"/>
      <c r="AO158" s="127"/>
      <c r="AP158" s="127"/>
      <c r="AQ158" s="127"/>
      <c r="AR158" s="127"/>
      <c r="AS158" s="127"/>
      <c r="AT158" s="127"/>
      <c r="AU158" s="127"/>
      <c r="AV158" s="127"/>
      <c r="AW158" s="127"/>
      <c r="AX158" s="127"/>
      <c r="AY158" s="127"/>
      <c r="AZ158" s="127"/>
      <c r="BA158" s="127"/>
      <c r="BB158" s="127"/>
      <c r="BC158" s="127"/>
      <c r="BD158" s="127"/>
      <c r="BE158" s="127"/>
    </row>
    <row r="159" spans="1:57" ht="14.4" x14ac:dyDescent="0.2">
      <c r="A159" s="127"/>
      <c r="B159" s="127"/>
      <c r="C159" s="127"/>
      <c r="D159" s="127"/>
      <c r="E159" s="127"/>
      <c r="F159" s="127"/>
      <c r="G159" s="127"/>
      <c r="H159" s="127"/>
      <c r="I159" s="127"/>
      <c r="J159" s="127"/>
      <c r="K159" s="127"/>
      <c r="L159" s="127"/>
      <c r="M159" s="127"/>
      <c r="N159" s="127"/>
      <c r="O159" s="127"/>
      <c r="P159" s="127"/>
      <c r="Q159" s="127"/>
      <c r="R159" s="127"/>
      <c r="S159" s="127"/>
      <c r="T159" s="127"/>
      <c r="U159" s="127"/>
      <c r="V159" s="127"/>
      <c r="W159" s="127"/>
      <c r="X159" s="127"/>
      <c r="Y159" s="127"/>
      <c r="Z159" s="127"/>
      <c r="AA159" s="127"/>
      <c r="AB159" s="127"/>
      <c r="AC159" s="127"/>
      <c r="AD159" s="127"/>
      <c r="AE159" s="127"/>
      <c r="AF159" s="127"/>
      <c r="AG159" s="127"/>
      <c r="AH159" s="127"/>
      <c r="AI159" s="127"/>
      <c r="AJ159" s="127"/>
      <c r="AK159" s="127"/>
      <c r="AL159" s="127"/>
      <c r="AM159" s="127"/>
      <c r="AN159" s="127"/>
      <c r="AO159" s="127"/>
      <c r="AP159" s="127"/>
      <c r="AQ159" s="127"/>
      <c r="AR159" s="127"/>
      <c r="AS159" s="127"/>
      <c r="AT159" s="127"/>
      <c r="AU159" s="127"/>
      <c r="AV159" s="127"/>
      <c r="AW159" s="127"/>
      <c r="AX159" s="127"/>
      <c r="AY159" s="127"/>
      <c r="AZ159" s="127"/>
      <c r="BA159" s="127"/>
      <c r="BB159" s="127"/>
      <c r="BC159" s="127"/>
      <c r="BD159" s="127"/>
      <c r="BE159" s="127"/>
    </row>
    <row r="160" spans="1:57" ht="14.4" x14ac:dyDescent="0.2">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27"/>
      <c r="AN160" s="127"/>
      <c r="AO160" s="127"/>
      <c r="AP160" s="127"/>
      <c r="AQ160" s="127"/>
      <c r="AR160" s="127"/>
      <c r="AS160" s="127"/>
      <c r="AT160" s="127"/>
      <c r="AU160" s="127"/>
      <c r="AV160" s="127"/>
      <c r="AW160" s="127"/>
      <c r="AX160" s="127"/>
      <c r="AY160" s="127"/>
      <c r="AZ160" s="127"/>
      <c r="BA160" s="127"/>
      <c r="BB160" s="127"/>
      <c r="BC160" s="127"/>
      <c r="BD160" s="127"/>
      <c r="BE160" s="127"/>
    </row>
    <row r="161" spans="1:57" ht="14.4" x14ac:dyDescent="0.2">
      <c r="A161" s="127"/>
      <c r="B161" s="127"/>
      <c r="C161" s="127"/>
      <c r="D161" s="127"/>
      <c r="E161" s="127"/>
      <c r="F161" s="127"/>
      <c r="G161" s="127"/>
      <c r="H161" s="127"/>
      <c r="I161" s="127"/>
      <c r="J161" s="127"/>
      <c r="K161" s="127"/>
      <c r="L161" s="127"/>
      <c r="M161" s="127"/>
      <c r="N161" s="127"/>
      <c r="O161" s="127"/>
      <c r="P161" s="127"/>
      <c r="Q161" s="127"/>
      <c r="R161" s="127"/>
      <c r="S161" s="127"/>
      <c r="T161" s="127"/>
      <c r="U161" s="127"/>
      <c r="V161" s="127"/>
      <c r="W161" s="127"/>
      <c r="X161" s="127"/>
      <c r="Y161" s="127"/>
      <c r="Z161" s="127"/>
      <c r="AA161" s="127"/>
      <c r="AB161" s="127"/>
      <c r="AC161" s="127"/>
      <c r="AD161" s="127"/>
      <c r="AE161" s="127"/>
      <c r="AF161" s="127"/>
      <c r="AG161" s="127"/>
      <c r="AH161" s="127"/>
      <c r="AI161" s="127"/>
      <c r="AJ161" s="127"/>
      <c r="AK161" s="127"/>
      <c r="AL161" s="127"/>
      <c r="AM161" s="127"/>
      <c r="AN161" s="127"/>
      <c r="AO161" s="127"/>
      <c r="AP161" s="127"/>
      <c r="AQ161" s="127"/>
      <c r="AR161" s="127"/>
      <c r="AS161" s="127"/>
      <c r="AT161" s="127"/>
      <c r="AU161" s="127"/>
      <c r="AV161" s="127"/>
      <c r="AW161" s="127"/>
      <c r="AX161" s="127"/>
      <c r="AY161" s="127"/>
      <c r="AZ161" s="127"/>
      <c r="BA161" s="127"/>
      <c r="BB161" s="127"/>
      <c r="BC161" s="127"/>
      <c r="BD161" s="127"/>
      <c r="BE161" s="127"/>
    </row>
    <row r="162" spans="1:57" ht="14.4" x14ac:dyDescent="0.2">
      <c r="A162" s="127"/>
      <c r="B162" s="127"/>
      <c r="C162" s="127"/>
      <c r="D162" s="127"/>
      <c r="E162" s="127"/>
      <c r="F162" s="127"/>
      <c r="G162" s="127"/>
      <c r="H162" s="127"/>
      <c r="I162" s="127"/>
      <c r="J162" s="127"/>
      <c r="K162" s="127"/>
      <c r="L162" s="127"/>
      <c r="M162" s="127"/>
      <c r="N162" s="127"/>
      <c r="O162" s="127"/>
      <c r="P162" s="127"/>
      <c r="Q162" s="127"/>
      <c r="R162" s="127"/>
      <c r="S162" s="127"/>
      <c r="T162" s="127"/>
      <c r="U162" s="127"/>
      <c r="V162" s="127"/>
      <c r="W162" s="127"/>
      <c r="X162" s="127"/>
      <c r="Y162" s="127"/>
      <c r="Z162" s="127"/>
      <c r="AA162" s="127"/>
      <c r="AB162" s="127"/>
      <c r="AC162" s="127"/>
      <c r="AD162" s="127"/>
      <c r="AE162" s="127"/>
      <c r="AF162" s="127"/>
      <c r="AG162" s="127"/>
      <c r="AH162" s="127"/>
      <c r="AI162" s="127"/>
      <c r="AJ162" s="127"/>
      <c r="AK162" s="127"/>
      <c r="AL162" s="127"/>
      <c r="AM162" s="127"/>
      <c r="AN162" s="127"/>
      <c r="AO162" s="127"/>
      <c r="AP162" s="127"/>
      <c r="AQ162" s="127"/>
      <c r="AR162" s="127"/>
      <c r="AS162" s="127"/>
      <c r="AT162" s="127"/>
      <c r="AU162" s="127"/>
      <c r="AV162" s="127"/>
      <c r="AW162" s="127"/>
      <c r="AX162" s="127"/>
      <c r="AY162" s="127"/>
      <c r="AZ162" s="127"/>
      <c r="BA162" s="127"/>
      <c r="BB162" s="127"/>
      <c r="BC162" s="127"/>
      <c r="BD162" s="127"/>
      <c r="BE162" s="127"/>
    </row>
    <row r="163" spans="1:57" ht="14.4" x14ac:dyDescent="0.2">
      <c r="A163" s="127"/>
      <c r="B163" s="127"/>
      <c r="C163" s="127"/>
      <c r="D163" s="127"/>
      <c r="E163" s="127"/>
      <c r="F163" s="127"/>
      <c r="G163" s="127"/>
      <c r="H163" s="127"/>
      <c r="I163" s="127"/>
      <c r="J163" s="127"/>
      <c r="K163" s="127"/>
      <c r="L163" s="127"/>
      <c r="M163" s="127"/>
      <c r="N163" s="127"/>
      <c r="O163" s="127"/>
      <c r="P163" s="127"/>
      <c r="Q163" s="127"/>
      <c r="R163" s="127"/>
      <c r="S163" s="127"/>
      <c r="T163" s="127"/>
      <c r="U163" s="127"/>
      <c r="V163" s="127"/>
      <c r="W163" s="127"/>
      <c r="X163" s="127"/>
      <c r="Y163" s="127"/>
      <c r="Z163" s="127"/>
      <c r="AA163" s="127"/>
      <c r="AB163" s="127"/>
      <c r="AC163" s="127"/>
      <c r="AD163" s="127"/>
      <c r="AE163" s="127"/>
      <c r="AF163" s="127"/>
      <c r="AG163" s="127"/>
      <c r="AH163" s="127"/>
      <c r="AI163" s="127"/>
      <c r="AJ163" s="127"/>
      <c r="AK163" s="127"/>
      <c r="AL163" s="127"/>
      <c r="AM163" s="127"/>
      <c r="AN163" s="127"/>
      <c r="AO163" s="127"/>
      <c r="AP163" s="127"/>
      <c r="AQ163" s="127"/>
      <c r="AR163" s="127"/>
      <c r="AS163" s="127"/>
      <c r="AT163" s="127"/>
      <c r="AU163" s="127"/>
      <c r="AV163" s="127"/>
      <c r="AW163" s="127"/>
      <c r="AX163" s="127"/>
      <c r="AY163" s="127"/>
      <c r="AZ163" s="127"/>
      <c r="BA163" s="127"/>
      <c r="BB163" s="127"/>
      <c r="BC163" s="127"/>
      <c r="BD163" s="127"/>
      <c r="BE163" s="127"/>
    </row>
    <row r="164" spans="1:57" ht="14.4" x14ac:dyDescent="0.2">
      <c r="A164" s="127"/>
      <c r="B164" s="127"/>
      <c r="C164" s="127"/>
      <c r="D164" s="127"/>
      <c r="E164" s="127"/>
      <c r="F164" s="127"/>
      <c r="G164" s="127"/>
      <c r="H164" s="127"/>
      <c r="I164" s="127"/>
      <c r="J164" s="127"/>
      <c r="K164" s="127"/>
      <c r="L164" s="127"/>
      <c r="M164" s="127"/>
      <c r="N164" s="127"/>
      <c r="O164" s="127"/>
      <c r="P164" s="127"/>
      <c r="Q164" s="127"/>
      <c r="R164" s="127"/>
      <c r="S164" s="127"/>
      <c r="T164" s="127"/>
      <c r="U164" s="127"/>
      <c r="V164" s="127"/>
      <c r="W164" s="127"/>
      <c r="X164" s="127"/>
      <c r="Y164" s="127"/>
      <c r="Z164" s="127"/>
      <c r="AA164" s="127"/>
      <c r="AB164" s="127"/>
      <c r="AC164" s="127"/>
      <c r="AD164" s="127"/>
      <c r="AE164" s="127"/>
      <c r="AF164" s="127"/>
      <c r="AG164" s="127"/>
      <c r="AH164" s="127"/>
      <c r="AI164" s="127"/>
      <c r="AJ164" s="127"/>
      <c r="AK164" s="127"/>
      <c r="AL164" s="127"/>
      <c r="AM164" s="127"/>
      <c r="AN164" s="127"/>
      <c r="AO164" s="127"/>
      <c r="AP164" s="127"/>
      <c r="AQ164" s="127"/>
      <c r="AR164" s="127"/>
      <c r="AS164" s="127"/>
      <c r="AT164" s="127"/>
      <c r="AU164" s="127"/>
      <c r="AV164" s="127"/>
      <c r="AW164" s="127"/>
      <c r="AX164" s="127"/>
      <c r="AY164" s="127"/>
      <c r="AZ164" s="127"/>
      <c r="BA164" s="127"/>
      <c r="BB164" s="127"/>
      <c r="BC164" s="127"/>
      <c r="BD164" s="127"/>
      <c r="BE164" s="127"/>
    </row>
    <row r="165" spans="1:57" ht="14.4" x14ac:dyDescent="0.2">
      <c r="A165" s="127"/>
      <c r="B165" s="127"/>
      <c r="C165" s="127"/>
      <c r="D165" s="127"/>
      <c r="E165" s="127"/>
      <c r="F165" s="127"/>
      <c r="G165" s="127"/>
      <c r="H165" s="127"/>
      <c r="I165" s="127"/>
      <c r="J165" s="127"/>
      <c r="K165" s="127"/>
      <c r="L165" s="127"/>
      <c r="M165" s="127"/>
      <c r="N165" s="127"/>
      <c r="O165" s="127"/>
      <c r="P165" s="127"/>
      <c r="Q165" s="127"/>
      <c r="R165" s="127"/>
      <c r="S165" s="127"/>
      <c r="T165" s="127"/>
      <c r="U165" s="127"/>
      <c r="V165" s="127"/>
      <c r="W165" s="127"/>
      <c r="X165" s="127"/>
      <c r="Y165" s="127"/>
      <c r="Z165" s="127"/>
      <c r="AA165" s="127"/>
      <c r="AB165" s="127"/>
      <c r="AC165" s="127"/>
      <c r="AD165" s="127"/>
      <c r="AE165" s="127"/>
      <c r="AF165" s="127"/>
      <c r="AG165" s="127"/>
      <c r="AH165" s="127"/>
      <c r="AI165" s="127"/>
      <c r="AJ165" s="127"/>
      <c r="AK165" s="127"/>
      <c r="AL165" s="127"/>
      <c r="AM165" s="127"/>
      <c r="AN165" s="127"/>
      <c r="AO165" s="127"/>
      <c r="AP165" s="127"/>
      <c r="AQ165" s="127"/>
      <c r="AR165" s="127"/>
      <c r="AS165" s="127"/>
      <c r="AT165" s="127"/>
      <c r="AU165" s="127"/>
      <c r="AV165" s="127"/>
      <c r="AW165" s="127"/>
      <c r="AX165" s="127"/>
      <c r="AY165" s="127"/>
      <c r="AZ165" s="127"/>
      <c r="BA165" s="127"/>
      <c r="BB165" s="127"/>
      <c r="BC165" s="127"/>
      <c r="BD165" s="127"/>
      <c r="BE165" s="127"/>
    </row>
    <row r="166" spans="1:57" ht="14.4" x14ac:dyDescent="0.2">
      <c r="A166" s="127"/>
      <c r="B166" s="127"/>
      <c r="C166" s="127"/>
      <c r="D166" s="127"/>
      <c r="E166" s="127"/>
      <c r="F166" s="127"/>
      <c r="G166" s="127"/>
      <c r="H166" s="127"/>
      <c r="I166" s="127"/>
      <c r="J166" s="127"/>
      <c r="K166" s="127"/>
      <c r="L166" s="127"/>
      <c r="M166" s="127"/>
      <c r="N166" s="127"/>
      <c r="O166" s="127"/>
      <c r="P166" s="127"/>
      <c r="Q166" s="127"/>
      <c r="R166" s="127"/>
      <c r="S166" s="127"/>
      <c r="T166" s="127"/>
      <c r="U166" s="127"/>
      <c r="V166" s="127"/>
      <c r="W166" s="127"/>
      <c r="X166" s="127"/>
      <c r="Y166" s="127"/>
      <c r="Z166" s="127"/>
      <c r="AA166" s="127"/>
      <c r="AB166" s="127"/>
      <c r="AC166" s="127"/>
      <c r="AD166" s="127"/>
      <c r="AE166" s="127"/>
      <c r="AF166" s="127"/>
      <c r="AG166" s="127"/>
      <c r="AH166" s="127"/>
      <c r="AI166" s="127"/>
      <c r="AJ166" s="127"/>
      <c r="AK166" s="127"/>
      <c r="AL166" s="127"/>
      <c r="AM166" s="127"/>
      <c r="AN166" s="127"/>
      <c r="AO166" s="127"/>
      <c r="AP166" s="127"/>
      <c r="AQ166" s="127"/>
      <c r="AR166" s="127"/>
      <c r="AS166" s="127"/>
      <c r="AT166" s="127"/>
      <c r="AU166" s="127"/>
      <c r="AV166" s="127"/>
      <c r="AW166" s="127"/>
      <c r="AX166" s="127"/>
      <c r="AY166" s="127"/>
      <c r="AZ166" s="127"/>
      <c r="BA166" s="127"/>
      <c r="BB166" s="127"/>
      <c r="BC166" s="127"/>
      <c r="BD166" s="127"/>
      <c r="BE166" s="127"/>
    </row>
    <row r="167" spans="1:57" ht="14.4" x14ac:dyDescent="0.2">
      <c r="A167" s="127"/>
      <c r="B167" s="127"/>
      <c r="C167" s="127"/>
      <c r="D167" s="127"/>
      <c r="E167" s="127"/>
      <c r="F167" s="127"/>
      <c r="G167" s="127"/>
      <c r="H167" s="127"/>
      <c r="I167" s="127"/>
      <c r="J167" s="127"/>
      <c r="K167" s="127"/>
      <c r="L167" s="127"/>
      <c r="M167" s="127"/>
      <c r="N167" s="127"/>
      <c r="O167" s="127"/>
      <c r="P167" s="127"/>
      <c r="Q167" s="127"/>
      <c r="R167" s="127"/>
      <c r="S167" s="127"/>
      <c r="T167" s="127"/>
      <c r="U167" s="127"/>
      <c r="V167" s="127"/>
      <c r="W167" s="127"/>
      <c r="X167" s="127"/>
      <c r="Y167" s="127"/>
      <c r="Z167" s="127"/>
      <c r="AA167" s="127"/>
      <c r="AB167" s="127"/>
      <c r="AC167" s="127"/>
      <c r="AD167" s="127"/>
      <c r="AE167" s="127"/>
      <c r="AF167" s="127"/>
      <c r="AG167" s="127"/>
      <c r="AH167" s="127"/>
      <c r="AI167" s="127"/>
      <c r="AJ167" s="127"/>
      <c r="AK167" s="127"/>
      <c r="AL167" s="127"/>
      <c r="AM167" s="127"/>
      <c r="AN167" s="127"/>
      <c r="AO167" s="127"/>
      <c r="AP167" s="127"/>
      <c r="AQ167" s="127"/>
      <c r="AR167" s="127"/>
      <c r="AS167" s="127"/>
      <c r="AT167" s="127"/>
      <c r="AU167" s="127"/>
      <c r="AV167" s="127"/>
      <c r="AW167" s="127"/>
      <c r="AX167" s="127"/>
      <c r="AY167" s="127"/>
      <c r="AZ167" s="127"/>
      <c r="BA167" s="127"/>
      <c r="BB167" s="127"/>
      <c r="BC167" s="127"/>
      <c r="BD167" s="127"/>
      <c r="BE167" s="127"/>
    </row>
    <row r="168" spans="1:57" ht="14.4" x14ac:dyDescent="0.2">
      <c r="A168" s="127"/>
      <c r="B168" s="127"/>
      <c r="C168" s="127"/>
      <c r="D168" s="127"/>
      <c r="E168" s="127"/>
      <c r="F168" s="127"/>
      <c r="G168" s="127"/>
      <c r="H168" s="127"/>
      <c r="I168" s="127"/>
      <c r="J168" s="127"/>
      <c r="K168" s="127"/>
      <c r="L168" s="127"/>
      <c r="M168" s="127"/>
      <c r="N168" s="127"/>
      <c r="O168" s="127"/>
      <c r="P168" s="127"/>
      <c r="Q168" s="127"/>
      <c r="R168" s="127"/>
      <c r="S168" s="127"/>
      <c r="T168" s="127"/>
      <c r="U168" s="127"/>
      <c r="V168" s="127"/>
      <c r="W168" s="127"/>
      <c r="X168" s="127"/>
      <c r="Y168" s="127"/>
      <c r="Z168" s="127"/>
      <c r="AA168" s="127"/>
      <c r="AB168" s="127"/>
      <c r="AC168" s="127"/>
      <c r="AD168" s="127"/>
      <c r="AE168" s="127"/>
      <c r="AF168" s="127"/>
      <c r="AG168" s="127"/>
      <c r="AH168" s="127"/>
      <c r="AI168" s="127"/>
      <c r="AJ168" s="127"/>
      <c r="AK168" s="127"/>
      <c r="AL168" s="127"/>
      <c r="AM168" s="127"/>
      <c r="AN168" s="127"/>
      <c r="AO168" s="127"/>
      <c r="AP168" s="127"/>
      <c r="AQ168" s="127"/>
      <c r="AR168" s="127"/>
      <c r="AS168" s="127"/>
      <c r="AT168" s="127"/>
      <c r="AU168" s="127"/>
      <c r="AV168" s="127"/>
      <c r="AW168" s="127"/>
      <c r="AX168" s="127"/>
      <c r="AY168" s="127"/>
      <c r="AZ168" s="127"/>
      <c r="BA168" s="127"/>
      <c r="BB168" s="127"/>
      <c r="BC168" s="127"/>
      <c r="BD168" s="127"/>
      <c r="BE168" s="127"/>
    </row>
    <row r="169" spans="1:57" ht="14.4" x14ac:dyDescent="0.2">
      <c r="A169" s="127"/>
      <c r="B169" s="127"/>
      <c r="C169" s="127"/>
      <c r="D169" s="127"/>
      <c r="E169" s="127"/>
      <c r="F169" s="127"/>
      <c r="G169" s="127"/>
      <c r="H169" s="127"/>
      <c r="I169" s="127"/>
      <c r="J169" s="127"/>
      <c r="K169" s="127"/>
      <c r="L169" s="127"/>
      <c r="M169" s="127"/>
      <c r="N169" s="127"/>
      <c r="O169" s="127"/>
      <c r="P169" s="127"/>
      <c r="Q169" s="127"/>
      <c r="R169" s="127"/>
      <c r="S169" s="127"/>
      <c r="T169" s="127"/>
      <c r="U169" s="127"/>
      <c r="V169" s="127"/>
      <c r="W169" s="127"/>
      <c r="X169" s="127"/>
      <c r="Y169" s="127"/>
      <c r="Z169" s="127"/>
      <c r="AA169" s="127"/>
      <c r="AB169" s="127"/>
      <c r="AC169" s="127"/>
      <c r="AD169" s="127"/>
      <c r="AE169" s="127"/>
      <c r="AF169" s="127"/>
      <c r="AG169" s="127"/>
      <c r="AH169" s="127"/>
      <c r="AI169" s="127"/>
      <c r="AJ169" s="127"/>
      <c r="AK169" s="127"/>
      <c r="AL169" s="127"/>
      <c r="AM169" s="127"/>
      <c r="AN169" s="127"/>
      <c r="AO169" s="127"/>
      <c r="AP169" s="127"/>
      <c r="AQ169" s="127"/>
      <c r="AR169" s="127"/>
      <c r="AS169" s="127"/>
      <c r="AT169" s="127"/>
      <c r="AU169" s="127"/>
      <c r="AV169" s="127"/>
      <c r="AW169" s="127"/>
      <c r="AX169" s="127"/>
      <c r="AY169" s="127"/>
      <c r="AZ169" s="127"/>
      <c r="BA169" s="127"/>
      <c r="BB169" s="127"/>
      <c r="BC169" s="127"/>
      <c r="BD169" s="127"/>
      <c r="BE169" s="127"/>
    </row>
    <row r="170" spans="1:57" ht="14.4" x14ac:dyDescent="0.2">
      <c r="A170" s="127"/>
      <c r="B170" s="127"/>
      <c r="C170" s="127"/>
      <c r="D170" s="127"/>
      <c r="E170" s="127"/>
      <c r="F170" s="127"/>
      <c r="G170" s="127"/>
      <c r="H170" s="127"/>
      <c r="I170" s="127"/>
      <c r="J170" s="127"/>
      <c r="K170" s="127"/>
      <c r="L170" s="127"/>
      <c r="M170" s="127"/>
      <c r="N170" s="127"/>
      <c r="O170" s="127"/>
      <c r="P170" s="127"/>
      <c r="Q170" s="127"/>
      <c r="R170" s="127"/>
      <c r="S170" s="127"/>
      <c r="T170" s="127"/>
      <c r="U170" s="127"/>
      <c r="V170" s="127"/>
      <c r="W170" s="127"/>
      <c r="X170" s="127"/>
      <c r="Y170" s="127"/>
      <c r="Z170" s="127"/>
      <c r="AA170" s="127"/>
      <c r="AB170" s="127"/>
      <c r="AC170" s="127"/>
      <c r="AD170" s="127"/>
      <c r="AE170" s="127"/>
      <c r="AF170" s="127"/>
      <c r="AG170" s="127"/>
      <c r="AH170" s="127"/>
      <c r="AI170" s="127"/>
      <c r="AJ170" s="127"/>
      <c r="AK170" s="127"/>
      <c r="AL170" s="127"/>
      <c r="AM170" s="127"/>
      <c r="AN170" s="127"/>
      <c r="AO170" s="127"/>
      <c r="AP170" s="127"/>
      <c r="AQ170" s="127"/>
      <c r="AR170" s="127"/>
      <c r="AS170" s="127"/>
      <c r="AT170" s="127"/>
      <c r="AU170" s="127"/>
      <c r="AV170" s="127"/>
      <c r="AW170" s="127"/>
      <c r="AX170" s="127"/>
      <c r="AY170" s="127"/>
      <c r="AZ170" s="127"/>
      <c r="BA170" s="127"/>
      <c r="BB170" s="127"/>
      <c r="BC170" s="127"/>
      <c r="BD170" s="127"/>
      <c r="BE170" s="127"/>
    </row>
    <row r="171" spans="1:57" ht="14.4" x14ac:dyDescent="0.2">
      <c r="A171" s="127"/>
      <c r="B171" s="127"/>
      <c r="C171" s="127"/>
      <c r="D171" s="127"/>
      <c r="E171" s="127"/>
      <c r="F171" s="127"/>
      <c r="G171" s="127"/>
      <c r="H171" s="127"/>
      <c r="I171" s="127"/>
      <c r="J171" s="127"/>
      <c r="K171" s="127"/>
      <c r="L171" s="127"/>
      <c r="M171" s="127"/>
      <c r="N171" s="127"/>
      <c r="O171" s="127"/>
      <c r="P171" s="127"/>
      <c r="Q171" s="127"/>
      <c r="R171" s="127"/>
      <c r="S171" s="127"/>
      <c r="T171" s="127"/>
      <c r="U171" s="127"/>
      <c r="V171" s="127"/>
      <c r="W171" s="127"/>
      <c r="X171" s="127"/>
      <c r="Y171" s="127"/>
      <c r="Z171" s="127"/>
      <c r="AA171" s="127"/>
      <c r="AB171" s="127"/>
      <c r="AC171" s="127"/>
      <c r="AD171" s="127"/>
      <c r="AE171" s="127"/>
      <c r="AF171" s="127"/>
      <c r="AG171" s="127"/>
      <c r="AH171" s="127"/>
      <c r="AI171" s="127"/>
      <c r="AJ171" s="127"/>
      <c r="AK171" s="127"/>
      <c r="AL171" s="127"/>
      <c r="AM171" s="127"/>
      <c r="AN171" s="127"/>
      <c r="AO171" s="127"/>
      <c r="AP171" s="127"/>
      <c r="AQ171" s="127"/>
      <c r="AR171" s="127"/>
      <c r="AS171" s="127"/>
      <c r="AT171" s="127"/>
      <c r="AU171" s="127"/>
      <c r="AV171" s="127"/>
      <c r="AW171" s="127"/>
      <c r="AX171" s="127"/>
      <c r="AY171" s="127"/>
      <c r="AZ171" s="127"/>
      <c r="BA171" s="127"/>
      <c r="BB171" s="127"/>
      <c r="BC171" s="127"/>
      <c r="BD171" s="127"/>
      <c r="BE171" s="127"/>
    </row>
    <row r="172" spans="1:57" ht="14.4" x14ac:dyDescent="0.2">
      <c r="A172" s="127"/>
      <c r="B172" s="127"/>
      <c r="C172" s="127"/>
      <c r="D172" s="127"/>
      <c r="E172" s="127"/>
      <c r="F172" s="127"/>
      <c r="G172" s="127"/>
      <c r="H172" s="127"/>
      <c r="I172" s="127"/>
      <c r="J172" s="127"/>
      <c r="K172" s="127"/>
      <c r="L172" s="127"/>
      <c r="M172" s="127"/>
      <c r="N172" s="127"/>
      <c r="O172" s="127"/>
      <c r="P172" s="127"/>
      <c r="Q172" s="127"/>
      <c r="R172" s="127"/>
      <c r="S172" s="127"/>
      <c r="T172" s="127"/>
      <c r="U172" s="127"/>
      <c r="V172" s="127"/>
      <c r="W172" s="127"/>
      <c r="X172" s="127"/>
      <c r="Y172" s="127"/>
      <c r="Z172" s="127"/>
      <c r="AA172" s="127"/>
      <c r="AB172" s="127"/>
      <c r="AC172" s="127"/>
      <c r="AD172" s="127"/>
      <c r="AE172" s="127"/>
      <c r="AF172" s="127"/>
      <c r="AG172" s="127"/>
      <c r="AH172" s="127"/>
      <c r="AI172" s="127"/>
      <c r="AJ172" s="127"/>
      <c r="AK172" s="127"/>
      <c r="AL172" s="127"/>
      <c r="AM172" s="127"/>
      <c r="AN172" s="127"/>
      <c r="AO172" s="127"/>
      <c r="AP172" s="127"/>
      <c r="AQ172" s="127"/>
      <c r="AR172" s="127"/>
      <c r="AS172" s="127"/>
      <c r="AT172" s="127"/>
      <c r="AU172" s="127"/>
      <c r="AV172" s="127"/>
      <c r="AW172" s="127"/>
      <c r="AX172" s="127"/>
      <c r="AY172" s="127"/>
      <c r="AZ172" s="127"/>
      <c r="BA172" s="127"/>
      <c r="BB172" s="127"/>
      <c r="BC172" s="127"/>
      <c r="BD172" s="127"/>
      <c r="BE172" s="127"/>
    </row>
    <row r="173" spans="1:57" ht="14.4" x14ac:dyDescent="0.2">
      <c r="A173" s="127"/>
      <c r="B173" s="127"/>
      <c r="C173" s="127"/>
      <c r="D173" s="127"/>
      <c r="E173" s="127"/>
      <c r="F173" s="127"/>
      <c r="G173" s="127"/>
      <c r="H173" s="127"/>
      <c r="I173" s="127"/>
      <c r="J173" s="127"/>
      <c r="K173" s="127"/>
      <c r="L173" s="127"/>
      <c r="M173" s="127"/>
      <c r="N173" s="127"/>
      <c r="O173" s="127"/>
      <c r="P173" s="127"/>
      <c r="Q173" s="127"/>
      <c r="R173" s="127"/>
      <c r="S173" s="127"/>
      <c r="T173" s="127"/>
      <c r="U173" s="127"/>
      <c r="V173" s="127"/>
      <c r="W173" s="127"/>
      <c r="X173" s="127"/>
      <c r="Y173" s="127"/>
      <c r="Z173" s="127"/>
      <c r="AA173" s="127"/>
      <c r="AB173" s="127"/>
      <c r="AC173" s="127"/>
      <c r="AD173" s="127"/>
      <c r="AE173" s="127"/>
      <c r="AF173" s="127"/>
      <c r="AG173" s="127"/>
      <c r="AH173" s="127"/>
      <c r="AI173" s="127"/>
      <c r="AJ173" s="127"/>
      <c r="AK173" s="127"/>
      <c r="AL173" s="127"/>
      <c r="AM173" s="127"/>
      <c r="AN173" s="127"/>
      <c r="AO173" s="127"/>
      <c r="AP173" s="127"/>
      <c r="AQ173" s="127"/>
      <c r="AR173" s="127"/>
      <c r="AS173" s="127"/>
      <c r="AT173" s="127"/>
      <c r="AU173" s="127"/>
      <c r="AV173" s="127"/>
      <c r="AW173" s="127"/>
      <c r="AX173" s="127"/>
      <c r="AY173" s="127"/>
      <c r="AZ173" s="127"/>
      <c r="BA173" s="127"/>
      <c r="BB173" s="127"/>
      <c r="BC173" s="127"/>
      <c r="BD173" s="127"/>
      <c r="BE173" s="127"/>
    </row>
    <row r="174" spans="1:57" ht="14.4" x14ac:dyDescent="0.2">
      <c r="A174" s="127"/>
      <c r="B174" s="127"/>
      <c r="C174" s="127"/>
      <c r="D174" s="127"/>
      <c r="E174" s="127"/>
      <c r="F174" s="127"/>
      <c r="G174" s="127"/>
      <c r="H174" s="127"/>
      <c r="I174" s="127"/>
      <c r="J174" s="127"/>
      <c r="K174" s="127"/>
      <c r="L174" s="127"/>
      <c r="M174" s="127"/>
      <c r="N174" s="127"/>
      <c r="O174" s="127"/>
      <c r="P174" s="127"/>
      <c r="Q174" s="127"/>
      <c r="R174" s="127"/>
      <c r="S174" s="127"/>
      <c r="T174" s="127"/>
      <c r="U174" s="127"/>
      <c r="V174" s="127"/>
      <c r="W174" s="127"/>
      <c r="X174" s="127"/>
      <c r="Y174" s="127"/>
      <c r="Z174" s="127"/>
      <c r="AA174" s="127"/>
      <c r="AB174" s="127"/>
      <c r="AC174" s="127"/>
      <c r="AD174" s="127"/>
      <c r="AE174" s="127"/>
      <c r="AF174" s="127"/>
      <c r="AG174" s="127"/>
      <c r="AH174" s="127"/>
      <c r="AI174" s="127"/>
      <c r="AJ174" s="127"/>
      <c r="AK174" s="127"/>
      <c r="AL174" s="127"/>
      <c r="AM174" s="127"/>
      <c r="AN174" s="127"/>
      <c r="AO174" s="127"/>
      <c r="AP174" s="127"/>
      <c r="AQ174" s="127"/>
      <c r="AR174" s="127"/>
      <c r="AS174" s="127"/>
      <c r="AT174" s="127"/>
      <c r="AU174" s="127"/>
      <c r="AV174" s="127"/>
      <c r="AW174" s="127"/>
      <c r="AX174" s="127"/>
      <c r="AY174" s="127"/>
      <c r="AZ174" s="127"/>
      <c r="BA174" s="127"/>
      <c r="BB174" s="127"/>
      <c r="BC174" s="127"/>
      <c r="BD174" s="127"/>
      <c r="BE174" s="127"/>
    </row>
    <row r="175" spans="1:57" ht="14.4" x14ac:dyDescent="0.2">
      <c r="A175" s="127"/>
      <c r="B175" s="127"/>
      <c r="C175" s="127"/>
      <c r="D175" s="127"/>
      <c r="E175" s="127"/>
      <c r="F175" s="127"/>
      <c r="G175" s="127"/>
      <c r="H175" s="127"/>
      <c r="I175" s="127"/>
      <c r="J175" s="127"/>
      <c r="K175" s="127"/>
      <c r="L175" s="127"/>
      <c r="M175" s="127"/>
      <c r="N175" s="127"/>
      <c r="O175" s="127"/>
      <c r="P175" s="127"/>
      <c r="Q175" s="127"/>
      <c r="R175" s="127"/>
      <c r="S175" s="127"/>
      <c r="T175" s="127"/>
      <c r="U175" s="127"/>
      <c r="V175" s="127"/>
      <c r="W175" s="127"/>
      <c r="X175" s="127"/>
      <c r="Y175" s="127"/>
      <c r="Z175" s="127"/>
      <c r="AA175" s="127"/>
      <c r="AB175" s="127"/>
      <c r="AC175" s="127"/>
      <c r="AD175" s="127"/>
      <c r="AE175" s="127"/>
      <c r="AF175" s="127"/>
      <c r="AG175" s="127"/>
      <c r="AH175" s="127"/>
      <c r="AI175" s="127"/>
      <c r="AJ175" s="127"/>
      <c r="AK175" s="127"/>
      <c r="AL175" s="127"/>
      <c r="AM175" s="127"/>
      <c r="AN175" s="127"/>
      <c r="AO175" s="127"/>
      <c r="AP175" s="127"/>
      <c r="AQ175" s="127"/>
      <c r="AR175" s="127"/>
      <c r="AS175" s="127"/>
      <c r="AT175" s="127"/>
      <c r="AU175" s="127"/>
      <c r="AV175" s="127"/>
      <c r="AW175" s="127"/>
      <c r="AX175" s="127"/>
      <c r="AY175" s="127"/>
      <c r="AZ175" s="127"/>
      <c r="BA175" s="127"/>
      <c r="BB175" s="127"/>
      <c r="BC175" s="127"/>
      <c r="BD175" s="127"/>
      <c r="BE175" s="127"/>
    </row>
    <row r="176" spans="1:57" ht="14.4" x14ac:dyDescent="0.2">
      <c r="A176" s="127"/>
      <c r="B176" s="127"/>
      <c r="C176" s="127"/>
      <c r="D176" s="127"/>
      <c r="E176" s="127"/>
      <c r="F176" s="127"/>
      <c r="G176" s="127"/>
      <c r="H176" s="127"/>
      <c r="I176" s="127"/>
      <c r="J176" s="127"/>
      <c r="K176" s="127"/>
      <c r="L176" s="127"/>
      <c r="M176" s="127"/>
      <c r="N176" s="127"/>
      <c r="O176" s="127"/>
      <c r="P176" s="127"/>
      <c r="Q176" s="127"/>
      <c r="R176" s="127"/>
      <c r="S176" s="127"/>
      <c r="T176" s="127"/>
      <c r="U176" s="127"/>
      <c r="V176" s="127"/>
      <c r="W176" s="127"/>
      <c r="X176" s="127"/>
      <c r="Y176" s="127"/>
      <c r="Z176" s="127"/>
      <c r="AA176" s="127"/>
      <c r="AB176" s="127"/>
      <c r="AC176" s="127"/>
      <c r="AD176" s="127"/>
      <c r="AE176" s="127"/>
      <c r="AF176" s="127"/>
      <c r="AG176" s="127"/>
      <c r="AH176" s="127"/>
      <c r="AI176" s="127"/>
      <c r="AJ176" s="127"/>
      <c r="AK176" s="127"/>
      <c r="AL176" s="127"/>
      <c r="AM176" s="127"/>
      <c r="AN176" s="127"/>
      <c r="AO176" s="127"/>
      <c r="AP176" s="127"/>
      <c r="AQ176" s="127"/>
      <c r="AR176" s="127"/>
      <c r="AS176" s="127"/>
      <c r="AT176" s="127"/>
      <c r="AU176" s="127"/>
      <c r="AV176" s="127"/>
      <c r="AW176" s="127"/>
      <c r="AX176" s="127"/>
      <c r="AY176" s="127"/>
      <c r="AZ176" s="127"/>
      <c r="BA176" s="127"/>
      <c r="BB176" s="127"/>
      <c r="BC176" s="127"/>
      <c r="BD176" s="127"/>
      <c r="BE176" s="127"/>
    </row>
    <row r="177" spans="1:57" ht="14.4" x14ac:dyDescent="0.2">
      <c r="A177" s="127"/>
      <c r="B177" s="127"/>
      <c r="C177" s="127"/>
      <c r="D177" s="127"/>
      <c r="E177" s="127"/>
      <c r="F177" s="127"/>
      <c r="G177" s="127"/>
      <c r="H177" s="127"/>
      <c r="I177" s="127"/>
      <c r="J177" s="127"/>
      <c r="K177" s="127"/>
      <c r="L177" s="127"/>
      <c r="M177" s="127"/>
      <c r="N177" s="127"/>
      <c r="O177" s="127"/>
      <c r="P177" s="127"/>
      <c r="Q177" s="127"/>
      <c r="R177" s="127"/>
      <c r="S177" s="127"/>
      <c r="T177" s="127"/>
      <c r="U177" s="127"/>
      <c r="V177" s="127"/>
      <c r="W177" s="127"/>
      <c r="X177" s="127"/>
      <c r="Y177" s="127"/>
      <c r="Z177" s="127"/>
      <c r="AA177" s="127"/>
      <c r="AB177" s="127"/>
      <c r="AC177" s="127"/>
      <c r="AD177" s="127"/>
      <c r="AE177" s="127"/>
      <c r="AF177" s="127"/>
      <c r="AG177" s="127"/>
      <c r="AH177" s="127"/>
      <c r="AI177" s="127"/>
      <c r="AJ177" s="127"/>
      <c r="AK177" s="127"/>
      <c r="AL177" s="127"/>
      <c r="AM177" s="127"/>
      <c r="AN177" s="127"/>
      <c r="AO177" s="127"/>
      <c r="AP177" s="127"/>
      <c r="AQ177" s="127"/>
      <c r="AR177" s="127"/>
      <c r="AS177" s="127"/>
      <c r="AT177" s="127"/>
      <c r="AU177" s="127"/>
      <c r="AV177" s="127"/>
      <c r="AW177" s="127"/>
      <c r="AX177" s="127"/>
      <c r="AY177" s="127"/>
      <c r="AZ177" s="127"/>
      <c r="BA177" s="127"/>
      <c r="BB177" s="127"/>
      <c r="BC177" s="127"/>
      <c r="BD177" s="127"/>
      <c r="BE177" s="127"/>
    </row>
    <row r="178" spans="1:57" ht="14.4" x14ac:dyDescent="0.2">
      <c r="A178" s="127"/>
      <c r="B178" s="127"/>
      <c r="C178" s="127"/>
      <c r="D178" s="127"/>
      <c r="E178" s="127"/>
      <c r="F178" s="127"/>
      <c r="G178" s="127"/>
      <c r="H178" s="127"/>
      <c r="I178" s="127"/>
      <c r="J178" s="127"/>
      <c r="K178" s="127"/>
      <c r="L178" s="127"/>
      <c r="M178" s="127"/>
      <c r="N178" s="127"/>
      <c r="O178" s="127"/>
      <c r="P178" s="127"/>
      <c r="Q178" s="127"/>
      <c r="R178" s="127"/>
      <c r="S178" s="127"/>
      <c r="T178" s="127"/>
      <c r="U178" s="127"/>
      <c r="V178" s="127"/>
      <c r="W178" s="127"/>
      <c r="X178" s="127"/>
      <c r="Y178" s="127"/>
      <c r="Z178" s="127"/>
      <c r="AA178" s="127"/>
      <c r="AB178" s="127"/>
      <c r="AC178" s="127"/>
      <c r="AD178" s="127"/>
      <c r="AE178" s="127"/>
      <c r="AF178" s="127"/>
      <c r="AG178" s="127"/>
      <c r="AH178" s="127"/>
      <c r="AI178" s="127"/>
      <c r="AJ178" s="127"/>
      <c r="AK178" s="127"/>
      <c r="AL178" s="127"/>
      <c r="AM178" s="127"/>
      <c r="AN178" s="127"/>
      <c r="AO178" s="127"/>
      <c r="AP178" s="127"/>
      <c r="AQ178" s="127"/>
      <c r="AR178" s="127"/>
      <c r="AS178" s="127"/>
      <c r="AT178" s="127"/>
      <c r="AU178" s="127"/>
      <c r="AV178" s="127"/>
      <c r="AW178" s="127"/>
      <c r="AX178" s="127"/>
      <c r="AY178" s="127"/>
      <c r="AZ178" s="127"/>
      <c r="BA178" s="127"/>
      <c r="BB178" s="127"/>
      <c r="BC178" s="127"/>
      <c r="BD178" s="127"/>
      <c r="BE178" s="127"/>
    </row>
    <row r="179" spans="1:57" ht="14.4" x14ac:dyDescent="0.2">
      <c r="A179" s="127"/>
      <c r="B179" s="127"/>
      <c r="C179" s="127"/>
      <c r="D179" s="127"/>
      <c r="E179" s="127"/>
      <c r="F179" s="127"/>
      <c r="G179" s="127"/>
      <c r="H179" s="127"/>
      <c r="I179" s="127"/>
      <c r="J179" s="127"/>
      <c r="K179" s="127"/>
      <c r="L179" s="127"/>
      <c r="M179" s="127"/>
      <c r="N179" s="127"/>
      <c r="O179" s="127"/>
      <c r="P179" s="127"/>
      <c r="Q179" s="127"/>
      <c r="R179" s="127"/>
      <c r="S179" s="127"/>
      <c r="T179" s="127"/>
      <c r="U179" s="127"/>
      <c r="V179" s="127"/>
      <c r="W179" s="127"/>
      <c r="X179" s="127"/>
      <c r="Y179" s="127"/>
      <c r="Z179" s="127"/>
      <c r="AA179" s="127"/>
      <c r="AB179" s="127"/>
      <c r="AC179" s="127"/>
      <c r="AD179" s="127"/>
      <c r="AE179" s="127"/>
      <c r="AF179" s="127"/>
      <c r="AG179" s="127"/>
      <c r="AH179" s="127"/>
      <c r="AI179" s="127"/>
      <c r="AJ179" s="127"/>
      <c r="AK179" s="127"/>
      <c r="AL179" s="127"/>
      <c r="AM179" s="127"/>
      <c r="AN179" s="127"/>
      <c r="AO179" s="127"/>
      <c r="AP179" s="127"/>
      <c r="AQ179" s="127"/>
      <c r="AR179" s="127"/>
      <c r="AS179" s="127"/>
      <c r="AT179" s="127"/>
      <c r="AU179" s="127"/>
      <c r="AV179" s="127"/>
      <c r="AW179" s="127"/>
      <c r="AX179" s="127"/>
      <c r="AY179" s="127"/>
      <c r="AZ179" s="127"/>
      <c r="BA179" s="127"/>
      <c r="BB179" s="127"/>
      <c r="BC179" s="127"/>
      <c r="BD179" s="127"/>
      <c r="BE179" s="127"/>
    </row>
    <row r="180" spans="1:57" ht="14.4" x14ac:dyDescent="0.2">
      <c r="A180" s="127"/>
      <c r="B180" s="127"/>
      <c r="C180" s="127"/>
      <c r="D180" s="127"/>
      <c r="E180" s="127"/>
      <c r="F180" s="127"/>
      <c r="G180" s="127"/>
      <c r="H180" s="127"/>
      <c r="I180" s="127"/>
      <c r="J180" s="127"/>
      <c r="K180" s="127"/>
      <c r="L180" s="127"/>
      <c r="M180" s="127"/>
      <c r="N180" s="127"/>
      <c r="O180" s="127"/>
      <c r="P180" s="127"/>
      <c r="Q180" s="127"/>
      <c r="R180" s="127"/>
      <c r="S180" s="127"/>
      <c r="T180" s="127"/>
      <c r="U180" s="127"/>
      <c r="V180" s="127"/>
      <c r="W180" s="127"/>
      <c r="X180" s="127"/>
      <c r="Y180" s="127"/>
      <c r="Z180" s="127"/>
      <c r="AA180" s="127"/>
      <c r="AB180" s="127"/>
      <c r="AC180" s="127"/>
      <c r="AD180" s="127"/>
      <c r="AE180" s="127"/>
      <c r="AF180" s="127"/>
      <c r="AG180" s="127"/>
      <c r="AH180" s="127"/>
      <c r="AI180" s="127"/>
      <c r="AJ180" s="127"/>
      <c r="AK180" s="127"/>
      <c r="AL180" s="127"/>
      <c r="AM180" s="127"/>
      <c r="AN180" s="127"/>
      <c r="AO180" s="127"/>
      <c r="AP180" s="127"/>
      <c r="AQ180" s="127"/>
      <c r="AR180" s="127"/>
      <c r="AS180" s="127"/>
      <c r="AT180" s="127"/>
      <c r="AU180" s="127"/>
      <c r="AV180" s="127"/>
      <c r="AW180" s="127"/>
      <c r="AX180" s="127"/>
      <c r="AY180" s="127"/>
      <c r="AZ180" s="127"/>
      <c r="BA180" s="127"/>
      <c r="BB180" s="127"/>
      <c r="BC180" s="127"/>
      <c r="BD180" s="127"/>
      <c r="BE180" s="127"/>
    </row>
    <row r="181" spans="1:57" ht="14.4" x14ac:dyDescent="0.2">
      <c r="A181" s="127"/>
      <c r="B181" s="127"/>
      <c r="C181" s="127"/>
      <c r="D181" s="127"/>
      <c r="E181" s="127"/>
      <c r="F181" s="127"/>
      <c r="G181" s="127"/>
      <c r="H181" s="127"/>
      <c r="I181" s="127"/>
      <c r="J181" s="127"/>
      <c r="K181" s="127"/>
      <c r="L181" s="127"/>
      <c r="M181" s="127"/>
      <c r="N181" s="127"/>
      <c r="O181" s="127"/>
      <c r="P181" s="127"/>
      <c r="Q181" s="127"/>
      <c r="R181" s="127"/>
      <c r="S181" s="127"/>
      <c r="T181" s="127"/>
      <c r="U181" s="127"/>
      <c r="V181" s="127"/>
      <c r="W181" s="127"/>
      <c r="X181" s="127"/>
      <c r="Y181" s="127"/>
      <c r="Z181" s="127"/>
      <c r="AA181" s="127"/>
      <c r="AB181" s="127"/>
      <c r="AC181" s="127"/>
      <c r="AD181" s="127"/>
      <c r="AE181" s="127"/>
      <c r="AF181" s="127"/>
      <c r="AG181" s="127"/>
      <c r="AH181" s="127"/>
      <c r="AI181" s="127"/>
      <c r="AJ181" s="127"/>
      <c r="AK181" s="127"/>
      <c r="AL181" s="127"/>
      <c r="AM181" s="127"/>
      <c r="AN181" s="127"/>
      <c r="AO181" s="127"/>
      <c r="AP181" s="127"/>
      <c r="AQ181" s="127"/>
      <c r="AR181" s="127"/>
      <c r="AS181" s="127"/>
      <c r="AT181" s="127"/>
      <c r="AU181" s="127"/>
      <c r="AV181" s="127"/>
      <c r="AW181" s="127"/>
      <c r="AX181" s="127"/>
      <c r="AY181" s="127"/>
      <c r="AZ181" s="127"/>
      <c r="BA181" s="127"/>
      <c r="BB181" s="127"/>
      <c r="BC181" s="127"/>
      <c r="BD181" s="127"/>
      <c r="BE181" s="127"/>
    </row>
    <row r="182" spans="1:57" ht="14.4" x14ac:dyDescent="0.2">
      <c r="A182" s="127"/>
      <c r="B182" s="127"/>
      <c r="C182" s="127"/>
      <c r="D182" s="127"/>
      <c r="E182" s="127"/>
      <c r="F182" s="127"/>
      <c r="G182" s="127"/>
      <c r="H182" s="127"/>
      <c r="I182" s="127"/>
      <c r="J182" s="127"/>
      <c r="K182" s="127"/>
      <c r="L182" s="127"/>
      <c r="M182" s="127"/>
      <c r="N182" s="127"/>
      <c r="O182" s="127"/>
      <c r="P182" s="127"/>
      <c r="Q182" s="127"/>
      <c r="R182" s="127"/>
      <c r="S182" s="127"/>
      <c r="T182" s="127"/>
      <c r="U182" s="127"/>
      <c r="V182" s="127"/>
      <c r="W182" s="127"/>
      <c r="X182" s="127"/>
      <c r="Y182" s="127"/>
      <c r="Z182" s="127"/>
      <c r="AA182" s="127"/>
      <c r="AB182" s="127"/>
      <c r="AC182" s="127"/>
      <c r="AD182" s="127"/>
      <c r="AE182" s="127"/>
      <c r="AF182" s="127"/>
      <c r="AG182" s="127"/>
      <c r="AH182" s="127"/>
      <c r="AI182" s="127"/>
      <c r="AJ182" s="127"/>
      <c r="AK182" s="127"/>
      <c r="AL182" s="127"/>
      <c r="AM182" s="127"/>
      <c r="AN182" s="127"/>
      <c r="AO182" s="127"/>
      <c r="AP182" s="127"/>
      <c r="AQ182" s="127"/>
      <c r="AR182" s="127"/>
      <c r="AS182" s="127"/>
      <c r="AT182" s="127"/>
      <c r="AU182" s="127"/>
      <c r="AV182" s="127"/>
      <c r="AW182" s="127"/>
      <c r="AX182" s="127"/>
      <c r="AY182" s="127"/>
      <c r="AZ182" s="127"/>
      <c r="BA182" s="127"/>
      <c r="BB182" s="127"/>
      <c r="BC182" s="127"/>
      <c r="BD182" s="127"/>
      <c r="BE182" s="127"/>
    </row>
    <row r="183" spans="1:57" ht="14.4" x14ac:dyDescent="0.2">
      <c r="A183" s="127"/>
      <c r="B183" s="127"/>
      <c r="C183" s="127"/>
      <c r="D183" s="127"/>
      <c r="E183" s="127"/>
      <c r="F183" s="127"/>
      <c r="G183" s="127"/>
      <c r="H183" s="127"/>
      <c r="I183" s="127"/>
      <c r="J183" s="127"/>
      <c r="K183" s="127"/>
      <c r="L183" s="127"/>
      <c r="M183" s="127"/>
      <c r="N183" s="127"/>
      <c r="O183" s="127"/>
      <c r="P183" s="127"/>
      <c r="Q183" s="127"/>
      <c r="R183" s="127"/>
      <c r="S183" s="127"/>
      <c r="T183" s="127"/>
      <c r="U183" s="127"/>
      <c r="V183" s="127"/>
      <c r="W183" s="127"/>
      <c r="X183" s="127"/>
      <c r="Y183" s="127"/>
      <c r="Z183" s="127"/>
      <c r="AA183" s="127"/>
      <c r="AB183" s="127"/>
      <c r="AC183" s="127"/>
      <c r="AD183" s="127"/>
      <c r="AE183" s="127"/>
      <c r="AF183" s="127"/>
      <c r="AG183" s="127"/>
      <c r="AH183" s="127"/>
      <c r="AI183" s="127"/>
      <c r="AJ183" s="127"/>
      <c r="AK183" s="127"/>
      <c r="AL183" s="127"/>
      <c r="AM183" s="127"/>
      <c r="AN183" s="127"/>
      <c r="AO183" s="127"/>
      <c r="AP183" s="127"/>
      <c r="AQ183" s="127"/>
      <c r="AR183" s="127"/>
      <c r="AS183" s="127"/>
      <c r="AT183" s="127"/>
      <c r="AU183" s="127"/>
      <c r="AV183" s="127"/>
      <c r="AW183" s="127"/>
      <c r="AX183" s="127"/>
      <c r="AY183" s="127"/>
      <c r="AZ183" s="127"/>
      <c r="BA183" s="127"/>
      <c r="BB183" s="127"/>
      <c r="BC183" s="127"/>
      <c r="BD183" s="127"/>
      <c r="BE183" s="127"/>
    </row>
    <row r="184" spans="1:57" ht="14.4" x14ac:dyDescent="0.2">
      <c r="A184" s="127"/>
      <c r="B184" s="127"/>
      <c r="C184" s="127"/>
      <c r="D184" s="127"/>
      <c r="E184" s="127"/>
      <c r="F184" s="127"/>
      <c r="G184" s="127"/>
      <c r="H184" s="127"/>
      <c r="I184" s="127"/>
      <c r="J184" s="127"/>
      <c r="K184" s="127"/>
      <c r="L184" s="127"/>
      <c r="M184" s="127"/>
      <c r="N184" s="127"/>
      <c r="O184" s="127"/>
      <c r="P184" s="127"/>
      <c r="Q184" s="127"/>
      <c r="R184" s="127"/>
      <c r="S184" s="127"/>
      <c r="T184" s="127"/>
      <c r="U184" s="127"/>
      <c r="V184" s="127"/>
      <c r="W184" s="127"/>
      <c r="X184" s="127"/>
      <c r="Y184" s="127"/>
      <c r="Z184" s="127"/>
      <c r="AA184" s="127"/>
      <c r="AB184" s="127"/>
      <c r="AC184" s="127"/>
      <c r="AD184" s="127"/>
      <c r="AE184" s="127"/>
      <c r="AF184" s="127"/>
      <c r="AG184" s="127"/>
      <c r="AH184" s="127"/>
      <c r="AI184" s="127"/>
      <c r="AJ184" s="127"/>
      <c r="AK184" s="127"/>
      <c r="AL184" s="127"/>
      <c r="AM184" s="127"/>
      <c r="AN184" s="127"/>
      <c r="AO184" s="127"/>
      <c r="AP184" s="127"/>
      <c r="AQ184" s="127"/>
      <c r="AR184" s="127"/>
      <c r="AS184" s="127"/>
      <c r="AT184" s="127"/>
      <c r="AU184" s="127"/>
      <c r="AV184" s="127"/>
      <c r="AW184" s="127"/>
      <c r="AX184" s="127"/>
      <c r="AY184" s="127"/>
      <c r="AZ184" s="127"/>
      <c r="BA184" s="127"/>
      <c r="BB184" s="127"/>
      <c r="BC184" s="127"/>
      <c r="BD184" s="127"/>
      <c r="BE184" s="127"/>
    </row>
    <row r="185" spans="1:57" ht="14.4" x14ac:dyDescent="0.2">
      <c r="A185" s="127"/>
      <c r="B185" s="127"/>
      <c r="C185" s="127"/>
      <c r="D185" s="127"/>
      <c r="E185" s="127"/>
      <c r="F185" s="127"/>
      <c r="G185" s="127"/>
      <c r="H185" s="127"/>
      <c r="I185" s="127"/>
      <c r="J185" s="127"/>
      <c r="K185" s="127"/>
      <c r="L185" s="127"/>
      <c r="M185" s="127"/>
      <c r="N185" s="127"/>
      <c r="O185" s="127"/>
      <c r="P185" s="127"/>
      <c r="Q185" s="127"/>
      <c r="R185" s="127"/>
      <c r="S185" s="127"/>
      <c r="T185" s="127"/>
      <c r="U185" s="127"/>
      <c r="V185" s="127"/>
      <c r="W185" s="127"/>
      <c r="X185" s="127"/>
      <c r="Y185" s="127"/>
      <c r="Z185" s="127"/>
      <c r="AA185" s="127"/>
      <c r="AB185" s="127"/>
      <c r="AC185" s="127"/>
      <c r="AD185" s="127"/>
      <c r="AE185" s="127"/>
      <c r="AF185" s="127"/>
      <c r="AG185" s="127"/>
      <c r="AH185" s="127"/>
      <c r="AI185" s="127"/>
      <c r="AJ185" s="127"/>
      <c r="AK185" s="127"/>
      <c r="AL185" s="127"/>
      <c r="AM185" s="127"/>
      <c r="AN185" s="127"/>
      <c r="AO185" s="127"/>
      <c r="AP185" s="127"/>
      <c r="AQ185" s="127"/>
      <c r="AR185" s="127"/>
      <c r="AS185" s="127"/>
      <c r="AT185" s="127"/>
      <c r="AU185" s="127"/>
      <c r="AV185" s="127"/>
      <c r="AW185" s="127"/>
      <c r="AX185" s="127"/>
      <c r="AY185" s="127"/>
      <c r="AZ185" s="127"/>
      <c r="BA185" s="127"/>
      <c r="BB185" s="127"/>
      <c r="BC185" s="127"/>
      <c r="BD185" s="127"/>
      <c r="BE185" s="127"/>
    </row>
    <row r="186" spans="1:57" ht="14.4" x14ac:dyDescent="0.2">
      <c r="A186" s="127"/>
      <c r="B186" s="127"/>
      <c r="C186" s="127"/>
      <c r="D186" s="127"/>
      <c r="E186" s="127"/>
      <c r="F186" s="127"/>
      <c r="G186" s="127"/>
      <c r="H186" s="127"/>
      <c r="I186" s="127"/>
      <c r="J186" s="127"/>
      <c r="K186" s="127"/>
      <c r="L186" s="127"/>
      <c r="M186" s="127"/>
      <c r="N186" s="127"/>
      <c r="O186" s="127"/>
      <c r="P186" s="127"/>
      <c r="Q186" s="127"/>
      <c r="R186" s="127"/>
      <c r="S186" s="127"/>
      <c r="T186" s="127"/>
      <c r="U186" s="127"/>
      <c r="V186" s="127"/>
      <c r="W186" s="127"/>
      <c r="X186" s="127"/>
      <c r="Y186" s="127"/>
      <c r="Z186" s="127"/>
      <c r="AA186" s="127"/>
      <c r="AB186" s="127"/>
      <c r="AC186" s="127"/>
      <c r="AD186" s="127"/>
      <c r="AE186" s="127"/>
      <c r="AF186" s="127"/>
      <c r="AG186" s="127"/>
      <c r="AH186" s="127"/>
      <c r="AI186" s="127"/>
      <c r="AJ186" s="127"/>
      <c r="AK186" s="127"/>
      <c r="AL186" s="127"/>
      <c r="AM186" s="127"/>
      <c r="AN186" s="127"/>
      <c r="AO186" s="127"/>
      <c r="AP186" s="127"/>
      <c r="AQ186" s="127"/>
      <c r="AR186" s="127"/>
      <c r="AS186" s="127"/>
      <c r="AT186" s="127"/>
      <c r="AU186" s="127"/>
      <c r="AV186" s="127"/>
      <c r="AW186" s="127"/>
      <c r="AX186" s="127"/>
      <c r="AY186" s="127"/>
      <c r="AZ186" s="127"/>
      <c r="BA186" s="127"/>
      <c r="BB186" s="127"/>
      <c r="BC186" s="127"/>
      <c r="BD186" s="127"/>
      <c r="BE186" s="127"/>
    </row>
    <row r="187" spans="1:57" ht="14.4" x14ac:dyDescent="0.2">
      <c r="A187" s="127"/>
      <c r="B187" s="127"/>
      <c r="C187" s="127"/>
      <c r="D187" s="127"/>
      <c r="E187" s="127"/>
      <c r="F187" s="127"/>
      <c r="G187" s="127"/>
      <c r="H187" s="127"/>
      <c r="I187" s="127"/>
      <c r="J187" s="127"/>
      <c r="K187" s="127"/>
      <c r="L187" s="127"/>
      <c r="M187" s="127"/>
      <c r="N187" s="127"/>
      <c r="O187" s="127"/>
      <c r="P187" s="127"/>
      <c r="Q187" s="127"/>
      <c r="R187" s="127"/>
      <c r="S187" s="127"/>
      <c r="T187" s="127"/>
      <c r="U187" s="127"/>
      <c r="V187" s="127"/>
      <c r="W187" s="127"/>
      <c r="X187" s="127"/>
      <c r="Y187" s="127"/>
      <c r="Z187" s="127"/>
      <c r="AA187" s="127"/>
      <c r="AB187" s="127"/>
      <c r="AC187" s="127"/>
      <c r="AD187" s="127"/>
      <c r="AE187" s="127"/>
      <c r="AF187" s="127"/>
      <c r="AG187" s="127"/>
      <c r="AH187" s="127"/>
      <c r="AI187" s="127"/>
      <c r="AJ187" s="127"/>
      <c r="AK187" s="127"/>
      <c r="AL187" s="127"/>
      <c r="AM187" s="127"/>
      <c r="AN187" s="127"/>
      <c r="AO187" s="127"/>
      <c r="AP187" s="127"/>
      <c r="AQ187" s="127"/>
      <c r="AR187" s="127"/>
      <c r="AS187" s="127"/>
      <c r="AT187" s="127"/>
      <c r="AU187" s="127"/>
      <c r="AV187" s="127"/>
      <c r="AW187" s="127"/>
      <c r="AX187" s="127"/>
      <c r="AY187" s="127"/>
      <c r="AZ187" s="127"/>
      <c r="BA187" s="127"/>
      <c r="BB187" s="127"/>
      <c r="BC187" s="127"/>
      <c r="BD187" s="127"/>
      <c r="BE187" s="127"/>
    </row>
    <row r="188" spans="1:57" ht="14.4" x14ac:dyDescent="0.2">
      <c r="A188" s="127"/>
      <c r="B188" s="127"/>
      <c r="C188" s="127"/>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7"/>
      <c r="Z188" s="127"/>
      <c r="AA188" s="127"/>
      <c r="AB188" s="127"/>
      <c r="AC188" s="127"/>
      <c r="AD188" s="127"/>
      <c r="AE188" s="127"/>
      <c r="AF188" s="127"/>
      <c r="AG188" s="127"/>
      <c r="AH188" s="127"/>
      <c r="AI188" s="127"/>
      <c r="AJ188" s="127"/>
      <c r="AK188" s="127"/>
      <c r="AL188" s="127"/>
      <c r="AM188" s="127"/>
      <c r="AN188" s="127"/>
      <c r="AO188" s="127"/>
      <c r="AP188" s="127"/>
      <c r="AQ188" s="127"/>
      <c r="AR188" s="127"/>
      <c r="AS188" s="127"/>
      <c r="AT188" s="127"/>
      <c r="AU188" s="127"/>
      <c r="AV188" s="127"/>
      <c r="AW188" s="127"/>
      <c r="AX188" s="127"/>
      <c r="AY188" s="127"/>
      <c r="AZ188" s="127"/>
      <c r="BA188" s="127"/>
      <c r="BB188" s="127"/>
      <c r="BC188" s="127"/>
      <c r="BD188" s="127"/>
      <c r="BE188" s="127"/>
    </row>
    <row r="189" spans="1:57" ht="14.4" x14ac:dyDescent="0.2">
      <c r="A189" s="127"/>
      <c r="B189" s="127"/>
      <c r="C189" s="127"/>
      <c r="D189" s="127"/>
      <c r="E189" s="127"/>
      <c r="F189" s="127"/>
      <c r="G189" s="127"/>
      <c r="H189" s="127"/>
      <c r="I189" s="127"/>
      <c r="J189" s="127"/>
      <c r="K189" s="127"/>
      <c r="L189" s="127"/>
      <c r="M189" s="127"/>
      <c r="N189" s="127"/>
      <c r="O189" s="127"/>
      <c r="P189" s="127"/>
      <c r="Q189" s="127"/>
      <c r="R189" s="127"/>
      <c r="S189" s="127"/>
      <c r="T189" s="127"/>
      <c r="U189" s="127"/>
      <c r="V189" s="127"/>
      <c r="W189" s="127"/>
      <c r="X189" s="127"/>
      <c r="Y189" s="127"/>
      <c r="Z189" s="127"/>
      <c r="AA189" s="127"/>
      <c r="AB189" s="127"/>
      <c r="AC189" s="127"/>
      <c r="AD189" s="127"/>
      <c r="AE189" s="127"/>
      <c r="AF189" s="127"/>
      <c r="AG189" s="127"/>
      <c r="AH189" s="127"/>
      <c r="AI189" s="127"/>
      <c r="AJ189" s="127"/>
      <c r="AK189" s="127"/>
      <c r="AL189" s="127"/>
      <c r="AM189" s="127"/>
      <c r="AN189" s="127"/>
      <c r="AO189" s="127"/>
      <c r="AP189" s="127"/>
      <c r="AQ189" s="127"/>
      <c r="AR189" s="127"/>
      <c r="AS189" s="127"/>
      <c r="AT189" s="127"/>
      <c r="AU189" s="127"/>
      <c r="AV189" s="127"/>
      <c r="AW189" s="127"/>
      <c r="AX189" s="127"/>
      <c r="AY189" s="127"/>
      <c r="AZ189" s="127"/>
      <c r="BA189" s="127"/>
      <c r="BB189" s="127"/>
      <c r="BC189" s="127"/>
      <c r="BD189" s="127"/>
      <c r="BE189" s="127"/>
    </row>
    <row r="190" spans="1:57" ht="14.4" x14ac:dyDescent="0.2">
      <c r="A190" s="127"/>
      <c r="B190" s="127"/>
      <c r="C190" s="127"/>
      <c r="D190" s="127"/>
      <c r="E190" s="127"/>
      <c r="F190" s="127"/>
      <c r="G190" s="127"/>
      <c r="H190" s="127"/>
      <c r="I190" s="127"/>
      <c r="J190" s="127"/>
      <c r="K190" s="127"/>
      <c r="L190" s="127"/>
      <c r="M190" s="127"/>
      <c r="N190" s="127"/>
      <c r="O190" s="127"/>
      <c r="P190" s="127"/>
      <c r="Q190" s="127"/>
      <c r="R190" s="127"/>
      <c r="S190" s="127"/>
      <c r="T190" s="127"/>
      <c r="U190" s="127"/>
      <c r="V190" s="127"/>
      <c r="W190" s="127"/>
      <c r="X190" s="127"/>
      <c r="Y190" s="127"/>
      <c r="Z190" s="127"/>
      <c r="AA190" s="127"/>
      <c r="AB190" s="127"/>
      <c r="AC190" s="127"/>
      <c r="AD190" s="127"/>
      <c r="AE190" s="127"/>
      <c r="AF190" s="127"/>
      <c r="AG190" s="127"/>
      <c r="AH190" s="127"/>
      <c r="AI190" s="127"/>
      <c r="AJ190" s="127"/>
      <c r="AK190" s="127"/>
      <c r="AL190" s="127"/>
      <c r="AM190" s="127"/>
      <c r="AN190" s="127"/>
      <c r="AO190" s="127"/>
      <c r="AP190" s="127"/>
      <c r="AQ190" s="127"/>
      <c r="AR190" s="127"/>
      <c r="AS190" s="127"/>
      <c r="AT190" s="127"/>
      <c r="AU190" s="127"/>
      <c r="AV190" s="127"/>
      <c r="AW190" s="127"/>
      <c r="AX190" s="127"/>
      <c r="AY190" s="127"/>
      <c r="AZ190" s="127"/>
      <c r="BA190" s="127"/>
      <c r="BB190" s="127"/>
      <c r="BC190" s="127"/>
      <c r="BD190" s="127"/>
      <c r="BE190" s="127"/>
    </row>
    <row r="191" spans="1:57" ht="14.4" x14ac:dyDescent="0.2">
      <c r="A191" s="127"/>
      <c r="B191" s="127"/>
      <c r="C191" s="127"/>
      <c r="D191" s="127"/>
      <c r="E191" s="127"/>
      <c r="F191" s="127"/>
      <c r="G191" s="127"/>
      <c r="H191" s="127"/>
      <c r="I191" s="127"/>
      <c r="J191" s="127"/>
      <c r="K191" s="127"/>
      <c r="L191" s="127"/>
      <c r="M191" s="127"/>
      <c r="N191" s="127"/>
      <c r="O191" s="127"/>
      <c r="P191" s="127"/>
      <c r="Q191" s="127"/>
      <c r="R191" s="127"/>
      <c r="S191" s="127"/>
      <c r="T191" s="127"/>
      <c r="U191" s="127"/>
      <c r="V191" s="127"/>
      <c r="W191" s="127"/>
      <c r="X191" s="127"/>
      <c r="Y191" s="127"/>
      <c r="Z191" s="127"/>
      <c r="AA191" s="127"/>
      <c r="AB191" s="127"/>
      <c r="AC191" s="127"/>
      <c r="AD191" s="127"/>
      <c r="AE191" s="127"/>
      <c r="AF191" s="127"/>
      <c r="AG191" s="127"/>
      <c r="AH191" s="127"/>
      <c r="AI191" s="127"/>
      <c r="AJ191" s="127"/>
      <c r="AK191" s="127"/>
      <c r="AL191" s="127"/>
      <c r="AM191" s="127"/>
      <c r="AN191" s="127"/>
      <c r="AO191" s="127"/>
      <c r="AP191" s="127"/>
      <c r="AQ191" s="127"/>
      <c r="AR191" s="127"/>
      <c r="AS191" s="127"/>
      <c r="AT191" s="127"/>
      <c r="AU191" s="127"/>
      <c r="AV191" s="127"/>
      <c r="AW191" s="127"/>
      <c r="AX191" s="127"/>
      <c r="AY191" s="127"/>
      <c r="AZ191" s="127"/>
      <c r="BA191" s="127"/>
      <c r="BB191" s="127"/>
      <c r="BC191" s="127"/>
      <c r="BD191" s="127"/>
      <c r="BE191" s="127"/>
    </row>
    <row r="192" spans="1:57" ht="14.4" x14ac:dyDescent="0.2">
      <c r="A192" s="127"/>
      <c r="B192" s="127"/>
      <c r="C192" s="127"/>
      <c r="D192" s="127"/>
      <c r="E192" s="127"/>
      <c r="F192" s="127"/>
      <c r="G192" s="127"/>
      <c r="H192" s="127"/>
      <c r="I192" s="127"/>
      <c r="J192" s="127"/>
      <c r="K192" s="127"/>
      <c r="L192" s="127"/>
      <c r="M192" s="127"/>
      <c r="N192" s="127"/>
      <c r="O192" s="127"/>
      <c r="P192" s="127"/>
      <c r="Q192" s="127"/>
      <c r="R192" s="127"/>
      <c r="S192" s="127"/>
      <c r="T192" s="127"/>
      <c r="U192" s="127"/>
      <c r="V192" s="127"/>
      <c r="W192" s="127"/>
      <c r="X192" s="127"/>
      <c r="Y192" s="127"/>
      <c r="Z192" s="127"/>
      <c r="AA192" s="127"/>
      <c r="AB192" s="127"/>
      <c r="AC192" s="127"/>
      <c r="AD192" s="127"/>
      <c r="AE192" s="127"/>
      <c r="AF192" s="127"/>
      <c r="AG192" s="127"/>
      <c r="AH192" s="127"/>
      <c r="AI192" s="127"/>
      <c r="AJ192" s="127"/>
      <c r="AK192" s="127"/>
      <c r="AL192" s="127"/>
      <c r="AM192" s="127"/>
      <c r="AN192" s="127"/>
      <c r="AO192" s="127"/>
      <c r="AP192" s="127"/>
      <c r="AQ192" s="127"/>
      <c r="AR192" s="127"/>
      <c r="AS192" s="127"/>
      <c r="AT192" s="127"/>
      <c r="AU192" s="127"/>
      <c r="AV192" s="127"/>
      <c r="AW192" s="127"/>
      <c r="AX192" s="127"/>
      <c r="AY192" s="127"/>
      <c r="AZ192" s="127"/>
      <c r="BA192" s="127"/>
      <c r="BB192" s="127"/>
      <c r="BC192" s="127"/>
      <c r="BD192" s="127"/>
      <c r="BE192" s="127"/>
    </row>
    <row r="193" spans="1:57" ht="14.4" x14ac:dyDescent="0.2">
      <c r="A193" s="127"/>
      <c r="B193" s="127"/>
      <c r="C193" s="127"/>
      <c r="D193" s="127"/>
      <c r="E193" s="127"/>
      <c r="F193" s="127"/>
      <c r="G193" s="127"/>
      <c r="H193" s="127"/>
      <c r="I193" s="127"/>
      <c r="J193" s="127"/>
      <c r="K193" s="127"/>
      <c r="L193" s="127"/>
      <c r="M193" s="127"/>
      <c r="N193" s="127"/>
      <c r="O193" s="127"/>
      <c r="P193" s="127"/>
      <c r="Q193" s="127"/>
      <c r="R193" s="127"/>
      <c r="S193" s="127"/>
      <c r="T193" s="127"/>
      <c r="U193" s="127"/>
      <c r="V193" s="127"/>
      <c r="W193" s="127"/>
      <c r="X193" s="127"/>
      <c r="Y193" s="127"/>
      <c r="Z193" s="127"/>
      <c r="AA193" s="127"/>
      <c r="AB193" s="127"/>
      <c r="AC193" s="127"/>
      <c r="AD193" s="127"/>
      <c r="AE193" s="127"/>
      <c r="AF193" s="127"/>
      <c r="AG193" s="127"/>
      <c r="AH193" s="127"/>
      <c r="AI193" s="127"/>
      <c r="AJ193" s="127"/>
      <c r="AK193" s="127"/>
      <c r="AL193" s="127"/>
      <c r="AM193" s="127"/>
      <c r="AN193" s="127"/>
      <c r="AO193" s="127"/>
      <c r="AP193" s="127"/>
      <c r="AQ193" s="127"/>
      <c r="AR193" s="127"/>
      <c r="AS193" s="127"/>
      <c r="AT193" s="127"/>
      <c r="AU193" s="127"/>
      <c r="AV193" s="127"/>
      <c r="AW193" s="127"/>
      <c r="AX193" s="127"/>
      <c r="AY193" s="127"/>
      <c r="AZ193" s="127"/>
      <c r="BA193" s="127"/>
      <c r="BB193" s="127"/>
      <c r="BC193" s="127"/>
      <c r="BD193" s="127"/>
      <c r="BE193" s="127"/>
    </row>
    <row r="194" spans="1:57" ht="14.4" x14ac:dyDescent="0.2">
      <c r="A194" s="127"/>
      <c r="B194" s="127"/>
      <c r="C194" s="127"/>
      <c r="D194" s="127"/>
      <c r="E194" s="127"/>
      <c r="F194" s="127"/>
      <c r="G194" s="127"/>
      <c r="H194" s="127"/>
      <c r="I194" s="127"/>
      <c r="J194" s="127"/>
      <c r="K194" s="127"/>
      <c r="L194" s="127"/>
      <c r="M194" s="127"/>
      <c r="N194" s="127"/>
      <c r="O194" s="127"/>
      <c r="P194" s="127"/>
      <c r="Q194" s="127"/>
      <c r="R194" s="127"/>
      <c r="S194" s="127"/>
      <c r="T194" s="127"/>
      <c r="U194" s="127"/>
      <c r="V194" s="127"/>
      <c r="W194" s="127"/>
      <c r="X194" s="127"/>
      <c r="Y194" s="127"/>
      <c r="Z194" s="127"/>
      <c r="AA194" s="127"/>
      <c r="AB194" s="127"/>
      <c r="AC194" s="127"/>
      <c r="AD194" s="127"/>
      <c r="AE194" s="127"/>
      <c r="AF194" s="127"/>
      <c r="AG194" s="127"/>
      <c r="AH194" s="127"/>
      <c r="AI194" s="127"/>
      <c r="AJ194" s="127"/>
      <c r="AK194" s="127"/>
      <c r="AL194" s="127"/>
      <c r="AM194" s="127"/>
      <c r="AN194" s="127"/>
      <c r="AO194" s="127"/>
      <c r="AP194" s="127"/>
      <c r="AQ194" s="127"/>
      <c r="AR194" s="127"/>
      <c r="AS194" s="127"/>
      <c r="AT194" s="127"/>
      <c r="AU194" s="127"/>
      <c r="AV194" s="127"/>
      <c r="AW194" s="127"/>
      <c r="AX194" s="127"/>
      <c r="AY194" s="127"/>
      <c r="AZ194" s="127"/>
      <c r="BA194" s="127"/>
      <c r="BB194" s="127"/>
      <c r="BC194" s="127"/>
      <c r="BD194" s="127"/>
      <c r="BE194" s="127"/>
    </row>
    <row r="195" spans="1:57" ht="14.4" x14ac:dyDescent="0.2">
      <c r="A195" s="127"/>
      <c r="B195" s="127"/>
      <c r="C195" s="127"/>
      <c r="D195" s="127"/>
      <c r="E195" s="127"/>
      <c r="F195" s="127"/>
      <c r="G195" s="127"/>
      <c r="H195" s="127"/>
      <c r="I195" s="127"/>
      <c r="J195" s="127"/>
      <c r="K195" s="127"/>
      <c r="L195" s="127"/>
      <c r="M195" s="127"/>
      <c r="N195" s="127"/>
      <c r="O195" s="127"/>
      <c r="P195" s="127"/>
      <c r="Q195" s="127"/>
      <c r="R195" s="127"/>
      <c r="S195" s="127"/>
      <c r="T195" s="127"/>
      <c r="U195" s="127"/>
      <c r="V195" s="127"/>
      <c r="W195" s="127"/>
      <c r="X195" s="127"/>
      <c r="Y195" s="127"/>
      <c r="Z195" s="127"/>
      <c r="AA195" s="127"/>
      <c r="AB195" s="127"/>
      <c r="AC195" s="127"/>
      <c r="AD195" s="127"/>
      <c r="AE195" s="127"/>
      <c r="AF195" s="127"/>
      <c r="AG195" s="127"/>
      <c r="AH195" s="127"/>
      <c r="AI195" s="127"/>
      <c r="AJ195" s="127"/>
      <c r="AK195" s="127"/>
      <c r="AL195" s="127"/>
      <c r="AM195" s="127"/>
      <c r="AN195" s="127"/>
      <c r="AO195" s="127"/>
      <c r="AP195" s="127"/>
      <c r="AQ195" s="127"/>
      <c r="AR195" s="127"/>
      <c r="AS195" s="127"/>
      <c r="AT195" s="127"/>
      <c r="AU195" s="127"/>
      <c r="AV195" s="127"/>
      <c r="AW195" s="127"/>
      <c r="AX195" s="127"/>
      <c r="AY195" s="127"/>
      <c r="AZ195" s="127"/>
      <c r="BA195" s="127"/>
      <c r="BB195" s="127"/>
      <c r="BC195" s="127"/>
      <c r="BD195" s="127"/>
      <c r="BE195" s="127"/>
    </row>
    <row r="196" spans="1:57" ht="14.4" x14ac:dyDescent="0.2">
      <c r="A196" s="127"/>
      <c r="B196" s="127"/>
      <c r="C196" s="127"/>
      <c r="D196" s="127"/>
      <c r="E196" s="127"/>
      <c r="F196" s="127"/>
      <c r="G196" s="127"/>
      <c r="H196" s="127"/>
      <c r="I196" s="127"/>
      <c r="J196" s="127"/>
      <c r="K196" s="127"/>
      <c r="L196" s="127"/>
      <c r="M196" s="127"/>
      <c r="N196" s="127"/>
      <c r="O196" s="127"/>
      <c r="P196" s="127"/>
      <c r="Q196" s="127"/>
      <c r="R196" s="127"/>
      <c r="S196" s="127"/>
      <c r="T196" s="127"/>
      <c r="U196" s="127"/>
      <c r="V196" s="127"/>
      <c r="W196" s="127"/>
      <c r="X196" s="127"/>
      <c r="Y196" s="127"/>
      <c r="Z196" s="127"/>
      <c r="AA196" s="127"/>
      <c r="AB196" s="127"/>
      <c r="AC196" s="127"/>
      <c r="AD196" s="127"/>
      <c r="AE196" s="127"/>
      <c r="AF196" s="127"/>
      <c r="AG196" s="127"/>
      <c r="AH196" s="127"/>
      <c r="AI196" s="127"/>
      <c r="AJ196" s="127"/>
      <c r="AK196" s="127"/>
      <c r="AL196" s="127"/>
      <c r="AM196" s="127"/>
      <c r="AN196" s="127"/>
      <c r="AO196" s="127"/>
      <c r="AP196" s="127"/>
      <c r="AQ196" s="127"/>
      <c r="AR196" s="127"/>
      <c r="AS196" s="127"/>
      <c r="AT196" s="127"/>
      <c r="AU196" s="127"/>
      <c r="AV196" s="127"/>
      <c r="AW196" s="127"/>
      <c r="AX196" s="127"/>
      <c r="AY196" s="127"/>
      <c r="AZ196" s="127"/>
      <c r="BA196" s="127"/>
      <c r="BB196" s="127"/>
      <c r="BC196" s="127"/>
      <c r="BD196" s="127"/>
      <c r="BE196" s="127"/>
    </row>
    <row r="197" spans="1:57" ht="14.4" x14ac:dyDescent="0.2">
      <c r="A197" s="127"/>
      <c r="B197" s="127"/>
      <c r="C197" s="127"/>
      <c r="D197" s="127"/>
      <c r="E197" s="127"/>
      <c r="F197" s="127"/>
      <c r="G197" s="127"/>
      <c r="H197" s="127"/>
      <c r="I197" s="127"/>
      <c r="J197" s="127"/>
      <c r="K197" s="127"/>
      <c r="L197" s="127"/>
      <c r="M197" s="127"/>
      <c r="N197" s="127"/>
      <c r="O197" s="127"/>
      <c r="P197" s="127"/>
      <c r="Q197" s="127"/>
      <c r="R197" s="127"/>
      <c r="S197" s="127"/>
      <c r="T197" s="127"/>
      <c r="U197" s="127"/>
      <c r="V197" s="127"/>
      <c r="W197" s="127"/>
      <c r="X197" s="127"/>
      <c r="Y197" s="127"/>
      <c r="Z197" s="127"/>
      <c r="AA197" s="127"/>
      <c r="AB197" s="127"/>
      <c r="AC197" s="127"/>
      <c r="AD197" s="127"/>
      <c r="AE197" s="127"/>
      <c r="AF197" s="127"/>
      <c r="AG197" s="127"/>
      <c r="AH197" s="127"/>
      <c r="AI197" s="127"/>
      <c r="AJ197" s="127"/>
      <c r="AK197" s="127"/>
      <c r="AL197" s="127"/>
      <c r="AM197" s="127"/>
      <c r="AN197" s="127"/>
      <c r="AO197" s="127"/>
      <c r="AP197" s="127"/>
      <c r="AQ197" s="127"/>
      <c r="AR197" s="127"/>
      <c r="AS197" s="127"/>
      <c r="AT197" s="127"/>
      <c r="AU197" s="127"/>
      <c r="AV197" s="127"/>
      <c r="AW197" s="127"/>
      <c r="AX197" s="127"/>
      <c r="AY197" s="127"/>
      <c r="AZ197" s="127"/>
      <c r="BA197" s="127"/>
      <c r="BB197" s="127"/>
      <c r="BC197" s="127"/>
      <c r="BD197" s="127"/>
      <c r="BE197" s="127"/>
    </row>
    <row r="198" spans="1:57" ht="14.4" x14ac:dyDescent="0.2">
      <c r="A198" s="127"/>
      <c r="B198" s="127"/>
      <c r="C198" s="127"/>
      <c r="D198" s="127"/>
      <c r="E198" s="127"/>
      <c r="F198" s="127"/>
      <c r="G198" s="127"/>
      <c r="H198" s="127"/>
      <c r="I198" s="127"/>
      <c r="J198" s="127"/>
      <c r="K198" s="127"/>
      <c r="L198" s="127"/>
      <c r="M198" s="127"/>
      <c r="N198" s="127"/>
      <c r="O198" s="127"/>
      <c r="P198" s="127"/>
      <c r="Q198" s="127"/>
      <c r="R198" s="127"/>
      <c r="S198" s="127"/>
      <c r="T198" s="127"/>
      <c r="U198" s="127"/>
      <c r="V198" s="127"/>
      <c r="W198" s="127"/>
      <c r="X198" s="127"/>
      <c r="Y198" s="127"/>
      <c r="Z198" s="127"/>
      <c r="AA198" s="127"/>
      <c r="AB198" s="127"/>
      <c r="AC198" s="127"/>
      <c r="AD198" s="127"/>
      <c r="AE198" s="127"/>
      <c r="AF198" s="127"/>
      <c r="AG198" s="127"/>
      <c r="AH198" s="127"/>
      <c r="AI198" s="127"/>
      <c r="AJ198" s="127"/>
      <c r="AK198" s="127"/>
      <c r="AL198" s="127"/>
      <c r="AM198" s="127"/>
      <c r="AN198" s="127"/>
      <c r="AO198" s="127"/>
      <c r="AP198" s="127"/>
      <c r="AQ198" s="127"/>
      <c r="AR198" s="127"/>
      <c r="AS198" s="127"/>
      <c r="AT198" s="127"/>
      <c r="AU198" s="127"/>
      <c r="AV198" s="127"/>
      <c r="AW198" s="127"/>
      <c r="AX198" s="127"/>
      <c r="AY198" s="127"/>
      <c r="AZ198" s="127"/>
      <c r="BA198" s="127"/>
      <c r="BB198" s="127"/>
      <c r="BC198" s="127"/>
      <c r="BD198" s="127"/>
      <c r="BE198" s="127"/>
    </row>
    <row r="199" spans="1:57" ht="14.4" x14ac:dyDescent="0.2">
      <c r="A199" s="127"/>
      <c r="B199" s="127"/>
      <c r="C199" s="127"/>
      <c r="D199" s="127"/>
      <c r="E199" s="127"/>
      <c r="F199" s="127"/>
      <c r="G199" s="127"/>
      <c r="H199" s="127"/>
      <c r="I199" s="127"/>
      <c r="J199" s="127"/>
      <c r="K199" s="127"/>
      <c r="L199" s="127"/>
      <c r="M199" s="127"/>
      <c r="N199" s="127"/>
      <c r="O199" s="127"/>
      <c r="P199" s="127"/>
      <c r="Q199" s="127"/>
      <c r="R199" s="127"/>
      <c r="S199" s="127"/>
      <c r="T199" s="127"/>
      <c r="U199" s="127"/>
      <c r="V199" s="127"/>
      <c r="W199" s="127"/>
      <c r="X199" s="127"/>
      <c r="Y199" s="127"/>
      <c r="Z199" s="127"/>
      <c r="AA199" s="127"/>
      <c r="AB199" s="127"/>
      <c r="AC199" s="127"/>
      <c r="AD199" s="127"/>
      <c r="AE199" s="127"/>
      <c r="AF199" s="127"/>
      <c r="AG199" s="127"/>
      <c r="AH199" s="127"/>
      <c r="AI199" s="127"/>
      <c r="AJ199" s="127"/>
      <c r="AK199" s="127"/>
      <c r="AL199" s="127"/>
      <c r="AM199" s="127"/>
      <c r="AN199" s="127"/>
      <c r="AO199" s="127"/>
      <c r="AP199" s="127"/>
      <c r="AQ199" s="127"/>
      <c r="AR199" s="127"/>
      <c r="AS199" s="127"/>
      <c r="AT199" s="127"/>
      <c r="AU199" s="127"/>
      <c r="AV199" s="127"/>
      <c r="AW199" s="127"/>
      <c r="AX199" s="127"/>
      <c r="AY199" s="127"/>
      <c r="AZ199" s="127"/>
      <c r="BA199" s="127"/>
      <c r="BB199" s="127"/>
      <c r="BC199" s="127"/>
      <c r="BD199" s="127"/>
      <c r="BE199" s="127"/>
    </row>
    <row r="200" spans="1:57" ht="14.4" x14ac:dyDescent="0.2">
      <c r="A200" s="127"/>
      <c r="B200" s="127"/>
      <c r="C200" s="127"/>
      <c r="D200" s="127"/>
      <c r="E200" s="127"/>
      <c r="F200" s="127"/>
      <c r="G200" s="127"/>
      <c r="H200" s="127"/>
      <c r="I200" s="127"/>
      <c r="J200" s="127"/>
      <c r="K200" s="127"/>
      <c r="L200" s="127"/>
      <c r="M200" s="127"/>
      <c r="N200" s="127"/>
      <c r="O200" s="127"/>
      <c r="P200" s="127"/>
      <c r="Q200" s="127"/>
      <c r="R200" s="127"/>
      <c r="S200" s="127"/>
      <c r="T200" s="127"/>
      <c r="U200" s="127"/>
      <c r="V200" s="127"/>
      <c r="W200" s="127"/>
      <c r="X200" s="127"/>
      <c r="Y200" s="127"/>
      <c r="Z200" s="127"/>
      <c r="AA200" s="127"/>
      <c r="AB200" s="127"/>
      <c r="AC200" s="127"/>
      <c r="AD200" s="127"/>
      <c r="AE200" s="127"/>
      <c r="AF200" s="127"/>
      <c r="AG200" s="127"/>
      <c r="AH200" s="127"/>
      <c r="AI200" s="127"/>
      <c r="AJ200" s="127"/>
      <c r="AK200" s="127"/>
      <c r="AL200" s="127"/>
      <c r="AM200" s="127"/>
      <c r="AN200" s="127"/>
      <c r="AO200" s="127"/>
      <c r="AP200" s="127"/>
      <c r="AQ200" s="127"/>
      <c r="AR200" s="127"/>
      <c r="AS200" s="127"/>
      <c r="AT200" s="127"/>
      <c r="AU200" s="127"/>
      <c r="AV200" s="127"/>
      <c r="AW200" s="127"/>
      <c r="AX200" s="127"/>
      <c r="AY200" s="127"/>
      <c r="AZ200" s="127"/>
      <c r="BA200" s="127"/>
      <c r="BB200" s="127"/>
      <c r="BC200" s="127"/>
      <c r="BD200" s="127"/>
      <c r="BE200" s="127"/>
    </row>
    <row r="201" spans="1:57" ht="14.4" x14ac:dyDescent="0.2">
      <c r="A201" s="127"/>
      <c r="B201" s="127"/>
      <c r="C201" s="127"/>
      <c r="D201" s="127"/>
      <c r="E201" s="127"/>
      <c r="F201" s="127"/>
      <c r="G201" s="127"/>
      <c r="H201" s="127"/>
      <c r="I201" s="127"/>
      <c r="J201" s="127"/>
      <c r="K201" s="127"/>
      <c r="L201" s="127"/>
      <c r="M201" s="127"/>
      <c r="N201" s="127"/>
      <c r="O201" s="127"/>
      <c r="P201" s="127"/>
      <c r="Q201" s="127"/>
      <c r="R201" s="127"/>
      <c r="S201" s="127"/>
      <c r="T201" s="127"/>
      <c r="U201" s="127"/>
      <c r="V201" s="127"/>
      <c r="W201" s="127"/>
      <c r="X201" s="127"/>
      <c r="Y201" s="127"/>
      <c r="Z201" s="127"/>
      <c r="AA201" s="127"/>
      <c r="AB201" s="127"/>
      <c r="AC201" s="127"/>
      <c r="AD201" s="127"/>
      <c r="AE201" s="127"/>
      <c r="AF201" s="127"/>
      <c r="AG201" s="127"/>
      <c r="AH201" s="127"/>
      <c r="AI201" s="127"/>
      <c r="AJ201" s="127"/>
      <c r="AK201" s="127"/>
      <c r="AL201" s="127"/>
      <c r="AM201" s="127"/>
      <c r="AN201" s="127"/>
      <c r="AO201" s="127"/>
      <c r="AP201" s="127"/>
      <c r="AQ201" s="127"/>
      <c r="AR201" s="127"/>
      <c r="AS201" s="127"/>
      <c r="AT201" s="127"/>
      <c r="AU201" s="127"/>
      <c r="AV201" s="127"/>
      <c r="AW201" s="127"/>
      <c r="AX201" s="127"/>
      <c r="AY201" s="127"/>
      <c r="AZ201" s="127"/>
      <c r="BA201" s="127"/>
      <c r="BB201" s="127"/>
      <c r="BC201" s="127"/>
      <c r="BD201" s="127"/>
      <c r="BE201" s="127"/>
    </row>
    <row r="202" spans="1:57" ht="14.4" x14ac:dyDescent="0.2">
      <c r="A202" s="127"/>
      <c r="B202" s="127"/>
      <c r="C202" s="127"/>
      <c r="D202" s="127"/>
      <c r="E202" s="127"/>
      <c r="F202" s="127"/>
      <c r="G202" s="127"/>
      <c r="H202" s="127"/>
      <c r="I202" s="127"/>
      <c r="J202" s="127"/>
      <c r="K202" s="127"/>
      <c r="L202" s="127"/>
      <c r="M202" s="127"/>
      <c r="N202" s="127"/>
      <c r="O202" s="127"/>
      <c r="P202" s="127"/>
      <c r="Q202" s="127"/>
      <c r="R202" s="127"/>
      <c r="S202" s="127"/>
      <c r="T202" s="127"/>
      <c r="U202" s="127"/>
      <c r="V202" s="127"/>
      <c r="W202" s="127"/>
      <c r="X202" s="127"/>
      <c r="Y202" s="127"/>
      <c r="Z202" s="127"/>
      <c r="AA202" s="127"/>
      <c r="AB202" s="127"/>
      <c r="AC202" s="127"/>
      <c r="AD202" s="127"/>
      <c r="AE202" s="127"/>
      <c r="AF202" s="127"/>
      <c r="AG202" s="127"/>
      <c r="AH202" s="127"/>
      <c r="AI202" s="127"/>
      <c r="AJ202" s="127"/>
      <c r="AK202" s="127"/>
      <c r="AL202" s="127"/>
      <c r="AM202" s="127"/>
      <c r="AN202" s="127"/>
      <c r="AO202" s="127"/>
      <c r="AP202" s="127"/>
      <c r="AQ202" s="127"/>
      <c r="AR202" s="127"/>
      <c r="AS202" s="127"/>
      <c r="AT202" s="127"/>
      <c r="AU202" s="127"/>
      <c r="AV202" s="127"/>
      <c r="AW202" s="127"/>
      <c r="AX202" s="127"/>
      <c r="AY202" s="127"/>
      <c r="AZ202" s="127"/>
      <c r="BA202" s="127"/>
      <c r="BB202" s="127"/>
      <c r="BC202" s="127"/>
      <c r="BD202" s="127"/>
      <c r="BE202" s="127"/>
    </row>
    <row r="203" spans="1:57" ht="14.4" x14ac:dyDescent="0.2">
      <c r="A203" s="127"/>
      <c r="B203" s="127"/>
      <c r="C203" s="127"/>
      <c r="D203" s="127"/>
      <c r="E203" s="127"/>
      <c r="F203" s="127"/>
      <c r="G203" s="127"/>
      <c r="H203" s="127"/>
      <c r="I203" s="127"/>
      <c r="J203" s="127"/>
      <c r="K203" s="127"/>
      <c r="L203" s="127"/>
      <c r="M203" s="127"/>
      <c r="N203" s="127"/>
      <c r="O203" s="127"/>
      <c r="P203" s="127"/>
      <c r="Q203" s="127"/>
      <c r="R203" s="127"/>
      <c r="S203" s="127"/>
      <c r="T203" s="127"/>
      <c r="U203" s="127"/>
      <c r="V203" s="127"/>
      <c r="W203" s="127"/>
      <c r="X203" s="127"/>
      <c r="Y203" s="127"/>
      <c r="Z203" s="127"/>
      <c r="AA203" s="127"/>
      <c r="AB203" s="127"/>
      <c r="AC203" s="127"/>
      <c r="AD203" s="127"/>
      <c r="AE203" s="127"/>
      <c r="AF203" s="127"/>
      <c r="AG203" s="127"/>
      <c r="AH203" s="127"/>
      <c r="AI203" s="127"/>
      <c r="AJ203" s="127"/>
      <c r="AK203" s="127"/>
      <c r="AL203" s="127"/>
      <c r="AM203" s="127"/>
      <c r="AN203" s="127"/>
      <c r="AO203" s="127"/>
      <c r="AP203" s="127"/>
      <c r="AQ203" s="127"/>
      <c r="AR203" s="127"/>
      <c r="AS203" s="127"/>
      <c r="AT203" s="127"/>
      <c r="AU203" s="127"/>
      <c r="AV203" s="127"/>
      <c r="AW203" s="127"/>
      <c r="AX203" s="127"/>
      <c r="AY203" s="127"/>
      <c r="AZ203" s="127"/>
      <c r="BA203" s="127"/>
      <c r="BB203" s="127"/>
      <c r="BC203" s="127"/>
      <c r="BD203" s="127"/>
      <c r="BE203" s="127"/>
    </row>
    <row r="204" spans="1:57" ht="14.4" x14ac:dyDescent="0.2">
      <c r="A204" s="127"/>
      <c r="B204" s="127"/>
      <c r="C204" s="127"/>
      <c r="D204" s="127"/>
      <c r="E204" s="127"/>
      <c r="F204" s="127"/>
      <c r="G204" s="127"/>
      <c r="H204" s="127"/>
      <c r="I204" s="127"/>
      <c r="J204" s="127"/>
      <c r="K204" s="127"/>
      <c r="L204" s="127"/>
      <c r="M204" s="127"/>
      <c r="N204" s="127"/>
      <c r="O204" s="127"/>
      <c r="P204" s="127"/>
      <c r="Q204" s="127"/>
      <c r="R204" s="127"/>
      <c r="S204" s="127"/>
      <c r="T204" s="127"/>
      <c r="U204" s="127"/>
      <c r="V204" s="127"/>
      <c r="W204" s="127"/>
      <c r="X204" s="127"/>
      <c r="Y204" s="127"/>
      <c r="Z204" s="127"/>
      <c r="AA204" s="127"/>
      <c r="AB204" s="127"/>
      <c r="AC204" s="127"/>
      <c r="AD204" s="127"/>
      <c r="AE204" s="127"/>
      <c r="AF204" s="127"/>
      <c r="AG204" s="127"/>
      <c r="AH204" s="127"/>
      <c r="AI204" s="127"/>
      <c r="AJ204" s="127"/>
      <c r="AK204" s="127"/>
      <c r="AL204" s="127"/>
      <c r="AM204" s="127"/>
      <c r="AN204" s="127"/>
      <c r="AO204" s="127"/>
      <c r="AP204" s="127"/>
      <c r="AQ204" s="127"/>
      <c r="AR204" s="127"/>
      <c r="AS204" s="127"/>
      <c r="AT204" s="127"/>
      <c r="AU204" s="127"/>
      <c r="AV204" s="127"/>
      <c r="AW204" s="127"/>
      <c r="AX204" s="127"/>
      <c r="AY204" s="127"/>
      <c r="AZ204" s="127"/>
      <c r="BA204" s="127"/>
      <c r="BB204" s="127"/>
      <c r="BC204" s="127"/>
      <c r="BD204" s="127"/>
      <c r="BE204" s="127"/>
    </row>
    <row r="205" spans="1:57" ht="14.4" x14ac:dyDescent="0.2">
      <c r="A205" s="127"/>
      <c r="B205" s="127"/>
      <c r="C205" s="127"/>
      <c r="D205" s="127"/>
      <c r="E205" s="127"/>
      <c r="F205" s="127"/>
      <c r="G205" s="127"/>
      <c r="H205" s="127"/>
      <c r="I205" s="127"/>
      <c r="J205" s="127"/>
      <c r="K205" s="127"/>
      <c r="L205" s="127"/>
      <c r="M205" s="127"/>
      <c r="N205" s="127"/>
      <c r="O205" s="127"/>
      <c r="P205" s="127"/>
      <c r="Q205" s="127"/>
      <c r="R205" s="127"/>
      <c r="S205" s="127"/>
      <c r="T205" s="127"/>
      <c r="U205" s="127"/>
      <c r="V205" s="127"/>
      <c r="W205" s="127"/>
      <c r="X205" s="127"/>
      <c r="Y205" s="127"/>
      <c r="Z205" s="127"/>
      <c r="AA205" s="127"/>
      <c r="AB205" s="127"/>
      <c r="AC205" s="127"/>
      <c r="AD205" s="127"/>
      <c r="AE205" s="127"/>
      <c r="AF205" s="127"/>
      <c r="AG205" s="127"/>
      <c r="AH205" s="127"/>
      <c r="AI205" s="127"/>
      <c r="AJ205" s="127"/>
      <c r="AK205" s="127"/>
      <c r="AL205" s="127"/>
      <c r="AM205" s="127"/>
      <c r="AN205" s="127"/>
      <c r="AO205" s="127"/>
      <c r="AP205" s="127"/>
      <c r="AQ205" s="127"/>
      <c r="AR205" s="127"/>
      <c r="AS205" s="127"/>
      <c r="AT205" s="127"/>
      <c r="AU205" s="127"/>
      <c r="AV205" s="127"/>
      <c r="AW205" s="127"/>
      <c r="AX205" s="127"/>
      <c r="AY205" s="127"/>
      <c r="AZ205" s="127"/>
      <c r="BA205" s="127"/>
      <c r="BB205" s="127"/>
      <c r="BC205" s="127"/>
      <c r="BD205" s="127"/>
      <c r="BE205" s="127"/>
    </row>
    <row r="206" spans="1:57" ht="14.4" x14ac:dyDescent="0.2">
      <c r="A206" s="127"/>
      <c r="B206" s="127"/>
      <c r="C206" s="127"/>
      <c r="D206" s="127"/>
      <c r="E206" s="127"/>
      <c r="F206" s="127"/>
      <c r="G206" s="127"/>
      <c r="H206" s="127"/>
      <c r="I206" s="127"/>
      <c r="J206" s="127"/>
      <c r="K206" s="127"/>
      <c r="L206" s="127"/>
      <c r="M206" s="127"/>
      <c r="N206" s="127"/>
      <c r="O206" s="127"/>
      <c r="P206" s="127"/>
      <c r="Q206" s="127"/>
      <c r="R206" s="127"/>
      <c r="S206" s="127"/>
      <c r="T206" s="127"/>
      <c r="U206" s="127"/>
      <c r="V206" s="127"/>
      <c r="W206" s="127"/>
      <c r="X206" s="127"/>
      <c r="Y206" s="127"/>
      <c r="Z206" s="127"/>
      <c r="AA206" s="127"/>
      <c r="AB206" s="127"/>
      <c r="AC206" s="127"/>
      <c r="AD206" s="127"/>
      <c r="AE206" s="127"/>
      <c r="AF206" s="127"/>
      <c r="AG206" s="127"/>
      <c r="AH206" s="127"/>
      <c r="AI206" s="127"/>
      <c r="AJ206" s="127"/>
      <c r="AK206" s="127"/>
      <c r="AL206" s="127"/>
      <c r="AM206" s="127"/>
      <c r="AN206" s="127"/>
      <c r="AO206" s="127"/>
      <c r="AP206" s="127"/>
      <c r="AQ206" s="127"/>
      <c r="AR206" s="127"/>
      <c r="AS206" s="127"/>
      <c r="AT206" s="127"/>
      <c r="AU206" s="127"/>
      <c r="AV206" s="127"/>
      <c r="AW206" s="127"/>
      <c r="AX206" s="127"/>
      <c r="AY206" s="127"/>
      <c r="AZ206" s="127"/>
      <c r="BA206" s="127"/>
      <c r="BB206" s="127"/>
      <c r="BC206" s="127"/>
      <c r="BD206" s="127"/>
      <c r="BE206" s="127"/>
    </row>
    <row r="207" spans="1:57" ht="14.4" x14ac:dyDescent="0.2">
      <c r="A207" s="127"/>
      <c r="B207" s="127"/>
      <c r="C207" s="127"/>
      <c r="D207" s="127"/>
      <c r="E207" s="127"/>
      <c r="F207" s="127"/>
      <c r="G207" s="127"/>
      <c r="H207" s="127"/>
      <c r="I207" s="127"/>
      <c r="J207" s="127"/>
      <c r="K207" s="127"/>
      <c r="L207" s="127"/>
      <c r="M207" s="127"/>
      <c r="N207" s="127"/>
      <c r="O207" s="127"/>
      <c r="P207" s="127"/>
      <c r="Q207" s="127"/>
      <c r="R207" s="127"/>
      <c r="S207" s="127"/>
      <c r="T207" s="127"/>
      <c r="U207" s="127"/>
      <c r="V207" s="127"/>
      <c r="W207" s="127"/>
      <c r="X207" s="127"/>
      <c r="Y207" s="127"/>
      <c r="Z207" s="127"/>
      <c r="AA207" s="127"/>
      <c r="AB207" s="127"/>
      <c r="AC207" s="127"/>
      <c r="AD207" s="127"/>
      <c r="AE207" s="127"/>
      <c r="AF207" s="127"/>
      <c r="AG207" s="127"/>
      <c r="AH207" s="127"/>
      <c r="AI207" s="127"/>
      <c r="AJ207" s="127"/>
      <c r="AK207" s="127"/>
      <c r="AL207" s="127"/>
      <c r="AM207" s="127"/>
      <c r="AN207" s="127"/>
      <c r="AO207" s="127"/>
      <c r="AP207" s="127"/>
      <c r="AQ207" s="127"/>
      <c r="AR207" s="127"/>
      <c r="AS207" s="127"/>
      <c r="AT207" s="127"/>
      <c r="AU207" s="127"/>
      <c r="AV207" s="127"/>
      <c r="AW207" s="127"/>
      <c r="AX207" s="127"/>
      <c r="AY207" s="127"/>
      <c r="AZ207" s="127"/>
      <c r="BA207" s="127"/>
      <c r="BB207" s="127"/>
      <c r="BC207" s="127"/>
      <c r="BD207" s="127"/>
      <c r="BE207" s="127"/>
    </row>
    <row r="208" spans="1:57" ht="14.4" x14ac:dyDescent="0.2">
      <c r="A208" s="127"/>
      <c r="B208" s="127"/>
      <c r="C208" s="127"/>
      <c r="D208" s="127"/>
      <c r="E208" s="127"/>
      <c r="F208" s="127"/>
      <c r="G208" s="127"/>
      <c r="H208" s="127"/>
      <c r="I208" s="127"/>
      <c r="J208" s="127"/>
      <c r="K208" s="127"/>
      <c r="L208" s="127"/>
      <c r="M208" s="127"/>
      <c r="N208" s="127"/>
      <c r="O208" s="127"/>
      <c r="P208" s="127"/>
      <c r="Q208" s="127"/>
      <c r="R208" s="127"/>
      <c r="S208" s="127"/>
      <c r="T208" s="127"/>
      <c r="U208" s="127"/>
      <c r="V208" s="127"/>
      <c r="W208" s="127"/>
      <c r="X208" s="127"/>
      <c r="Y208" s="127"/>
      <c r="Z208" s="127"/>
      <c r="AA208" s="127"/>
      <c r="AB208" s="127"/>
      <c r="AC208" s="127"/>
      <c r="AD208" s="127"/>
      <c r="AE208" s="127"/>
      <c r="AF208" s="127"/>
      <c r="AG208" s="127"/>
      <c r="AH208" s="127"/>
      <c r="AI208" s="127"/>
      <c r="AJ208" s="127"/>
      <c r="AK208" s="127"/>
      <c r="AL208" s="127"/>
      <c r="AM208" s="127"/>
      <c r="AN208" s="127"/>
      <c r="AO208" s="127"/>
      <c r="AP208" s="127"/>
      <c r="AQ208" s="127"/>
      <c r="AR208" s="127"/>
      <c r="AS208" s="127"/>
      <c r="AT208" s="127"/>
      <c r="AU208" s="127"/>
      <c r="AV208" s="127"/>
      <c r="AW208" s="127"/>
      <c r="AX208" s="127"/>
      <c r="AY208" s="127"/>
      <c r="AZ208" s="127"/>
      <c r="BA208" s="127"/>
      <c r="BB208" s="127"/>
      <c r="BC208" s="127"/>
      <c r="BD208" s="127"/>
      <c r="BE208" s="127"/>
    </row>
    <row r="209" spans="1:57" ht="14.4" x14ac:dyDescent="0.2">
      <c r="A209" s="127"/>
      <c r="B209" s="127"/>
      <c r="C209" s="127"/>
      <c r="D209" s="127"/>
      <c r="E209" s="127"/>
      <c r="F209" s="127"/>
      <c r="G209" s="127"/>
      <c r="H209" s="127"/>
      <c r="I209" s="127"/>
      <c r="J209" s="127"/>
      <c r="K209" s="127"/>
      <c r="L209" s="127"/>
      <c r="M209" s="127"/>
      <c r="N209" s="127"/>
      <c r="O209" s="127"/>
      <c r="P209" s="127"/>
      <c r="Q209" s="127"/>
      <c r="R209" s="127"/>
      <c r="S209" s="127"/>
      <c r="T209" s="127"/>
      <c r="U209" s="127"/>
      <c r="V209" s="127"/>
      <c r="W209" s="127"/>
      <c r="X209" s="127"/>
      <c r="Y209" s="127"/>
      <c r="Z209" s="127"/>
      <c r="AA209" s="127"/>
      <c r="AB209" s="127"/>
      <c r="AC209" s="127"/>
      <c r="AD209" s="127"/>
      <c r="AE209" s="127"/>
      <c r="AF209" s="127"/>
      <c r="AG209" s="127"/>
      <c r="AH209" s="127"/>
      <c r="AI209" s="127"/>
      <c r="AJ209" s="127"/>
      <c r="AK209" s="127"/>
      <c r="AL209" s="127"/>
      <c r="AM209" s="127"/>
      <c r="AN209" s="127"/>
      <c r="AO209" s="127"/>
      <c r="AP209" s="127"/>
      <c r="AQ209" s="127"/>
      <c r="AR209" s="127"/>
      <c r="AS209" s="127"/>
      <c r="AT209" s="127"/>
      <c r="AU209" s="127"/>
      <c r="AV209" s="127"/>
      <c r="AW209" s="127"/>
      <c r="AX209" s="127"/>
      <c r="AY209" s="127"/>
      <c r="AZ209" s="127"/>
      <c r="BA209" s="127"/>
      <c r="BB209" s="127"/>
      <c r="BC209" s="127"/>
      <c r="BD209" s="127"/>
      <c r="BE209" s="127"/>
    </row>
    <row r="210" spans="1:57" ht="14.4" x14ac:dyDescent="0.2">
      <c r="A210" s="127"/>
      <c r="B210" s="127"/>
      <c r="C210" s="127"/>
      <c r="D210" s="127"/>
      <c r="E210" s="127"/>
      <c r="F210" s="127"/>
      <c r="G210" s="127"/>
      <c r="H210" s="127"/>
      <c r="I210" s="127"/>
      <c r="J210" s="127"/>
      <c r="K210" s="127"/>
      <c r="L210" s="127"/>
      <c r="M210" s="127"/>
      <c r="N210" s="127"/>
      <c r="O210" s="127"/>
      <c r="P210" s="127"/>
      <c r="Q210" s="127"/>
      <c r="R210" s="127"/>
      <c r="S210" s="127"/>
      <c r="T210" s="127"/>
      <c r="U210" s="127"/>
      <c r="V210" s="127"/>
      <c r="W210" s="127"/>
      <c r="X210" s="127"/>
      <c r="Y210" s="127"/>
      <c r="Z210" s="127"/>
      <c r="AA210" s="127"/>
      <c r="AB210" s="127"/>
      <c r="AC210" s="127"/>
      <c r="AD210" s="127"/>
      <c r="AE210" s="127"/>
      <c r="AF210" s="127"/>
      <c r="AG210" s="127"/>
      <c r="AH210" s="127"/>
      <c r="AI210" s="127"/>
      <c r="AJ210" s="127"/>
      <c r="AK210" s="127"/>
      <c r="AL210" s="127"/>
      <c r="AM210" s="127"/>
      <c r="AN210" s="127"/>
      <c r="AO210" s="127"/>
      <c r="AP210" s="127"/>
      <c r="AQ210" s="127"/>
      <c r="AR210" s="127"/>
      <c r="AS210" s="127"/>
      <c r="AT210" s="127"/>
      <c r="AU210" s="127"/>
      <c r="AV210" s="127"/>
      <c r="AW210" s="127"/>
      <c r="AX210" s="127"/>
      <c r="AY210" s="127"/>
      <c r="AZ210" s="127"/>
      <c r="BA210" s="127"/>
      <c r="BB210" s="127"/>
      <c r="BC210" s="127"/>
      <c r="BD210" s="127"/>
      <c r="BE210" s="127"/>
    </row>
    <row r="211" spans="1:57" ht="14.4" x14ac:dyDescent="0.2">
      <c r="A211" s="127"/>
      <c r="B211" s="127"/>
      <c r="C211" s="127"/>
      <c r="D211" s="127"/>
      <c r="E211" s="127"/>
      <c r="F211" s="127"/>
      <c r="G211" s="127"/>
      <c r="H211" s="127"/>
      <c r="I211" s="127"/>
      <c r="J211" s="127"/>
      <c r="K211" s="127"/>
      <c r="L211" s="127"/>
      <c r="M211" s="127"/>
      <c r="N211" s="127"/>
      <c r="O211" s="127"/>
      <c r="P211" s="127"/>
      <c r="Q211" s="127"/>
      <c r="R211" s="127"/>
      <c r="S211" s="127"/>
      <c r="T211" s="127"/>
      <c r="U211" s="127"/>
      <c r="V211" s="127"/>
      <c r="W211" s="127"/>
      <c r="X211" s="127"/>
      <c r="Y211" s="127"/>
      <c r="Z211" s="127"/>
      <c r="AA211" s="127"/>
      <c r="AB211" s="127"/>
      <c r="AC211" s="127"/>
      <c r="AD211" s="127"/>
      <c r="AE211" s="127"/>
      <c r="AF211" s="127"/>
      <c r="AG211" s="127"/>
      <c r="AH211" s="127"/>
      <c r="AI211" s="127"/>
      <c r="AJ211" s="127"/>
      <c r="AK211" s="127"/>
      <c r="AL211" s="127"/>
      <c r="AM211" s="127"/>
      <c r="AN211" s="127"/>
      <c r="AO211" s="127"/>
      <c r="AP211" s="127"/>
      <c r="AQ211" s="127"/>
      <c r="AR211" s="127"/>
      <c r="AS211" s="127"/>
      <c r="AT211" s="127"/>
      <c r="AU211" s="127"/>
      <c r="AV211" s="127"/>
      <c r="AW211" s="127"/>
      <c r="AX211" s="127"/>
      <c r="AY211" s="127"/>
      <c r="AZ211" s="127"/>
      <c r="BA211" s="127"/>
      <c r="BB211" s="127"/>
      <c r="BC211" s="127"/>
      <c r="BD211" s="127"/>
      <c r="BE211" s="127"/>
    </row>
    <row r="212" spans="1:57" ht="14.4" x14ac:dyDescent="0.2">
      <c r="A212" s="127"/>
      <c r="B212" s="127"/>
      <c r="C212" s="127"/>
      <c r="D212" s="127"/>
      <c r="E212" s="127"/>
      <c r="F212" s="127"/>
      <c r="G212" s="127"/>
      <c r="H212" s="127"/>
      <c r="I212" s="127"/>
      <c r="J212" s="127"/>
      <c r="K212" s="127"/>
      <c r="L212" s="127"/>
      <c r="M212" s="127"/>
      <c r="N212" s="127"/>
      <c r="O212" s="127"/>
      <c r="P212" s="127"/>
      <c r="Q212" s="127"/>
      <c r="R212" s="127"/>
      <c r="S212" s="127"/>
      <c r="T212" s="127"/>
      <c r="U212" s="127"/>
      <c r="V212" s="127"/>
      <c r="W212" s="127"/>
      <c r="X212" s="127"/>
      <c r="Y212" s="127"/>
      <c r="Z212" s="127"/>
      <c r="AA212" s="127"/>
      <c r="AB212" s="127"/>
      <c r="AC212" s="127"/>
      <c r="AD212" s="127"/>
      <c r="AE212" s="127"/>
      <c r="AF212" s="127"/>
      <c r="AG212" s="127"/>
      <c r="AH212" s="127"/>
      <c r="AI212" s="127"/>
      <c r="AJ212" s="127"/>
      <c r="AK212" s="127"/>
      <c r="AL212" s="127"/>
      <c r="AM212" s="127"/>
      <c r="AN212" s="127"/>
      <c r="AO212" s="127"/>
      <c r="AP212" s="127"/>
      <c r="AQ212" s="127"/>
      <c r="AR212" s="127"/>
      <c r="AS212" s="127"/>
      <c r="AT212" s="127"/>
      <c r="AU212" s="127"/>
      <c r="AV212" s="127"/>
      <c r="AW212" s="127"/>
      <c r="AX212" s="127"/>
      <c r="AY212" s="127"/>
      <c r="AZ212" s="127"/>
      <c r="BA212" s="127"/>
      <c r="BB212" s="127"/>
      <c r="BC212" s="127"/>
      <c r="BD212" s="127"/>
      <c r="BE212" s="127"/>
    </row>
    <row r="213" spans="1:57" ht="14.4" x14ac:dyDescent="0.2">
      <c r="A213" s="127"/>
      <c r="B213" s="127"/>
      <c r="C213" s="127"/>
      <c r="D213" s="127"/>
      <c r="E213" s="127"/>
      <c r="F213" s="127"/>
      <c r="G213" s="127"/>
      <c r="H213" s="127"/>
      <c r="I213" s="127"/>
      <c r="J213" s="127"/>
      <c r="K213" s="127"/>
      <c r="L213" s="127"/>
      <c r="M213" s="127"/>
      <c r="N213" s="127"/>
      <c r="O213" s="127"/>
      <c r="P213" s="127"/>
      <c r="Q213" s="127"/>
      <c r="R213" s="127"/>
      <c r="S213" s="127"/>
      <c r="T213" s="127"/>
      <c r="U213" s="127"/>
      <c r="V213" s="127"/>
      <c r="W213" s="127"/>
      <c r="X213" s="127"/>
      <c r="Y213" s="127"/>
      <c r="Z213" s="127"/>
      <c r="AA213" s="127"/>
      <c r="AB213" s="127"/>
      <c r="AC213" s="127"/>
      <c r="AD213" s="127"/>
      <c r="AE213" s="127"/>
      <c r="AF213" s="127"/>
      <c r="AG213" s="127"/>
      <c r="AH213" s="127"/>
      <c r="AI213" s="127"/>
      <c r="AJ213" s="127"/>
      <c r="AK213" s="127"/>
      <c r="AL213" s="127"/>
      <c r="AM213" s="127"/>
      <c r="AN213" s="127"/>
      <c r="AO213" s="127"/>
      <c r="AP213" s="127"/>
      <c r="AQ213" s="127"/>
      <c r="AR213" s="127"/>
      <c r="AS213" s="127"/>
      <c r="AT213" s="127"/>
      <c r="AU213" s="127"/>
      <c r="AV213" s="127"/>
      <c r="AW213" s="127"/>
      <c r="AX213" s="127"/>
      <c r="AY213" s="127"/>
      <c r="AZ213" s="127"/>
      <c r="BA213" s="127"/>
      <c r="BB213" s="127"/>
      <c r="BC213" s="127"/>
      <c r="BD213" s="127"/>
      <c r="BE213" s="127"/>
    </row>
    <row r="214" spans="1:57" ht="14.4" x14ac:dyDescent="0.2">
      <c r="A214" s="127"/>
      <c r="B214" s="127"/>
      <c r="C214" s="127"/>
      <c r="D214" s="127"/>
      <c r="E214" s="127"/>
      <c r="F214" s="127"/>
      <c r="G214" s="127"/>
      <c r="H214" s="127"/>
      <c r="I214" s="127"/>
      <c r="J214" s="127"/>
      <c r="K214" s="127"/>
      <c r="L214" s="127"/>
      <c r="M214" s="127"/>
      <c r="N214" s="127"/>
      <c r="O214" s="127"/>
      <c r="P214" s="127"/>
      <c r="Q214" s="127"/>
      <c r="R214" s="127"/>
      <c r="S214" s="127"/>
      <c r="T214" s="127"/>
      <c r="U214" s="127"/>
      <c r="V214" s="127"/>
      <c r="W214" s="127"/>
      <c r="X214" s="127"/>
      <c r="Y214" s="127"/>
      <c r="Z214" s="127"/>
      <c r="AA214" s="127"/>
      <c r="AB214" s="127"/>
      <c r="AC214" s="127"/>
      <c r="AD214" s="127"/>
      <c r="AE214" s="127"/>
      <c r="AF214" s="127"/>
      <c r="AG214" s="127"/>
      <c r="AH214" s="127"/>
      <c r="AI214" s="127"/>
      <c r="AJ214" s="127"/>
      <c r="AK214" s="127"/>
      <c r="AL214" s="127"/>
      <c r="AM214" s="127"/>
      <c r="AN214" s="127"/>
      <c r="AO214" s="127"/>
      <c r="AP214" s="127"/>
      <c r="AQ214" s="127"/>
      <c r="AR214" s="127"/>
      <c r="AS214" s="127"/>
      <c r="AT214" s="127"/>
      <c r="AU214" s="127"/>
      <c r="AV214" s="127"/>
      <c r="AW214" s="127"/>
      <c r="AX214" s="127"/>
      <c r="AY214" s="127"/>
      <c r="AZ214" s="127"/>
      <c r="BA214" s="127"/>
      <c r="BB214" s="127"/>
      <c r="BC214" s="127"/>
      <c r="BD214" s="127"/>
      <c r="BE214" s="127"/>
    </row>
    <row r="215" spans="1:57" ht="14.4" x14ac:dyDescent="0.2">
      <c r="A215" s="127"/>
      <c r="B215" s="127"/>
      <c r="C215" s="127"/>
      <c r="D215" s="127"/>
      <c r="E215" s="127"/>
      <c r="F215" s="127"/>
      <c r="G215" s="127"/>
      <c r="H215" s="127"/>
      <c r="I215" s="127"/>
      <c r="J215" s="127"/>
      <c r="K215" s="127"/>
      <c r="L215" s="127"/>
      <c r="M215" s="127"/>
      <c r="N215" s="127"/>
      <c r="O215" s="127"/>
      <c r="P215" s="127"/>
      <c r="Q215" s="127"/>
      <c r="R215" s="127"/>
      <c r="S215" s="127"/>
      <c r="T215" s="127"/>
      <c r="U215" s="127"/>
      <c r="V215" s="127"/>
      <c r="W215" s="127"/>
      <c r="X215" s="127"/>
      <c r="Y215" s="127"/>
      <c r="Z215" s="127"/>
      <c r="AA215" s="127"/>
      <c r="AB215" s="127"/>
      <c r="AC215" s="127"/>
      <c r="AD215" s="127"/>
      <c r="AE215" s="127"/>
      <c r="AF215" s="127"/>
      <c r="AG215" s="127"/>
      <c r="AH215" s="127"/>
      <c r="AI215" s="127"/>
      <c r="AJ215" s="127"/>
      <c r="AK215" s="127"/>
      <c r="AL215" s="127"/>
      <c r="AM215" s="127"/>
      <c r="AN215" s="127"/>
      <c r="AO215" s="127"/>
      <c r="AP215" s="127"/>
      <c r="AQ215" s="127"/>
      <c r="AR215" s="127"/>
      <c r="AS215" s="127"/>
      <c r="AT215" s="127"/>
      <c r="AU215" s="127"/>
      <c r="AV215" s="127"/>
      <c r="AW215" s="127"/>
      <c r="AX215" s="127"/>
      <c r="AY215" s="127"/>
      <c r="AZ215" s="127"/>
      <c r="BA215" s="127"/>
      <c r="BB215" s="127"/>
      <c r="BC215" s="127"/>
      <c r="BD215" s="127"/>
      <c r="BE215" s="127"/>
    </row>
    <row r="216" spans="1:57" ht="14.4" x14ac:dyDescent="0.2">
      <c r="A216" s="127"/>
      <c r="B216" s="127"/>
      <c r="C216" s="127"/>
      <c r="D216" s="127"/>
      <c r="E216" s="127"/>
      <c r="F216" s="127"/>
      <c r="G216" s="127"/>
      <c r="H216" s="127"/>
      <c r="I216" s="127"/>
      <c r="J216" s="127"/>
      <c r="K216" s="127"/>
      <c r="L216" s="127"/>
      <c r="M216" s="127"/>
      <c r="N216" s="127"/>
      <c r="O216" s="127"/>
      <c r="P216" s="127"/>
      <c r="Q216" s="127"/>
      <c r="R216" s="127"/>
      <c r="S216" s="127"/>
      <c r="T216" s="127"/>
      <c r="U216" s="127"/>
      <c r="V216" s="127"/>
      <c r="W216" s="127"/>
      <c r="X216" s="127"/>
      <c r="Y216" s="127"/>
      <c r="Z216" s="127"/>
      <c r="AA216" s="127"/>
      <c r="AB216" s="127"/>
      <c r="AC216" s="127"/>
      <c r="AD216" s="127"/>
      <c r="AE216" s="127"/>
      <c r="AF216" s="127"/>
      <c r="AG216" s="127"/>
      <c r="AH216" s="127"/>
      <c r="AI216" s="127"/>
      <c r="AJ216" s="127"/>
      <c r="AK216" s="127"/>
      <c r="AL216" s="127"/>
      <c r="AM216" s="127"/>
      <c r="AN216" s="127"/>
      <c r="AO216" s="127"/>
      <c r="AP216" s="127"/>
      <c r="AQ216" s="127"/>
      <c r="AR216" s="127"/>
      <c r="AS216" s="127"/>
      <c r="AT216" s="127"/>
      <c r="AU216" s="127"/>
      <c r="AV216" s="127"/>
      <c r="AW216" s="127"/>
      <c r="AX216" s="127"/>
      <c r="AY216" s="127"/>
      <c r="AZ216" s="127"/>
      <c r="BA216" s="127"/>
      <c r="BB216" s="127"/>
      <c r="BC216" s="127"/>
      <c r="BD216" s="127"/>
      <c r="BE216" s="127"/>
    </row>
    <row r="217" spans="1:57" ht="14.4" x14ac:dyDescent="0.2">
      <c r="A217" s="127"/>
      <c r="B217" s="127"/>
      <c r="C217" s="127"/>
      <c r="D217" s="127"/>
      <c r="E217" s="127"/>
      <c r="F217" s="127"/>
      <c r="G217" s="127"/>
      <c r="H217" s="127"/>
      <c r="I217" s="127"/>
      <c r="J217" s="127"/>
      <c r="K217" s="127"/>
      <c r="L217" s="127"/>
      <c r="M217" s="127"/>
      <c r="N217" s="127"/>
      <c r="O217" s="127"/>
      <c r="P217" s="127"/>
      <c r="Q217" s="127"/>
      <c r="R217" s="127"/>
      <c r="S217" s="127"/>
      <c r="T217" s="127"/>
      <c r="U217" s="127"/>
      <c r="V217" s="127"/>
      <c r="W217" s="127"/>
      <c r="X217" s="127"/>
      <c r="Y217" s="127"/>
      <c r="Z217" s="127"/>
      <c r="AA217" s="127"/>
      <c r="AB217" s="127"/>
      <c r="AC217" s="127"/>
      <c r="AD217" s="127"/>
      <c r="AE217" s="127"/>
      <c r="AF217" s="127"/>
      <c r="AG217" s="127"/>
      <c r="AH217" s="127"/>
      <c r="AI217" s="127"/>
      <c r="AJ217" s="127"/>
      <c r="AK217" s="127"/>
      <c r="AL217" s="127"/>
      <c r="AM217" s="127"/>
      <c r="AN217" s="127"/>
      <c r="AO217" s="127"/>
      <c r="AP217" s="127"/>
      <c r="AQ217" s="127"/>
      <c r="AR217" s="127"/>
      <c r="AS217" s="127"/>
      <c r="AT217" s="127"/>
      <c r="AU217" s="127"/>
      <c r="AV217" s="127"/>
      <c r="AW217" s="127"/>
      <c r="AX217" s="127"/>
      <c r="AY217" s="127"/>
      <c r="AZ217" s="127"/>
      <c r="BA217" s="127"/>
      <c r="BB217" s="127"/>
      <c r="BC217" s="127"/>
      <c r="BD217" s="127"/>
      <c r="BE217" s="127"/>
    </row>
    <row r="218" spans="1:57" ht="14.4" x14ac:dyDescent="0.2">
      <c r="A218" s="127"/>
      <c r="B218" s="127"/>
      <c r="C218" s="127"/>
      <c r="D218" s="127"/>
      <c r="E218" s="127"/>
      <c r="F218" s="127"/>
      <c r="G218" s="127"/>
      <c r="H218" s="127"/>
      <c r="I218" s="127"/>
      <c r="J218" s="127"/>
      <c r="K218" s="127"/>
      <c r="L218" s="127"/>
      <c r="M218" s="127"/>
      <c r="N218" s="127"/>
      <c r="O218" s="127"/>
      <c r="P218" s="127"/>
      <c r="Q218" s="127"/>
      <c r="R218" s="127"/>
      <c r="S218" s="127"/>
      <c r="T218" s="127"/>
      <c r="U218" s="127"/>
      <c r="V218" s="127"/>
      <c r="W218" s="127"/>
      <c r="X218" s="127"/>
      <c r="Y218" s="127"/>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row>
    <row r="219" spans="1:57" ht="14.4" x14ac:dyDescent="0.2">
      <c r="A219" s="127"/>
      <c r="B219" s="127"/>
      <c r="C219" s="127"/>
      <c r="D219" s="127"/>
      <c r="E219" s="127"/>
      <c r="F219" s="127"/>
      <c r="G219" s="127"/>
      <c r="H219" s="127"/>
      <c r="I219" s="127"/>
      <c r="J219" s="127"/>
      <c r="K219" s="127"/>
      <c r="L219" s="127"/>
      <c r="M219" s="127"/>
      <c r="N219" s="127"/>
      <c r="O219" s="127"/>
      <c r="P219" s="127"/>
      <c r="Q219" s="127"/>
      <c r="R219" s="127"/>
      <c r="S219" s="127"/>
      <c r="T219" s="127"/>
      <c r="U219" s="127"/>
      <c r="V219" s="127"/>
      <c r="W219" s="127"/>
      <c r="X219" s="127"/>
      <c r="Y219" s="127"/>
      <c r="Z219" s="127"/>
      <c r="AA219" s="127"/>
      <c r="AB219" s="127"/>
      <c r="AC219" s="127"/>
      <c r="AD219" s="127"/>
      <c r="AE219" s="127"/>
      <c r="AF219" s="127"/>
      <c r="AG219" s="127"/>
      <c r="AH219" s="127"/>
      <c r="AI219" s="127"/>
      <c r="AJ219" s="127"/>
      <c r="AK219" s="127"/>
      <c r="AL219" s="127"/>
      <c r="AM219" s="127"/>
      <c r="AN219" s="127"/>
      <c r="AO219" s="127"/>
      <c r="AP219" s="127"/>
      <c r="AQ219" s="127"/>
      <c r="AR219" s="127"/>
      <c r="AS219" s="127"/>
      <c r="AT219" s="127"/>
      <c r="AU219" s="127"/>
      <c r="AV219" s="127"/>
      <c r="AW219" s="127"/>
      <c r="AX219" s="127"/>
      <c r="AY219" s="127"/>
      <c r="AZ219" s="127"/>
      <c r="BA219" s="127"/>
      <c r="BB219" s="127"/>
      <c r="BC219" s="127"/>
      <c r="BD219" s="127"/>
      <c r="BE219" s="127"/>
    </row>
    <row r="220" spans="1:57" ht="14.4" x14ac:dyDescent="0.2">
      <c r="A220" s="127"/>
      <c r="B220" s="127"/>
      <c r="C220" s="127"/>
      <c r="D220" s="127"/>
      <c r="E220" s="127"/>
      <c r="F220" s="127"/>
      <c r="G220" s="127"/>
      <c r="H220" s="127"/>
      <c r="I220" s="127"/>
      <c r="J220" s="127"/>
      <c r="K220" s="127"/>
      <c r="L220" s="127"/>
      <c r="M220" s="127"/>
      <c r="N220" s="127"/>
      <c r="O220" s="127"/>
      <c r="P220" s="127"/>
      <c r="Q220" s="127"/>
      <c r="R220" s="127"/>
      <c r="S220" s="127"/>
      <c r="T220" s="127"/>
      <c r="U220" s="127"/>
      <c r="V220" s="127"/>
      <c r="W220" s="127"/>
      <c r="X220" s="127"/>
      <c r="Y220" s="127"/>
      <c r="Z220" s="127"/>
      <c r="AA220" s="127"/>
      <c r="AB220" s="127"/>
      <c r="AC220" s="127"/>
      <c r="AD220" s="127"/>
      <c r="AE220" s="127"/>
      <c r="AF220" s="127"/>
      <c r="AG220" s="127"/>
      <c r="AH220" s="127"/>
      <c r="AI220" s="127"/>
      <c r="AJ220" s="127"/>
      <c r="AK220" s="127"/>
      <c r="AL220" s="127"/>
      <c r="AM220" s="127"/>
      <c r="AN220" s="127"/>
      <c r="AO220" s="127"/>
      <c r="AP220" s="127"/>
      <c r="AQ220" s="127"/>
      <c r="AR220" s="127"/>
      <c r="AS220" s="127"/>
      <c r="AT220" s="127"/>
      <c r="AU220" s="127"/>
      <c r="AV220" s="127"/>
      <c r="AW220" s="127"/>
      <c r="AX220" s="127"/>
      <c r="AY220" s="127"/>
      <c r="AZ220" s="127"/>
      <c r="BA220" s="127"/>
      <c r="BB220" s="127"/>
      <c r="BC220" s="127"/>
      <c r="BD220" s="127"/>
      <c r="BE220" s="127"/>
    </row>
    <row r="221" spans="1:57" ht="14.4" x14ac:dyDescent="0.2">
      <c r="A221" s="127"/>
      <c r="B221" s="127"/>
      <c r="C221" s="127"/>
      <c r="D221" s="127"/>
      <c r="E221" s="127"/>
      <c r="F221" s="127"/>
      <c r="G221" s="127"/>
      <c r="H221" s="127"/>
      <c r="I221" s="127"/>
      <c r="J221" s="127"/>
      <c r="K221" s="127"/>
      <c r="L221" s="127"/>
      <c r="M221" s="127"/>
      <c r="N221" s="127"/>
      <c r="O221" s="127"/>
      <c r="P221" s="127"/>
      <c r="Q221" s="127"/>
      <c r="R221" s="127"/>
      <c r="S221" s="127"/>
      <c r="T221" s="127"/>
      <c r="U221" s="127"/>
      <c r="V221" s="127"/>
      <c r="W221" s="127"/>
      <c r="X221" s="127"/>
      <c r="Y221" s="127"/>
      <c r="Z221" s="127"/>
      <c r="AA221" s="127"/>
      <c r="AB221" s="127"/>
      <c r="AC221" s="127"/>
      <c r="AD221" s="127"/>
      <c r="AE221" s="127"/>
      <c r="AF221" s="127"/>
      <c r="AG221" s="127"/>
      <c r="AH221" s="127"/>
      <c r="AI221" s="127"/>
      <c r="AJ221" s="127"/>
      <c r="AK221" s="127"/>
      <c r="AL221" s="127"/>
      <c r="AM221" s="127"/>
      <c r="AN221" s="127"/>
      <c r="AO221" s="127"/>
      <c r="AP221" s="127"/>
      <c r="AQ221" s="127"/>
      <c r="AR221" s="127"/>
      <c r="AS221" s="127"/>
      <c r="AT221" s="127"/>
      <c r="AU221" s="127"/>
      <c r="AV221" s="127"/>
      <c r="AW221" s="127"/>
      <c r="AX221" s="127"/>
      <c r="AY221" s="127"/>
      <c r="AZ221" s="127"/>
      <c r="BA221" s="127"/>
      <c r="BB221" s="127"/>
      <c r="BC221" s="127"/>
      <c r="BD221" s="127"/>
      <c r="BE221" s="127"/>
    </row>
    <row r="222" spans="1:57" ht="14.4" x14ac:dyDescent="0.2">
      <c r="A222" s="127"/>
      <c r="B222" s="127"/>
      <c r="C222" s="127"/>
      <c r="D222" s="127"/>
      <c r="E222" s="127"/>
      <c r="F222" s="127"/>
      <c r="G222" s="127"/>
      <c r="H222" s="127"/>
      <c r="I222" s="127"/>
      <c r="J222" s="127"/>
      <c r="K222" s="127"/>
      <c r="L222" s="127"/>
      <c r="M222" s="127"/>
      <c r="N222" s="127"/>
      <c r="O222" s="127"/>
      <c r="P222" s="127"/>
      <c r="Q222" s="127"/>
      <c r="R222" s="127"/>
      <c r="S222" s="127"/>
      <c r="T222" s="127"/>
      <c r="U222" s="127"/>
      <c r="V222" s="127"/>
      <c r="W222" s="127"/>
      <c r="X222" s="127"/>
      <c r="Y222" s="127"/>
      <c r="Z222" s="127"/>
      <c r="AA222" s="127"/>
      <c r="AB222" s="127"/>
      <c r="AC222" s="127"/>
      <c r="AD222" s="127"/>
      <c r="AE222" s="127"/>
      <c r="AF222" s="127"/>
      <c r="AG222" s="127"/>
      <c r="AH222" s="127"/>
      <c r="AI222" s="127"/>
      <c r="AJ222" s="127"/>
      <c r="AK222" s="127"/>
      <c r="AL222" s="127"/>
      <c r="AM222" s="127"/>
      <c r="AN222" s="127"/>
      <c r="AO222" s="127"/>
      <c r="AP222" s="127"/>
      <c r="AQ222" s="127"/>
      <c r="AR222" s="127"/>
      <c r="AS222" s="127"/>
      <c r="AT222" s="127"/>
      <c r="AU222" s="127"/>
      <c r="AV222" s="127"/>
      <c r="AW222" s="127"/>
      <c r="AX222" s="127"/>
      <c r="AY222" s="127"/>
      <c r="AZ222" s="127"/>
      <c r="BA222" s="127"/>
      <c r="BB222" s="127"/>
      <c r="BC222" s="127"/>
      <c r="BD222" s="127"/>
      <c r="BE222" s="127"/>
    </row>
    <row r="223" spans="1:57" ht="14.4" x14ac:dyDescent="0.2">
      <c r="A223" s="127"/>
      <c r="B223" s="127"/>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c r="Y223" s="127"/>
      <c r="Z223" s="127"/>
      <c r="AA223" s="127"/>
      <c r="AB223" s="127"/>
      <c r="AC223" s="127"/>
      <c r="AD223" s="127"/>
      <c r="AE223" s="127"/>
      <c r="AF223" s="127"/>
      <c r="AG223" s="127"/>
      <c r="AH223" s="127"/>
      <c r="AI223" s="127"/>
      <c r="AJ223" s="127"/>
      <c r="AK223" s="127"/>
      <c r="AL223" s="127"/>
      <c r="AM223" s="127"/>
      <c r="AN223" s="127"/>
      <c r="AO223" s="127"/>
      <c r="AP223" s="127"/>
      <c r="AQ223" s="127"/>
      <c r="AR223" s="127"/>
      <c r="AS223" s="127"/>
      <c r="AT223" s="127"/>
      <c r="AU223" s="127"/>
      <c r="AV223" s="127"/>
      <c r="AW223" s="127"/>
      <c r="AX223" s="127"/>
      <c r="AY223" s="127"/>
      <c r="AZ223" s="127"/>
      <c r="BA223" s="127"/>
      <c r="BB223" s="127"/>
      <c r="BC223" s="127"/>
      <c r="BD223" s="127"/>
      <c r="BE223" s="127"/>
    </row>
    <row r="224" spans="1:57" ht="14.4" x14ac:dyDescent="0.2">
      <c r="A224" s="127"/>
      <c r="B224" s="127"/>
      <c r="C224" s="127"/>
      <c r="D224" s="127"/>
      <c r="E224" s="127"/>
      <c r="F224" s="127"/>
      <c r="G224" s="127"/>
      <c r="H224" s="127"/>
      <c r="I224" s="127"/>
      <c r="J224" s="127"/>
      <c r="K224" s="127"/>
      <c r="L224" s="127"/>
      <c r="M224" s="127"/>
      <c r="N224" s="127"/>
      <c r="O224" s="127"/>
      <c r="P224" s="127"/>
      <c r="Q224" s="127"/>
      <c r="R224" s="127"/>
      <c r="S224" s="127"/>
      <c r="T224" s="127"/>
      <c r="U224" s="127"/>
      <c r="V224" s="127"/>
      <c r="W224" s="127"/>
      <c r="X224" s="127"/>
      <c r="Y224" s="127"/>
      <c r="Z224" s="127"/>
      <c r="AA224" s="127"/>
      <c r="AB224" s="127"/>
      <c r="AC224" s="127"/>
      <c r="AD224" s="127"/>
      <c r="AE224" s="127"/>
      <c r="AF224" s="127"/>
      <c r="AG224" s="127"/>
      <c r="AH224" s="127"/>
      <c r="AI224" s="127"/>
      <c r="AJ224" s="127"/>
      <c r="AK224" s="127"/>
      <c r="AL224" s="127"/>
      <c r="AM224" s="127"/>
      <c r="AN224" s="127"/>
      <c r="AO224" s="127"/>
      <c r="AP224" s="127"/>
      <c r="AQ224" s="127"/>
      <c r="AR224" s="127"/>
      <c r="AS224" s="127"/>
      <c r="AT224" s="127"/>
      <c r="AU224" s="127"/>
      <c r="AV224" s="127"/>
      <c r="AW224" s="127"/>
      <c r="AX224" s="127"/>
      <c r="AY224" s="127"/>
      <c r="AZ224" s="127"/>
      <c r="BA224" s="127"/>
      <c r="BB224" s="127"/>
      <c r="BC224" s="127"/>
      <c r="BD224" s="127"/>
      <c r="BE224" s="127"/>
    </row>
    <row r="225" spans="1:57" ht="14.4" x14ac:dyDescent="0.2">
      <c r="A225" s="127"/>
      <c r="B225" s="127"/>
      <c r="C225" s="127"/>
      <c r="D225" s="127"/>
      <c r="E225" s="127"/>
      <c r="F225" s="127"/>
      <c r="G225" s="127"/>
      <c r="H225" s="127"/>
      <c r="I225" s="127"/>
      <c r="J225" s="127"/>
      <c r="K225" s="127"/>
      <c r="L225" s="127"/>
      <c r="M225" s="127"/>
      <c r="N225" s="127"/>
      <c r="O225" s="127"/>
      <c r="P225" s="127"/>
      <c r="Q225" s="127"/>
      <c r="R225" s="127"/>
      <c r="S225" s="127"/>
      <c r="T225" s="127"/>
      <c r="U225" s="127"/>
      <c r="V225" s="127"/>
      <c r="W225" s="127"/>
      <c r="X225" s="127"/>
      <c r="Y225" s="127"/>
      <c r="Z225" s="127"/>
      <c r="AA225" s="127"/>
      <c r="AB225" s="127"/>
      <c r="AC225" s="127"/>
      <c r="AD225" s="127"/>
      <c r="AE225" s="127"/>
      <c r="AF225" s="127"/>
      <c r="AG225" s="127"/>
      <c r="AH225" s="127"/>
      <c r="AI225" s="127"/>
      <c r="AJ225" s="127"/>
      <c r="AK225" s="127"/>
      <c r="AL225" s="127"/>
      <c r="AM225" s="127"/>
      <c r="AN225" s="127"/>
      <c r="AO225" s="127"/>
      <c r="AP225" s="127"/>
      <c r="AQ225" s="127"/>
      <c r="AR225" s="127"/>
      <c r="AS225" s="127"/>
      <c r="AT225" s="127"/>
      <c r="AU225" s="127"/>
      <c r="AV225" s="127"/>
      <c r="AW225" s="127"/>
      <c r="AX225" s="127"/>
      <c r="AY225" s="127"/>
      <c r="AZ225" s="127"/>
      <c r="BA225" s="127"/>
      <c r="BB225" s="127"/>
      <c r="BC225" s="127"/>
      <c r="BD225" s="127"/>
      <c r="BE225" s="127"/>
    </row>
    <row r="226" spans="1:57" ht="14.4" x14ac:dyDescent="0.2">
      <c r="A226" s="127"/>
      <c r="B226" s="127"/>
      <c r="C226" s="127"/>
      <c r="D226" s="127"/>
      <c r="E226" s="127"/>
      <c r="F226" s="127"/>
      <c r="G226" s="127"/>
      <c r="H226" s="127"/>
      <c r="I226" s="127"/>
      <c r="J226" s="127"/>
      <c r="K226" s="127"/>
      <c r="L226" s="127"/>
      <c r="M226" s="127"/>
      <c r="N226" s="127"/>
      <c r="O226" s="127"/>
      <c r="P226" s="127"/>
      <c r="Q226" s="127"/>
      <c r="R226" s="127"/>
      <c r="S226" s="127"/>
      <c r="T226" s="127"/>
      <c r="U226" s="127"/>
      <c r="V226" s="127"/>
      <c r="W226" s="127"/>
      <c r="X226" s="127"/>
      <c r="Y226" s="127"/>
      <c r="Z226" s="127"/>
      <c r="AA226" s="127"/>
      <c r="AB226" s="127"/>
      <c r="AC226" s="127"/>
      <c r="AD226" s="127"/>
      <c r="AE226" s="127"/>
      <c r="AF226" s="127"/>
      <c r="AG226" s="127"/>
      <c r="AH226" s="127"/>
      <c r="AI226" s="127"/>
      <c r="AJ226" s="127"/>
      <c r="AK226" s="127"/>
      <c r="AL226" s="127"/>
      <c r="AM226" s="127"/>
      <c r="AN226" s="127"/>
      <c r="AO226" s="127"/>
      <c r="AP226" s="127"/>
      <c r="AQ226" s="127"/>
      <c r="AR226" s="127"/>
      <c r="AS226" s="127"/>
      <c r="AT226" s="127"/>
      <c r="AU226" s="127"/>
      <c r="AV226" s="127"/>
      <c r="AW226" s="127"/>
      <c r="AX226" s="127"/>
      <c r="AY226" s="127"/>
      <c r="AZ226" s="127"/>
      <c r="BA226" s="127"/>
      <c r="BB226" s="127"/>
      <c r="BC226" s="127"/>
      <c r="BD226" s="127"/>
      <c r="BE226" s="127"/>
    </row>
    <row r="227" spans="1:57" ht="14.4" x14ac:dyDescent="0.2">
      <c r="A227" s="127"/>
      <c r="B227" s="127"/>
      <c r="C227" s="127"/>
      <c r="D227" s="127"/>
      <c r="E227" s="127"/>
      <c r="F227" s="127"/>
      <c r="G227" s="127"/>
      <c r="H227" s="127"/>
      <c r="I227" s="127"/>
      <c r="J227" s="127"/>
      <c r="K227" s="127"/>
      <c r="L227" s="127"/>
      <c r="M227" s="127"/>
      <c r="N227" s="127"/>
      <c r="O227" s="127"/>
      <c r="P227" s="127"/>
      <c r="Q227" s="127"/>
      <c r="R227" s="127"/>
      <c r="S227" s="127"/>
      <c r="T227" s="127"/>
      <c r="U227" s="127"/>
      <c r="V227" s="127"/>
      <c r="W227" s="127"/>
      <c r="X227" s="127"/>
      <c r="Y227" s="127"/>
      <c r="Z227" s="127"/>
      <c r="AA227" s="127"/>
      <c r="AB227" s="127"/>
      <c r="AC227" s="127"/>
      <c r="AD227" s="127"/>
      <c r="AE227" s="127"/>
      <c r="AF227" s="127"/>
      <c r="AG227" s="127"/>
      <c r="AH227" s="127"/>
      <c r="AI227" s="127"/>
      <c r="AJ227" s="127"/>
      <c r="AK227" s="127"/>
      <c r="AL227" s="127"/>
      <c r="AM227" s="127"/>
      <c r="AN227" s="127"/>
      <c r="AO227" s="127"/>
      <c r="AP227" s="127"/>
      <c r="AQ227" s="127"/>
      <c r="AR227" s="127"/>
      <c r="AS227" s="127"/>
      <c r="AT227" s="127"/>
      <c r="AU227" s="127"/>
      <c r="AV227" s="127"/>
      <c r="AW227" s="127"/>
      <c r="AX227" s="127"/>
      <c r="AY227" s="127"/>
      <c r="AZ227" s="127"/>
      <c r="BA227" s="127"/>
      <c r="BB227" s="127"/>
      <c r="BC227" s="127"/>
      <c r="BD227" s="127"/>
      <c r="BE227" s="127"/>
    </row>
    <row r="228" spans="1:57" ht="14.4" x14ac:dyDescent="0.2">
      <c r="A228" s="127"/>
      <c r="B228" s="127"/>
      <c r="C228" s="127"/>
      <c r="D228" s="127"/>
      <c r="E228" s="127"/>
      <c r="F228" s="127"/>
      <c r="G228" s="127"/>
      <c r="H228" s="127"/>
      <c r="I228" s="127"/>
      <c r="J228" s="127"/>
      <c r="K228" s="127"/>
      <c r="L228" s="127"/>
      <c r="M228" s="127"/>
      <c r="N228" s="127"/>
      <c r="O228" s="127"/>
      <c r="P228" s="127"/>
      <c r="Q228" s="127"/>
      <c r="R228" s="127"/>
      <c r="S228" s="127"/>
      <c r="T228" s="127"/>
      <c r="U228" s="127"/>
      <c r="V228" s="127"/>
      <c r="W228" s="127"/>
      <c r="X228" s="127"/>
      <c r="Y228" s="127"/>
      <c r="Z228" s="127"/>
      <c r="AA228" s="127"/>
      <c r="AB228" s="127"/>
      <c r="AC228" s="127"/>
      <c r="AD228" s="127"/>
      <c r="AE228" s="127"/>
      <c r="AF228" s="127"/>
      <c r="AG228" s="127"/>
      <c r="AH228" s="127"/>
      <c r="AI228" s="127"/>
      <c r="AJ228" s="127"/>
      <c r="AK228" s="127"/>
      <c r="AL228" s="127"/>
      <c r="AM228" s="127"/>
      <c r="AN228" s="127"/>
      <c r="AO228" s="127"/>
      <c r="AP228" s="127"/>
      <c r="AQ228" s="127"/>
      <c r="AR228" s="127"/>
      <c r="AS228" s="127"/>
      <c r="AT228" s="127"/>
      <c r="AU228" s="127"/>
      <c r="AV228" s="127"/>
      <c r="AW228" s="127"/>
      <c r="AX228" s="127"/>
      <c r="AY228" s="127"/>
      <c r="AZ228" s="127"/>
      <c r="BA228" s="127"/>
      <c r="BB228" s="127"/>
      <c r="BC228" s="127"/>
      <c r="BD228" s="127"/>
      <c r="BE228" s="127"/>
    </row>
    <row r="229" spans="1:57" ht="14.4" x14ac:dyDescent="0.2">
      <c r="A229" s="127"/>
      <c r="B229" s="127"/>
      <c r="C229" s="127"/>
      <c r="D229" s="127"/>
      <c r="E229" s="127"/>
      <c r="F229" s="127"/>
      <c r="G229" s="127"/>
      <c r="H229" s="127"/>
      <c r="I229" s="127"/>
      <c r="J229" s="127"/>
      <c r="K229" s="127"/>
      <c r="L229" s="127"/>
      <c r="M229" s="127"/>
      <c r="N229" s="127"/>
      <c r="O229" s="127"/>
      <c r="P229" s="127"/>
      <c r="Q229" s="127"/>
      <c r="R229" s="127"/>
      <c r="S229" s="127"/>
      <c r="T229" s="127"/>
      <c r="U229" s="127"/>
      <c r="V229" s="127"/>
      <c r="W229" s="127"/>
      <c r="X229" s="127"/>
      <c r="Y229" s="127"/>
      <c r="Z229" s="127"/>
      <c r="AA229" s="127"/>
      <c r="AB229" s="127"/>
      <c r="AC229" s="127"/>
      <c r="AD229" s="127"/>
      <c r="AE229" s="127"/>
      <c r="AF229" s="127"/>
      <c r="AG229" s="127"/>
      <c r="AH229" s="127"/>
      <c r="AI229" s="127"/>
      <c r="AJ229" s="127"/>
      <c r="AK229" s="127"/>
      <c r="AL229" s="127"/>
      <c r="AM229" s="127"/>
      <c r="AN229" s="127"/>
      <c r="AO229" s="127"/>
      <c r="AP229" s="127"/>
      <c r="AQ229" s="127"/>
      <c r="AR229" s="127"/>
      <c r="AS229" s="127"/>
      <c r="AT229" s="127"/>
      <c r="AU229" s="127"/>
      <c r="AV229" s="127"/>
      <c r="AW229" s="127"/>
      <c r="AX229" s="127"/>
      <c r="AY229" s="127"/>
      <c r="AZ229" s="127"/>
      <c r="BA229" s="127"/>
      <c r="BB229" s="127"/>
      <c r="BC229" s="127"/>
      <c r="BD229" s="127"/>
      <c r="BE229" s="127"/>
    </row>
    <row r="230" spans="1:57" ht="14.4" x14ac:dyDescent="0.2">
      <c r="A230" s="127"/>
      <c r="B230" s="127"/>
      <c r="C230" s="127"/>
      <c r="D230" s="127"/>
      <c r="E230" s="127"/>
      <c r="F230" s="127"/>
      <c r="G230" s="127"/>
      <c r="H230" s="127"/>
      <c r="I230" s="127"/>
      <c r="J230" s="127"/>
      <c r="K230" s="127"/>
      <c r="L230" s="127"/>
      <c r="M230" s="127"/>
      <c r="N230" s="127"/>
      <c r="O230" s="127"/>
      <c r="P230" s="127"/>
      <c r="Q230" s="127"/>
      <c r="R230" s="127"/>
      <c r="S230" s="127"/>
      <c r="T230" s="127"/>
      <c r="U230" s="127"/>
      <c r="V230" s="127"/>
      <c r="W230" s="127"/>
      <c r="X230" s="127"/>
      <c r="Y230" s="127"/>
      <c r="Z230" s="127"/>
      <c r="AA230" s="127"/>
      <c r="AB230" s="127"/>
      <c r="AC230" s="127"/>
      <c r="AD230" s="127"/>
      <c r="AE230" s="127"/>
      <c r="AF230" s="127"/>
      <c r="AG230" s="127"/>
      <c r="AH230" s="127"/>
      <c r="AI230" s="127"/>
      <c r="AJ230" s="127"/>
      <c r="AK230" s="127"/>
      <c r="AL230" s="127"/>
      <c r="AM230" s="127"/>
      <c r="AN230" s="127"/>
      <c r="AO230" s="127"/>
      <c r="AP230" s="127"/>
      <c r="AQ230" s="127"/>
      <c r="AR230" s="127"/>
      <c r="AS230" s="127"/>
      <c r="AT230" s="127"/>
      <c r="AU230" s="127"/>
      <c r="AV230" s="127"/>
      <c r="AW230" s="127"/>
      <c r="AX230" s="127"/>
      <c r="AY230" s="127"/>
      <c r="AZ230" s="127"/>
      <c r="BA230" s="127"/>
      <c r="BB230" s="127"/>
      <c r="BC230" s="127"/>
      <c r="BD230" s="127"/>
      <c r="BE230" s="127"/>
    </row>
    <row r="231" spans="1:57" ht="14.4" x14ac:dyDescent="0.2">
      <c r="A231" s="127"/>
      <c r="B231" s="127"/>
      <c r="C231" s="127"/>
      <c r="D231" s="127"/>
      <c r="E231" s="127"/>
      <c r="F231" s="127"/>
      <c r="G231" s="127"/>
      <c r="H231" s="127"/>
      <c r="I231" s="127"/>
      <c r="J231" s="127"/>
      <c r="K231" s="127"/>
      <c r="L231" s="127"/>
      <c r="M231" s="127"/>
      <c r="N231" s="127"/>
      <c r="O231" s="127"/>
      <c r="P231" s="127"/>
      <c r="Q231" s="127"/>
      <c r="R231" s="127"/>
      <c r="S231" s="127"/>
      <c r="T231" s="127"/>
      <c r="U231" s="127"/>
      <c r="V231" s="127"/>
      <c r="W231" s="127"/>
      <c r="X231" s="127"/>
      <c r="Y231" s="127"/>
      <c r="Z231" s="127"/>
      <c r="AA231" s="127"/>
      <c r="AB231" s="127"/>
      <c r="AC231" s="127"/>
      <c r="AD231" s="127"/>
      <c r="AE231" s="127"/>
      <c r="AF231" s="127"/>
      <c r="AG231" s="127"/>
      <c r="AH231" s="127"/>
      <c r="AI231" s="127"/>
      <c r="AJ231" s="127"/>
      <c r="AK231" s="127"/>
      <c r="AL231" s="127"/>
      <c r="AM231" s="127"/>
      <c r="AN231" s="127"/>
      <c r="AO231" s="127"/>
      <c r="AP231" s="127"/>
      <c r="AQ231" s="127"/>
      <c r="AR231" s="127"/>
      <c r="AS231" s="127"/>
      <c r="AT231" s="127"/>
      <c r="AU231" s="127"/>
      <c r="AV231" s="127"/>
      <c r="AW231" s="127"/>
      <c r="AX231" s="127"/>
      <c r="AY231" s="127"/>
      <c r="AZ231" s="127"/>
      <c r="BA231" s="127"/>
      <c r="BB231" s="127"/>
      <c r="BC231" s="127"/>
      <c r="BD231" s="127"/>
      <c r="BE231" s="127"/>
    </row>
    <row r="232" spans="1:57" ht="14.4" x14ac:dyDescent="0.2">
      <c r="A232" s="127"/>
      <c r="B232" s="127"/>
      <c r="C232" s="127"/>
      <c r="D232" s="127"/>
      <c r="E232" s="127"/>
      <c r="F232" s="127"/>
      <c r="G232" s="127"/>
      <c r="H232" s="127"/>
      <c r="I232" s="127"/>
      <c r="J232" s="127"/>
      <c r="K232" s="127"/>
      <c r="L232" s="127"/>
      <c r="M232" s="127"/>
      <c r="N232" s="127"/>
      <c r="O232" s="127"/>
      <c r="P232" s="127"/>
      <c r="Q232" s="127"/>
      <c r="R232" s="127"/>
      <c r="S232" s="127"/>
      <c r="T232" s="127"/>
      <c r="U232" s="127"/>
      <c r="V232" s="127"/>
      <c r="W232" s="127"/>
      <c r="X232" s="127"/>
      <c r="Y232" s="127"/>
      <c r="Z232" s="127"/>
      <c r="AA232" s="127"/>
      <c r="AB232" s="127"/>
      <c r="AC232" s="127"/>
      <c r="AD232" s="127"/>
      <c r="AE232" s="127"/>
      <c r="AF232" s="127"/>
      <c r="AG232" s="127"/>
      <c r="AH232" s="127"/>
      <c r="AI232" s="127"/>
      <c r="AJ232" s="127"/>
      <c r="AK232" s="127"/>
      <c r="AL232" s="127"/>
      <c r="AM232" s="127"/>
      <c r="AN232" s="127"/>
      <c r="AO232" s="127"/>
      <c r="AP232" s="127"/>
      <c r="AQ232" s="127"/>
      <c r="AR232" s="127"/>
      <c r="AS232" s="127"/>
      <c r="AT232" s="127"/>
      <c r="AU232" s="127"/>
      <c r="AV232" s="127"/>
      <c r="AW232" s="127"/>
      <c r="AX232" s="127"/>
      <c r="AY232" s="127"/>
      <c r="AZ232" s="127"/>
      <c r="BA232" s="127"/>
      <c r="BB232" s="127"/>
      <c r="BC232" s="127"/>
      <c r="BD232" s="127"/>
      <c r="BE232" s="127"/>
    </row>
    <row r="233" spans="1:57" ht="14.4" x14ac:dyDescent="0.2">
      <c r="A233" s="127"/>
      <c r="B233" s="127"/>
      <c r="C233" s="127"/>
      <c r="D233" s="127"/>
      <c r="E233" s="127"/>
      <c r="F233" s="127"/>
      <c r="G233" s="127"/>
      <c r="H233" s="127"/>
      <c r="I233" s="127"/>
      <c r="J233" s="127"/>
      <c r="K233" s="127"/>
      <c r="L233" s="127"/>
      <c r="M233" s="127"/>
      <c r="N233" s="127"/>
      <c r="O233" s="127"/>
      <c r="P233" s="127"/>
      <c r="Q233" s="127"/>
      <c r="R233" s="127"/>
      <c r="S233" s="127"/>
      <c r="T233" s="127"/>
      <c r="U233" s="127"/>
      <c r="V233" s="127"/>
      <c r="W233" s="127"/>
      <c r="X233" s="127"/>
      <c r="Y233" s="127"/>
      <c r="Z233" s="127"/>
      <c r="AA233" s="127"/>
      <c r="AB233" s="127"/>
      <c r="AC233" s="127"/>
      <c r="AD233" s="127"/>
      <c r="AE233" s="127"/>
      <c r="AF233" s="127"/>
      <c r="AG233" s="127"/>
      <c r="AH233" s="127"/>
      <c r="AI233" s="127"/>
      <c r="AJ233" s="127"/>
      <c r="AK233" s="127"/>
      <c r="AL233" s="127"/>
      <c r="AM233" s="127"/>
      <c r="AN233" s="127"/>
      <c r="AO233" s="127"/>
      <c r="AP233" s="127"/>
      <c r="AQ233" s="127"/>
      <c r="AR233" s="127"/>
      <c r="AS233" s="127"/>
      <c r="AT233" s="127"/>
      <c r="AU233" s="127"/>
      <c r="AV233" s="127"/>
      <c r="AW233" s="127"/>
      <c r="AX233" s="127"/>
      <c r="AY233" s="127"/>
      <c r="AZ233" s="127"/>
      <c r="BA233" s="127"/>
      <c r="BB233" s="127"/>
      <c r="BC233" s="127"/>
      <c r="BD233" s="127"/>
      <c r="BE233" s="127"/>
    </row>
    <row r="234" spans="1:57" ht="14.4" x14ac:dyDescent="0.2">
      <c r="A234" s="127"/>
      <c r="B234" s="127"/>
      <c r="C234" s="127"/>
      <c r="D234" s="127"/>
      <c r="E234" s="127"/>
      <c r="F234" s="127"/>
      <c r="G234" s="127"/>
      <c r="H234" s="127"/>
      <c r="I234" s="127"/>
      <c r="J234" s="127"/>
      <c r="K234" s="127"/>
      <c r="L234" s="127"/>
      <c r="M234" s="127"/>
      <c r="N234" s="127"/>
      <c r="O234" s="127"/>
      <c r="P234" s="127"/>
      <c r="Q234" s="127"/>
      <c r="R234" s="127"/>
      <c r="S234" s="127"/>
      <c r="T234" s="127"/>
      <c r="U234" s="127"/>
      <c r="V234" s="127"/>
      <c r="W234" s="127"/>
      <c r="X234" s="127"/>
      <c r="Y234" s="127"/>
      <c r="Z234" s="127"/>
      <c r="AA234" s="127"/>
      <c r="AB234" s="127"/>
      <c r="AC234" s="127"/>
      <c r="AD234" s="127"/>
      <c r="AE234" s="127"/>
      <c r="AF234" s="127"/>
      <c r="AG234" s="127"/>
      <c r="AH234" s="127"/>
      <c r="AI234" s="127"/>
      <c r="AJ234" s="127"/>
      <c r="AK234" s="127"/>
      <c r="AL234" s="127"/>
      <c r="AM234" s="127"/>
      <c r="AN234" s="127"/>
      <c r="AO234" s="127"/>
      <c r="AP234" s="127"/>
      <c r="AQ234" s="127"/>
      <c r="AR234" s="127"/>
      <c r="AS234" s="127"/>
      <c r="AT234" s="127"/>
      <c r="AU234" s="127"/>
      <c r="AV234" s="127"/>
      <c r="AW234" s="127"/>
      <c r="AX234" s="127"/>
      <c r="AY234" s="127"/>
      <c r="AZ234" s="127"/>
      <c r="BA234" s="127"/>
      <c r="BB234" s="127"/>
      <c r="BC234" s="127"/>
      <c r="BD234" s="127"/>
      <c r="BE234" s="127"/>
    </row>
    <row r="235" spans="1:57" ht="14.4" x14ac:dyDescent="0.2">
      <c r="A235" s="127"/>
      <c r="B235" s="127"/>
      <c r="C235" s="127"/>
      <c r="D235" s="127"/>
      <c r="E235" s="127"/>
      <c r="F235" s="127"/>
      <c r="G235" s="127"/>
      <c r="H235" s="127"/>
      <c r="I235" s="127"/>
      <c r="J235" s="127"/>
      <c r="K235" s="127"/>
      <c r="L235" s="127"/>
      <c r="M235" s="127"/>
      <c r="N235" s="127"/>
      <c r="O235" s="127"/>
      <c r="P235" s="127"/>
      <c r="Q235" s="127"/>
      <c r="R235" s="127"/>
      <c r="S235" s="127"/>
      <c r="T235" s="127"/>
      <c r="U235" s="127"/>
      <c r="V235" s="127"/>
      <c r="W235" s="127"/>
      <c r="X235" s="127"/>
      <c r="Y235" s="127"/>
      <c r="Z235" s="127"/>
      <c r="AA235" s="127"/>
      <c r="AB235" s="127"/>
      <c r="AC235" s="127"/>
      <c r="AD235" s="127"/>
      <c r="AE235" s="127"/>
      <c r="AF235" s="127"/>
      <c r="AG235" s="127"/>
      <c r="AH235" s="127"/>
      <c r="AI235" s="127"/>
      <c r="AJ235" s="127"/>
      <c r="AK235" s="127"/>
      <c r="AL235" s="127"/>
      <c r="AM235" s="127"/>
      <c r="AN235" s="127"/>
      <c r="AO235" s="127"/>
      <c r="AP235" s="127"/>
      <c r="AQ235" s="127"/>
      <c r="AR235" s="127"/>
      <c r="AS235" s="127"/>
      <c r="AT235" s="127"/>
      <c r="AU235" s="127"/>
      <c r="AV235" s="127"/>
      <c r="AW235" s="127"/>
      <c r="AX235" s="127"/>
      <c r="AY235" s="127"/>
      <c r="AZ235" s="127"/>
      <c r="BA235" s="127"/>
      <c r="BB235" s="127"/>
      <c r="BC235" s="127"/>
      <c r="BD235" s="127"/>
      <c r="BE235" s="127"/>
    </row>
    <row r="236" spans="1:57" ht="14.4" x14ac:dyDescent="0.2">
      <c r="A236" s="127"/>
      <c r="B236" s="127"/>
      <c r="C236" s="127"/>
      <c r="D236" s="127"/>
      <c r="E236" s="127"/>
      <c r="F236" s="127"/>
      <c r="G236" s="127"/>
      <c r="H236" s="127"/>
      <c r="I236" s="127"/>
      <c r="J236" s="127"/>
      <c r="K236" s="127"/>
      <c r="L236" s="127"/>
      <c r="M236" s="127"/>
      <c r="N236" s="127"/>
      <c r="O236" s="127"/>
      <c r="P236" s="127"/>
      <c r="Q236" s="127"/>
      <c r="R236" s="127"/>
      <c r="S236" s="127"/>
      <c r="T236" s="127"/>
      <c r="U236" s="127"/>
      <c r="V236" s="127"/>
      <c r="W236" s="127"/>
      <c r="X236" s="127"/>
      <c r="Y236" s="127"/>
      <c r="Z236" s="127"/>
      <c r="AA236" s="127"/>
      <c r="AB236" s="127"/>
      <c r="AC236" s="127"/>
      <c r="AD236" s="127"/>
      <c r="AE236" s="127"/>
      <c r="AF236" s="127"/>
      <c r="AG236" s="127"/>
      <c r="AH236" s="127"/>
      <c r="AI236" s="127"/>
      <c r="AJ236" s="127"/>
      <c r="AK236" s="127"/>
      <c r="AL236" s="127"/>
      <c r="AM236" s="127"/>
      <c r="AN236" s="127"/>
      <c r="AO236" s="127"/>
      <c r="AP236" s="127"/>
      <c r="AQ236" s="127"/>
      <c r="AR236" s="127"/>
      <c r="AS236" s="127"/>
      <c r="AT236" s="127"/>
      <c r="AU236" s="127"/>
      <c r="AV236" s="127"/>
      <c r="AW236" s="127"/>
      <c r="AX236" s="127"/>
      <c r="AY236" s="127"/>
      <c r="AZ236" s="127"/>
      <c r="BA236" s="127"/>
      <c r="BB236" s="127"/>
      <c r="BC236" s="127"/>
      <c r="BD236" s="127"/>
      <c r="BE236" s="127"/>
    </row>
    <row r="237" spans="1:57" ht="14.4" x14ac:dyDescent="0.2">
      <c r="A237" s="127"/>
      <c r="B237" s="127"/>
      <c r="C237" s="127"/>
      <c r="D237" s="127"/>
      <c r="E237" s="127"/>
      <c r="F237" s="127"/>
      <c r="G237" s="127"/>
      <c r="H237" s="127"/>
      <c r="I237" s="127"/>
      <c r="J237" s="127"/>
      <c r="K237" s="127"/>
      <c r="L237" s="127"/>
      <c r="M237" s="127"/>
      <c r="N237" s="127"/>
      <c r="O237" s="127"/>
      <c r="P237" s="127"/>
      <c r="Q237" s="127"/>
      <c r="R237" s="127"/>
      <c r="S237" s="127"/>
      <c r="T237" s="127"/>
      <c r="U237" s="127"/>
      <c r="V237" s="127"/>
      <c r="W237" s="127"/>
      <c r="X237" s="127"/>
      <c r="Y237" s="127"/>
      <c r="Z237" s="127"/>
      <c r="AA237" s="127"/>
      <c r="AB237" s="127"/>
      <c r="AC237" s="127"/>
      <c r="AD237" s="127"/>
      <c r="AE237" s="127"/>
      <c r="AF237" s="127"/>
      <c r="AG237" s="127"/>
      <c r="AH237" s="127"/>
      <c r="AI237" s="127"/>
      <c r="AJ237" s="127"/>
      <c r="AK237" s="127"/>
      <c r="AL237" s="127"/>
      <c r="AM237" s="127"/>
      <c r="AN237" s="127"/>
      <c r="AO237" s="127"/>
      <c r="AP237" s="127"/>
      <c r="AQ237" s="127"/>
      <c r="AR237" s="127"/>
      <c r="AS237" s="127"/>
      <c r="AT237" s="127"/>
      <c r="AU237" s="127"/>
      <c r="AV237" s="127"/>
      <c r="AW237" s="127"/>
      <c r="AX237" s="127"/>
      <c r="AY237" s="127"/>
      <c r="AZ237" s="127"/>
      <c r="BA237" s="127"/>
      <c r="BB237" s="127"/>
      <c r="BC237" s="127"/>
      <c r="BD237" s="127"/>
      <c r="BE237" s="127"/>
    </row>
    <row r="238" spans="1:57" ht="14.4" x14ac:dyDescent="0.2">
      <c r="A238" s="127"/>
      <c r="B238" s="127"/>
      <c r="C238" s="127"/>
      <c r="D238" s="127"/>
      <c r="E238" s="127"/>
      <c r="F238" s="127"/>
      <c r="G238" s="127"/>
      <c r="H238" s="127"/>
      <c r="I238" s="127"/>
      <c r="J238" s="127"/>
      <c r="K238" s="127"/>
      <c r="L238" s="127"/>
      <c r="M238" s="127"/>
      <c r="N238" s="127"/>
      <c r="O238" s="127"/>
      <c r="P238" s="127"/>
      <c r="Q238" s="127"/>
      <c r="R238" s="127"/>
      <c r="S238" s="127"/>
      <c r="T238" s="127"/>
      <c r="U238" s="127"/>
      <c r="V238" s="127"/>
      <c r="W238" s="127"/>
      <c r="X238" s="127"/>
      <c r="Y238" s="127"/>
      <c r="Z238" s="127"/>
      <c r="AA238" s="127"/>
      <c r="AB238" s="127"/>
      <c r="AC238" s="127"/>
      <c r="AD238" s="127"/>
      <c r="AE238" s="127"/>
      <c r="AF238" s="127"/>
      <c r="AG238" s="127"/>
      <c r="AH238" s="127"/>
      <c r="AI238" s="127"/>
      <c r="AJ238" s="127"/>
      <c r="AK238" s="127"/>
      <c r="AL238" s="127"/>
      <c r="AM238" s="127"/>
      <c r="AN238" s="127"/>
      <c r="AO238" s="127"/>
      <c r="AP238" s="127"/>
      <c r="AQ238" s="127"/>
      <c r="AR238" s="127"/>
      <c r="AS238" s="127"/>
      <c r="AT238" s="127"/>
      <c r="AU238" s="127"/>
      <c r="AV238" s="127"/>
      <c r="AW238" s="127"/>
      <c r="AX238" s="127"/>
      <c r="AY238" s="127"/>
      <c r="AZ238" s="127"/>
      <c r="BA238" s="127"/>
      <c r="BB238" s="127"/>
      <c r="BC238" s="127"/>
      <c r="BD238" s="127"/>
      <c r="BE238" s="127"/>
    </row>
    <row r="239" spans="1:57" ht="14.4" x14ac:dyDescent="0.2">
      <c r="A239" s="127"/>
      <c r="B239" s="127"/>
      <c r="C239" s="127"/>
      <c r="D239" s="127"/>
      <c r="E239" s="127"/>
      <c r="F239" s="127"/>
      <c r="G239" s="127"/>
      <c r="H239" s="127"/>
      <c r="I239" s="127"/>
      <c r="J239" s="127"/>
      <c r="K239" s="127"/>
      <c r="L239" s="127"/>
      <c r="M239" s="127"/>
      <c r="N239" s="127"/>
      <c r="O239" s="127"/>
      <c r="P239" s="127"/>
      <c r="Q239" s="127"/>
      <c r="R239" s="127"/>
      <c r="S239" s="127"/>
      <c r="T239" s="127"/>
      <c r="U239" s="127"/>
      <c r="V239" s="127"/>
      <c r="W239" s="127"/>
      <c r="X239" s="127"/>
      <c r="Y239" s="127"/>
      <c r="Z239" s="127"/>
      <c r="AA239" s="127"/>
      <c r="AB239" s="127"/>
      <c r="AC239" s="127"/>
      <c r="AD239" s="127"/>
      <c r="AE239" s="127"/>
      <c r="AF239" s="127"/>
      <c r="AG239" s="127"/>
      <c r="AH239" s="127"/>
      <c r="AI239" s="127"/>
      <c r="AJ239" s="127"/>
      <c r="AK239" s="127"/>
      <c r="AL239" s="127"/>
      <c r="AM239" s="127"/>
      <c r="AN239" s="127"/>
      <c r="AO239" s="127"/>
      <c r="AP239" s="127"/>
      <c r="AQ239" s="127"/>
      <c r="AR239" s="127"/>
      <c r="AS239" s="127"/>
      <c r="AT239" s="127"/>
      <c r="AU239" s="127"/>
      <c r="AV239" s="127"/>
      <c r="AW239" s="127"/>
      <c r="AX239" s="127"/>
      <c r="AY239" s="127"/>
      <c r="AZ239" s="127"/>
      <c r="BA239" s="127"/>
      <c r="BB239" s="127"/>
      <c r="BC239" s="127"/>
      <c r="BD239" s="127"/>
      <c r="BE239" s="127"/>
    </row>
    <row r="240" spans="1:57" ht="14.4" x14ac:dyDescent="0.2">
      <c r="A240" s="127"/>
      <c r="B240" s="127"/>
      <c r="C240" s="127"/>
      <c r="D240" s="127"/>
      <c r="E240" s="127"/>
      <c r="F240" s="127"/>
      <c r="G240" s="127"/>
      <c r="H240" s="127"/>
      <c r="I240" s="127"/>
      <c r="J240" s="127"/>
      <c r="K240" s="127"/>
      <c r="L240" s="127"/>
      <c r="M240" s="127"/>
      <c r="N240" s="127"/>
      <c r="O240" s="127"/>
      <c r="P240" s="127"/>
      <c r="Q240" s="127"/>
      <c r="R240" s="127"/>
      <c r="S240" s="127"/>
      <c r="T240" s="127"/>
      <c r="U240" s="127"/>
      <c r="V240" s="127"/>
      <c r="W240" s="127"/>
      <c r="X240" s="127"/>
      <c r="Y240" s="127"/>
      <c r="Z240" s="127"/>
      <c r="AA240" s="127"/>
      <c r="AB240" s="127"/>
      <c r="AC240" s="127"/>
      <c r="AD240" s="127"/>
      <c r="AE240" s="127"/>
      <c r="AF240" s="127"/>
      <c r="AG240" s="127"/>
      <c r="AH240" s="127"/>
      <c r="AI240" s="127"/>
      <c r="AJ240" s="127"/>
      <c r="AK240" s="127"/>
      <c r="AL240" s="127"/>
      <c r="AM240" s="127"/>
      <c r="AN240" s="127"/>
      <c r="AO240" s="127"/>
      <c r="AP240" s="127"/>
      <c r="AQ240" s="127"/>
      <c r="AR240" s="127"/>
      <c r="AS240" s="127"/>
      <c r="AT240" s="127"/>
      <c r="AU240" s="127"/>
      <c r="AV240" s="127"/>
      <c r="AW240" s="127"/>
      <c r="AX240" s="127"/>
      <c r="AY240" s="127"/>
      <c r="AZ240" s="127"/>
      <c r="BA240" s="127"/>
      <c r="BB240" s="127"/>
      <c r="BC240" s="127"/>
      <c r="BD240" s="127"/>
      <c r="BE240" s="127"/>
    </row>
    <row r="241" spans="1:57" ht="14.4" x14ac:dyDescent="0.2">
      <c r="A241" s="127"/>
      <c r="B241" s="127"/>
      <c r="C241" s="127"/>
      <c r="D241" s="127"/>
      <c r="E241" s="127"/>
      <c r="F241" s="127"/>
      <c r="G241" s="127"/>
      <c r="H241" s="127"/>
      <c r="I241" s="127"/>
      <c r="J241" s="127"/>
      <c r="K241" s="127"/>
      <c r="L241" s="127"/>
      <c r="M241" s="127"/>
      <c r="N241" s="127"/>
      <c r="O241" s="127"/>
      <c r="P241" s="127"/>
      <c r="Q241" s="127"/>
      <c r="R241" s="127"/>
      <c r="S241" s="127"/>
      <c r="T241" s="127"/>
      <c r="U241" s="127"/>
      <c r="V241" s="127"/>
      <c r="W241" s="127"/>
      <c r="X241" s="127"/>
      <c r="Y241" s="127"/>
      <c r="Z241" s="127"/>
      <c r="AA241" s="127"/>
      <c r="AB241" s="127"/>
      <c r="AC241" s="127"/>
      <c r="AD241" s="127"/>
      <c r="AE241" s="127"/>
      <c r="AF241" s="127"/>
      <c r="AG241" s="127"/>
      <c r="AH241" s="127"/>
      <c r="AI241" s="127"/>
      <c r="AJ241" s="127"/>
      <c r="AK241" s="127"/>
      <c r="AL241" s="127"/>
      <c r="AM241" s="127"/>
      <c r="AN241" s="127"/>
      <c r="AO241" s="127"/>
      <c r="AP241" s="127"/>
      <c r="AQ241" s="127"/>
      <c r="AR241" s="127"/>
      <c r="AS241" s="127"/>
      <c r="AT241" s="127"/>
      <c r="AU241" s="127"/>
      <c r="AV241" s="127"/>
      <c r="AW241" s="127"/>
      <c r="AX241" s="127"/>
      <c r="AY241" s="127"/>
      <c r="AZ241" s="127"/>
      <c r="BA241" s="127"/>
      <c r="BB241" s="127"/>
      <c r="BC241" s="127"/>
      <c r="BD241" s="127"/>
      <c r="BE241" s="127"/>
    </row>
    <row r="242" spans="1:57" ht="14.4" x14ac:dyDescent="0.2">
      <c r="A242" s="127"/>
      <c r="B242" s="127"/>
      <c r="C242" s="127"/>
      <c r="D242" s="127"/>
      <c r="E242" s="127"/>
      <c r="F242" s="127"/>
      <c r="G242" s="127"/>
      <c r="H242" s="127"/>
      <c r="I242" s="127"/>
      <c r="J242" s="127"/>
      <c r="K242" s="127"/>
      <c r="L242" s="127"/>
      <c r="M242" s="127"/>
      <c r="N242" s="127"/>
      <c r="O242" s="127"/>
      <c r="P242" s="127"/>
      <c r="Q242" s="127"/>
      <c r="R242" s="127"/>
      <c r="S242" s="127"/>
      <c r="T242" s="127"/>
      <c r="U242" s="127"/>
      <c r="V242" s="127"/>
      <c r="W242" s="127"/>
      <c r="X242" s="127"/>
      <c r="Y242" s="127"/>
      <c r="Z242" s="127"/>
      <c r="AA242" s="127"/>
      <c r="AB242" s="127"/>
      <c r="AC242" s="127"/>
      <c r="AD242" s="127"/>
      <c r="AE242" s="127"/>
      <c r="AF242" s="127"/>
      <c r="AG242" s="127"/>
      <c r="AH242" s="127"/>
      <c r="AI242" s="127"/>
      <c r="AJ242" s="127"/>
      <c r="AK242" s="127"/>
      <c r="AL242" s="127"/>
      <c r="AM242" s="127"/>
      <c r="AN242" s="127"/>
      <c r="AO242" s="127"/>
      <c r="AP242" s="127"/>
      <c r="AQ242" s="127"/>
      <c r="AR242" s="127"/>
      <c r="AS242" s="127"/>
      <c r="AT242" s="127"/>
      <c r="AU242" s="127"/>
      <c r="AV242" s="127"/>
      <c r="AW242" s="127"/>
      <c r="AX242" s="127"/>
      <c r="AY242" s="127"/>
      <c r="AZ242" s="127"/>
      <c r="BA242" s="127"/>
      <c r="BB242" s="127"/>
      <c r="BC242" s="127"/>
      <c r="BD242" s="127"/>
      <c r="BE242" s="127"/>
    </row>
    <row r="243" spans="1:57" ht="14.4" x14ac:dyDescent="0.2">
      <c r="A243" s="127"/>
      <c r="B243" s="127"/>
      <c r="C243" s="127"/>
      <c r="D243" s="127"/>
      <c r="E243" s="127"/>
      <c r="F243" s="127"/>
      <c r="G243" s="127"/>
      <c r="H243" s="127"/>
      <c r="I243" s="127"/>
      <c r="J243" s="127"/>
      <c r="K243" s="127"/>
      <c r="L243" s="127"/>
      <c r="M243" s="127"/>
      <c r="N243" s="127"/>
      <c r="O243" s="127"/>
      <c r="P243" s="127"/>
      <c r="Q243" s="127"/>
      <c r="R243" s="127"/>
      <c r="S243" s="127"/>
      <c r="T243" s="127"/>
      <c r="U243" s="127"/>
      <c r="V243" s="127"/>
      <c r="W243" s="127"/>
      <c r="X243" s="127"/>
      <c r="Y243" s="127"/>
      <c r="Z243" s="127"/>
      <c r="AA243" s="127"/>
      <c r="AB243" s="127"/>
      <c r="AC243" s="127"/>
      <c r="AD243" s="127"/>
      <c r="AE243" s="127"/>
      <c r="AF243" s="127"/>
      <c r="AG243" s="127"/>
      <c r="AH243" s="127"/>
      <c r="AI243" s="127"/>
      <c r="AJ243" s="127"/>
      <c r="AK243" s="127"/>
      <c r="AL243" s="127"/>
      <c r="AM243" s="127"/>
      <c r="AN243" s="127"/>
      <c r="AO243" s="127"/>
      <c r="AP243" s="127"/>
      <c r="AQ243" s="127"/>
      <c r="AR243" s="127"/>
      <c r="AS243" s="127"/>
      <c r="AT243" s="127"/>
      <c r="AU243" s="127"/>
      <c r="AV243" s="127"/>
      <c r="AW243" s="127"/>
      <c r="AX243" s="127"/>
      <c r="AY243" s="127"/>
      <c r="AZ243" s="127"/>
      <c r="BA243" s="127"/>
      <c r="BB243" s="127"/>
      <c r="BC243" s="127"/>
      <c r="BD243" s="127"/>
      <c r="BE243" s="127"/>
    </row>
    <row r="244" spans="1:57" ht="14.4" x14ac:dyDescent="0.2">
      <c r="A244" s="127"/>
      <c r="B244" s="127"/>
      <c r="C244" s="127"/>
      <c r="D244" s="127"/>
      <c r="E244" s="127"/>
      <c r="F244" s="127"/>
      <c r="G244" s="127"/>
      <c r="H244" s="127"/>
      <c r="I244" s="127"/>
      <c r="J244" s="127"/>
      <c r="K244" s="127"/>
      <c r="L244" s="127"/>
      <c r="M244" s="127"/>
      <c r="N244" s="127"/>
      <c r="O244" s="127"/>
      <c r="P244" s="127"/>
      <c r="Q244" s="127"/>
      <c r="R244" s="127"/>
      <c r="S244" s="127"/>
      <c r="T244" s="127"/>
      <c r="U244" s="127"/>
      <c r="V244" s="127"/>
      <c r="W244" s="127"/>
      <c r="X244" s="127"/>
      <c r="Y244" s="127"/>
      <c r="Z244" s="127"/>
      <c r="AA244" s="127"/>
      <c r="AB244" s="127"/>
      <c r="AC244" s="127"/>
      <c r="AD244" s="127"/>
      <c r="AE244" s="127"/>
      <c r="AF244" s="127"/>
      <c r="AG244" s="127"/>
      <c r="AH244" s="127"/>
      <c r="AI244" s="127"/>
      <c r="AJ244" s="127"/>
      <c r="AK244" s="127"/>
      <c r="AL244" s="127"/>
      <c r="AM244" s="127"/>
      <c r="AN244" s="127"/>
      <c r="AO244" s="127"/>
      <c r="AP244" s="127"/>
      <c r="AQ244" s="127"/>
      <c r="AR244" s="127"/>
      <c r="AS244" s="127"/>
      <c r="AT244" s="127"/>
      <c r="AU244" s="127"/>
      <c r="AV244" s="127"/>
      <c r="AW244" s="127"/>
      <c r="AX244" s="127"/>
      <c r="AY244" s="127"/>
      <c r="AZ244" s="127"/>
      <c r="BA244" s="127"/>
      <c r="BB244" s="127"/>
      <c r="BC244" s="127"/>
      <c r="BD244" s="127"/>
      <c r="BE244" s="127"/>
    </row>
    <row r="245" spans="1:57" ht="14.4" x14ac:dyDescent="0.2">
      <c r="A245" s="127"/>
      <c r="B245" s="127"/>
      <c r="C245" s="127"/>
      <c r="D245" s="127"/>
      <c r="E245" s="127"/>
      <c r="F245" s="127"/>
      <c r="G245" s="127"/>
      <c r="H245" s="127"/>
      <c r="I245" s="127"/>
      <c r="J245" s="127"/>
      <c r="K245" s="127"/>
      <c r="L245" s="127"/>
      <c r="M245" s="127"/>
      <c r="N245" s="127"/>
      <c r="O245" s="127"/>
      <c r="P245" s="127"/>
      <c r="Q245" s="127"/>
      <c r="R245" s="127"/>
      <c r="S245" s="127"/>
      <c r="T245" s="127"/>
      <c r="U245" s="127"/>
      <c r="V245" s="127"/>
      <c r="W245" s="127"/>
      <c r="X245" s="127"/>
      <c r="Y245" s="127"/>
      <c r="Z245" s="127"/>
      <c r="AA245" s="127"/>
      <c r="AB245" s="127"/>
      <c r="AC245" s="127"/>
      <c r="AD245" s="127"/>
      <c r="AE245" s="127"/>
      <c r="AF245" s="127"/>
      <c r="AG245" s="127"/>
      <c r="AH245" s="127"/>
      <c r="AI245" s="127"/>
      <c r="AJ245" s="127"/>
      <c r="AK245" s="127"/>
      <c r="AL245" s="127"/>
      <c r="AM245" s="127"/>
      <c r="AN245" s="127"/>
      <c r="AO245" s="127"/>
      <c r="AP245" s="127"/>
      <c r="AQ245" s="127"/>
      <c r="AR245" s="127"/>
      <c r="AS245" s="127"/>
      <c r="AT245" s="127"/>
      <c r="AU245" s="127"/>
      <c r="AV245" s="127"/>
      <c r="AW245" s="127"/>
      <c r="AX245" s="127"/>
      <c r="AY245" s="127"/>
      <c r="AZ245" s="127"/>
      <c r="BA245" s="127"/>
      <c r="BB245" s="127"/>
      <c r="BC245" s="127"/>
      <c r="BD245" s="127"/>
      <c r="BE245" s="127"/>
    </row>
    <row r="246" spans="1:57" ht="14.4" x14ac:dyDescent="0.2">
      <c r="A246" s="127"/>
      <c r="B246" s="127"/>
      <c r="C246" s="127"/>
      <c r="D246" s="127"/>
      <c r="E246" s="127"/>
      <c r="F246" s="127"/>
      <c r="G246" s="127"/>
      <c r="H246" s="127"/>
      <c r="I246" s="127"/>
      <c r="J246" s="127"/>
      <c r="K246" s="127"/>
      <c r="L246" s="127"/>
      <c r="M246" s="127"/>
      <c r="N246" s="127"/>
      <c r="O246" s="127"/>
      <c r="P246" s="127"/>
      <c r="Q246" s="127"/>
      <c r="R246" s="127"/>
      <c r="S246" s="127"/>
      <c r="T246" s="127"/>
      <c r="U246" s="127"/>
      <c r="V246" s="127"/>
      <c r="W246" s="127"/>
      <c r="X246" s="127"/>
      <c r="Y246" s="127"/>
      <c r="Z246" s="127"/>
      <c r="AA246" s="127"/>
      <c r="AB246" s="127"/>
      <c r="AC246" s="127"/>
      <c r="AD246" s="127"/>
      <c r="AE246" s="127"/>
      <c r="AF246" s="127"/>
      <c r="AG246" s="127"/>
      <c r="AH246" s="127"/>
      <c r="AI246" s="127"/>
      <c r="AJ246" s="127"/>
      <c r="AK246" s="127"/>
      <c r="AL246" s="127"/>
      <c r="AM246" s="127"/>
      <c r="AN246" s="127"/>
      <c r="AO246" s="127"/>
      <c r="AP246" s="127"/>
      <c r="AQ246" s="127"/>
      <c r="AR246" s="127"/>
      <c r="AS246" s="127"/>
      <c r="AT246" s="127"/>
      <c r="AU246" s="127"/>
      <c r="AV246" s="127"/>
      <c r="AW246" s="127"/>
      <c r="AX246" s="127"/>
      <c r="AY246" s="127"/>
      <c r="AZ246" s="127"/>
      <c r="BA246" s="127"/>
      <c r="BB246" s="127"/>
      <c r="BC246" s="127"/>
      <c r="BD246" s="127"/>
      <c r="BE246" s="127"/>
    </row>
    <row r="247" spans="1:57" ht="14.4" x14ac:dyDescent="0.2">
      <c r="A247" s="127"/>
      <c r="B247" s="127"/>
      <c r="C247" s="127"/>
      <c r="D247" s="127"/>
      <c r="E247" s="127"/>
      <c r="F247" s="127"/>
      <c r="G247" s="127"/>
      <c r="H247" s="127"/>
      <c r="I247" s="127"/>
      <c r="J247" s="127"/>
      <c r="K247" s="127"/>
      <c r="L247" s="127"/>
      <c r="M247" s="127"/>
      <c r="N247" s="127"/>
      <c r="O247" s="127"/>
      <c r="P247" s="127"/>
      <c r="Q247" s="127"/>
      <c r="R247" s="127"/>
      <c r="S247" s="127"/>
      <c r="T247" s="127"/>
      <c r="U247" s="127"/>
      <c r="V247" s="127"/>
      <c r="W247" s="127"/>
      <c r="X247" s="127"/>
      <c r="Y247" s="127"/>
      <c r="Z247" s="127"/>
      <c r="AA247" s="127"/>
      <c r="AB247" s="127"/>
      <c r="AC247" s="127"/>
      <c r="AD247" s="127"/>
      <c r="AE247" s="127"/>
      <c r="AF247" s="127"/>
      <c r="AG247" s="127"/>
      <c r="AH247" s="127"/>
      <c r="AI247" s="127"/>
      <c r="AJ247" s="127"/>
      <c r="AK247" s="127"/>
      <c r="AL247" s="127"/>
      <c r="AM247" s="127"/>
      <c r="AN247" s="127"/>
      <c r="AO247" s="127"/>
      <c r="AP247" s="127"/>
      <c r="AQ247" s="127"/>
      <c r="AR247" s="127"/>
      <c r="AS247" s="127"/>
      <c r="AT247" s="127"/>
      <c r="AU247" s="127"/>
      <c r="AV247" s="127"/>
      <c r="AW247" s="127"/>
      <c r="AX247" s="127"/>
      <c r="AY247" s="127"/>
      <c r="AZ247" s="127"/>
      <c r="BA247" s="127"/>
      <c r="BB247" s="127"/>
      <c r="BC247" s="127"/>
      <c r="BD247" s="127"/>
      <c r="BE247" s="127"/>
    </row>
    <row r="248" spans="1:57" ht="14.4" x14ac:dyDescent="0.2">
      <c r="A248" s="127"/>
      <c r="B248" s="127"/>
      <c r="C248" s="127"/>
      <c r="D248" s="127"/>
      <c r="E248" s="127"/>
      <c r="F248" s="127"/>
      <c r="G248" s="127"/>
      <c r="H248" s="127"/>
      <c r="I248" s="127"/>
      <c r="J248" s="127"/>
      <c r="K248" s="127"/>
      <c r="L248" s="127"/>
      <c r="M248" s="127"/>
      <c r="N248" s="127"/>
      <c r="O248" s="127"/>
      <c r="P248" s="127"/>
      <c r="Q248" s="127"/>
      <c r="R248" s="127"/>
      <c r="S248" s="127"/>
      <c r="T248" s="127"/>
      <c r="U248" s="127"/>
      <c r="V248" s="127"/>
      <c r="W248" s="127"/>
      <c r="X248" s="127"/>
      <c r="Y248" s="127"/>
      <c r="Z248" s="127"/>
      <c r="AA248" s="127"/>
      <c r="AB248" s="127"/>
      <c r="AC248" s="127"/>
      <c r="AD248" s="127"/>
      <c r="AE248" s="127"/>
      <c r="AF248" s="127"/>
      <c r="AG248" s="127"/>
      <c r="AH248" s="127"/>
      <c r="AI248" s="127"/>
      <c r="AJ248" s="127"/>
      <c r="AK248" s="127"/>
      <c r="AL248" s="127"/>
      <c r="AM248" s="127"/>
      <c r="AN248" s="127"/>
      <c r="AO248" s="127"/>
      <c r="AP248" s="127"/>
      <c r="AQ248" s="127"/>
      <c r="AR248" s="127"/>
      <c r="AS248" s="127"/>
      <c r="AT248" s="127"/>
      <c r="AU248" s="127"/>
      <c r="AV248" s="127"/>
      <c r="AW248" s="127"/>
      <c r="AX248" s="127"/>
      <c r="AY248" s="127"/>
      <c r="AZ248" s="127"/>
      <c r="BA248" s="127"/>
      <c r="BB248" s="127"/>
      <c r="BC248" s="127"/>
      <c r="BD248" s="127"/>
      <c r="BE248" s="127"/>
    </row>
    <row r="249" spans="1:57" ht="14.4" x14ac:dyDescent="0.2">
      <c r="A249" s="127"/>
      <c r="B249" s="127"/>
      <c r="C249" s="127"/>
      <c r="D249" s="127"/>
      <c r="E249" s="127"/>
      <c r="F249" s="127"/>
      <c r="G249" s="127"/>
      <c r="H249" s="127"/>
      <c r="I249" s="127"/>
      <c r="J249" s="127"/>
      <c r="K249" s="127"/>
      <c r="L249" s="127"/>
      <c r="M249" s="127"/>
      <c r="N249" s="127"/>
      <c r="O249" s="127"/>
      <c r="P249" s="127"/>
      <c r="Q249" s="127"/>
      <c r="R249" s="127"/>
      <c r="S249" s="127"/>
      <c r="T249" s="127"/>
      <c r="U249" s="127"/>
      <c r="V249" s="127"/>
      <c r="W249" s="127"/>
      <c r="X249" s="127"/>
      <c r="Y249" s="127"/>
      <c r="Z249" s="127"/>
      <c r="AA249" s="127"/>
      <c r="AB249" s="127"/>
      <c r="AC249" s="127"/>
      <c r="AD249" s="127"/>
      <c r="AE249" s="127"/>
      <c r="AF249" s="127"/>
      <c r="AG249" s="127"/>
      <c r="AH249" s="127"/>
      <c r="AI249" s="127"/>
      <c r="AJ249" s="127"/>
      <c r="AK249" s="127"/>
      <c r="AL249" s="127"/>
      <c r="AM249" s="127"/>
      <c r="AN249" s="127"/>
      <c r="AO249" s="127"/>
      <c r="AP249" s="127"/>
      <c r="AQ249" s="127"/>
      <c r="AR249" s="127"/>
      <c r="AS249" s="127"/>
      <c r="AT249" s="127"/>
      <c r="AU249" s="127"/>
      <c r="AV249" s="127"/>
      <c r="AW249" s="127"/>
      <c r="AX249" s="127"/>
      <c r="AY249" s="127"/>
      <c r="AZ249" s="127"/>
      <c r="BA249" s="127"/>
      <c r="BB249" s="127"/>
      <c r="BC249" s="127"/>
      <c r="BD249" s="127"/>
      <c r="BE249" s="127"/>
    </row>
    <row r="250" spans="1:57" ht="14.4" x14ac:dyDescent="0.2">
      <c r="A250" s="127"/>
      <c r="B250" s="127"/>
      <c r="C250" s="127"/>
      <c r="D250" s="127"/>
      <c r="E250" s="127"/>
      <c r="F250" s="127"/>
      <c r="G250" s="127"/>
      <c r="H250" s="127"/>
      <c r="I250" s="127"/>
      <c r="J250" s="127"/>
      <c r="K250" s="127"/>
      <c r="L250" s="127"/>
      <c r="M250" s="127"/>
      <c r="N250" s="127"/>
      <c r="O250" s="127"/>
      <c r="P250" s="127"/>
      <c r="Q250" s="127"/>
      <c r="R250" s="127"/>
      <c r="S250" s="127"/>
      <c r="T250" s="127"/>
      <c r="U250" s="127"/>
      <c r="V250" s="127"/>
      <c r="W250" s="127"/>
      <c r="X250" s="127"/>
      <c r="Y250" s="127"/>
      <c r="Z250" s="127"/>
      <c r="AA250" s="127"/>
      <c r="AB250" s="127"/>
      <c r="AC250" s="127"/>
      <c r="AD250" s="127"/>
      <c r="AE250" s="127"/>
      <c r="AF250" s="127"/>
      <c r="AG250" s="127"/>
      <c r="AH250" s="127"/>
      <c r="AI250" s="127"/>
      <c r="AJ250" s="127"/>
      <c r="AK250" s="127"/>
      <c r="AL250" s="127"/>
      <c r="AM250" s="127"/>
      <c r="AN250" s="127"/>
      <c r="AO250" s="127"/>
      <c r="AP250" s="127"/>
      <c r="AQ250" s="127"/>
      <c r="AR250" s="127"/>
      <c r="AS250" s="127"/>
      <c r="AT250" s="127"/>
      <c r="AU250" s="127"/>
      <c r="AV250" s="127"/>
      <c r="AW250" s="127"/>
      <c r="AX250" s="127"/>
      <c r="AY250" s="127"/>
      <c r="AZ250" s="127"/>
      <c r="BA250" s="127"/>
      <c r="BB250" s="127"/>
      <c r="BC250" s="127"/>
      <c r="BD250" s="127"/>
      <c r="BE250" s="127"/>
    </row>
    <row r="251" spans="1:57" ht="14.4" x14ac:dyDescent="0.2">
      <c r="A251" s="127"/>
      <c r="B251" s="127"/>
      <c r="C251" s="127"/>
      <c r="D251" s="127"/>
      <c r="E251" s="127"/>
      <c r="F251" s="127"/>
      <c r="G251" s="127"/>
      <c r="H251" s="127"/>
      <c r="I251" s="127"/>
      <c r="J251" s="127"/>
      <c r="K251" s="127"/>
      <c r="L251" s="127"/>
      <c r="M251" s="127"/>
      <c r="N251" s="127"/>
      <c r="O251" s="127"/>
      <c r="P251" s="127"/>
      <c r="Q251" s="127"/>
      <c r="R251" s="127"/>
      <c r="S251" s="127"/>
      <c r="T251" s="127"/>
      <c r="U251" s="127"/>
      <c r="V251" s="127"/>
      <c r="W251" s="127"/>
      <c r="X251" s="127"/>
      <c r="Y251" s="127"/>
      <c r="Z251" s="127"/>
      <c r="AA251" s="127"/>
      <c r="AB251" s="127"/>
      <c r="AC251" s="127"/>
      <c r="AD251" s="127"/>
      <c r="AE251" s="127"/>
      <c r="AF251" s="127"/>
      <c r="AG251" s="127"/>
      <c r="AH251" s="127"/>
      <c r="AI251" s="127"/>
      <c r="AJ251" s="127"/>
      <c r="AK251" s="127"/>
      <c r="AL251" s="127"/>
      <c r="AM251" s="127"/>
      <c r="AN251" s="127"/>
      <c r="AO251" s="127"/>
      <c r="AP251" s="127"/>
      <c r="AQ251" s="127"/>
      <c r="AR251" s="127"/>
      <c r="AS251" s="127"/>
      <c r="AT251" s="127"/>
      <c r="AU251" s="127"/>
      <c r="AV251" s="127"/>
      <c r="AW251" s="127"/>
      <c r="AX251" s="127"/>
      <c r="AY251" s="127"/>
      <c r="AZ251" s="127"/>
      <c r="BA251" s="127"/>
      <c r="BB251" s="127"/>
      <c r="BC251" s="127"/>
      <c r="BD251" s="127"/>
      <c r="BE251" s="127"/>
    </row>
    <row r="252" spans="1:57" ht="14.4" x14ac:dyDescent="0.2">
      <c r="A252" s="127"/>
      <c r="B252" s="127"/>
      <c r="C252" s="127"/>
      <c r="D252" s="127"/>
      <c r="E252" s="127"/>
      <c r="F252" s="127"/>
      <c r="G252" s="127"/>
      <c r="H252" s="127"/>
      <c r="I252" s="127"/>
      <c r="J252" s="127"/>
      <c r="K252" s="127"/>
      <c r="L252" s="127"/>
      <c r="M252" s="127"/>
      <c r="N252" s="127"/>
      <c r="O252" s="127"/>
      <c r="P252" s="127"/>
      <c r="Q252" s="127"/>
      <c r="R252" s="127"/>
      <c r="S252" s="127"/>
      <c r="T252" s="127"/>
      <c r="U252" s="127"/>
      <c r="V252" s="127"/>
      <c r="W252" s="127"/>
      <c r="X252" s="127"/>
      <c r="Y252" s="127"/>
      <c r="Z252" s="127"/>
      <c r="AA252" s="127"/>
      <c r="AB252" s="127"/>
      <c r="AC252" s="127"/>
      <c r="AD252" s="127"/>
      <c r="AE252" s="127"/>
      <c r="AF252" s="127"/>
      <c r="AG252" s="127"/>
      <c r="AH252" s="127"/>
      <c r="AI252" s="127"/>
      <c r="AJ252" s="127"/>
      <c r="AK252" s="127"/>
      <c r="AL252" s="127"/>
      <c r="AM252" s="127"/>
      <c r="AN252" s="127"/>
      <c r="AO252" s="127"/>
      <c r="AP252" s="127"/>
      <c r="AQ252" s="127"/>
      <c r="AR252" s="127"/>
      <c r="AS252" s="127"/>
      <c r="AT252" s="127"/>
      <c r="AU252" s="127"/>
      <c r="AV252" s="127"/>
      <c r="AW252" s="127"/>
      <c r="AX252" s="127"/>
      <c r="AY252" s="127"/>
      <c r="AZ252" s="127"/>
      <c r="BA252" s="127"/>
      <c r="BB252" s="127"/>
      <c r="BC252" s="127"/>
      <c r="BD252" s="127"/>
      <c r="BE252" s="127"/>
    </row>
    <row r="253" spans="1:57" ht="14.4" x14ac:dyDescent="0.2">
      <c r="A253" s="127"/>
      <c r="B253" s="127"/>
      <c r="C253" s="127"/>
      <c r="D253" s="127"/>
      <c r="E253" s="127"/>
      <c r="F253" s="127"/>
      <c r="G253" s="127"/>
      <c r="H253" s="127"/>
      <c r="I253" s="127"/>
      <c r="J253" s="127"/>
      <c r="K253" s="127"/>
      <c r="L253" s="127"/>
      <c r="M253" s="127"/>
      <c r="N253" s="127"/>
      <c r="O253" s="127"/>
      <c r="P253" s="127"/>
      <c r="Q253" s="127"/>
      <c r="R253" s="127"/>
      <c r="S253" s="127"/>
      <c r="T253" s="127"/>
      <c r="U253" s="127"/>
      <c r="V253" s="127"/>
      <c r="W253" s="127"/>
      <c r="X253" s="127"/>
      <c r="Y253" s="127"/>
      <c r="Z253" s="127"/>
      <c r="AA253" s="127"/>
      <c r="AB253" s="127"/>
      <c r="AC253" s="127"/>
      <c r="AD253" s="127"/>
      <c r="AE253" s="127"/>
      <c r="AF253" s="127"/>
      <c r="AG253" s="127"/>
      <c r="AH253" s="127"/>
      <c r="AI253" s="127"/>
      <c r="AJ253" s="127"/>
      <c r="AK253" s="127"/>
      <c r="AL253" s="127"/>
      <c r="AM253" s="127"/>
      <c r="AN253" s="127"/>
      <c r="AO253" s="127"/>
      <c r="AP253" s="127"/>
      <c r="AQ253" s="127"/>
      <c r="AR253" s="127"/>
      <c r="AS253" s="127"/>
      <c r="AT253" s="127"/>
      <c r="AU253" s="127"/>
      <c r="AV253" s="127"/>
      <c r="AW253" s="127"/>
      <c r="AX253" s="127"/>
      <c r="AY253" s="127"/>
      <c r="AZ253" s="127"/>
      <c r="BA253" s="127"/>
      <c r="BB253" s="127"/>
      <c r="BC253" s="127"/>
      <c r="BD253" s="127"/>
      <c r="BE253" s="127"/>
    </row>
    <row r="254" spans="1:57" ht="14.4" x14ac:dyDescent="0.2">
      <c r="A254" s="127"/>
      <c r="B254" s="127"/>
      <c r="C254" s="127"/>
      <c r="D254" s="127"/>
      <c r="E254" s="127"/>
      <c r="F254" s="127"/>
      <c r="G254" s="127"/>
      <c r="H254" s="127"/>
      <c r="I254" s="127"/>
      <c r="J254" s="127"/>
      <c r="K254" s="127"/>
      <c r="L254" s="127"/>
      <c r="M254" s="127"/>
      <c r="N254" s="127"/>
      <c r="O254" s="127"/>
      <c r="P254" s="127"/>
      <c r="Q254" s="127"/>
      <c r="R254" s="127"/>
      <c r="S254" s="127"/>
      <c r="T254" s="127"/>
      <c r="U254" s="127"/>
      <c r="V254" s="127"/>
      <c r="W254" s="127"/>
      <c r="X254" s="127"/>
      <c r="Y254" s="127"/>
      <c r="Z254" s="127"/>
      <c r="AA254" s="127"/>
      <c r="AB254" s="127"/>
      <c r="AC254" s="127"/>
      <c r="AD254" s="127"/>
      <c r="AE254" s="127"/>
      <c r="AF254" s="127"/>
      <c r="AG254" s="127"/>
      <c r="AH254" s="127"/>
      <c r="AI254" s="127"/>
      <c r="AJ254" s="127"/>
      <c r="AK254" s="127"/>
      <c r="AL254" s="127"/>
      <c r="AM254" s="127"/>
      <c r="AN254" s="127"/>
      <c r="AO254" s="127"/>
      <c r="AP254" s="127"/>
      <c r="AQ254" s="127"/>
      <c r="AR254" s="127"/>
      <c r="AS254" s="127"/>
      <c r="AT254" s="127"/>
      <c r="AU254" s="127"/>
      <c r="AV254" s="127"/>
      <c r="AW254" s="127"/>
      <c r="AX254" s="127"/>
      <c r="AY254" s="127"/>
      <c r="AZ254" s="127"/>
      <c r="BA254" s="127"/>
      <c r="BB254" s="127"/>
      <c r="BC254" s="127"/>
      <c r="BD254" s="127"/>
      <c r="BE254" s="127"/>
    </row>
    <row r="255" spans="1:57" ht="14.4" x14ac:dyDescent="0.2">
      <c r="A255" s="127"/>
      <c r="B255" s="127"/>
      <c r="C255" s="127"/>
      <c r="D255" s="127"/>
      <c r="E255" s="127"/>
      <c r="F255" s="127"/>
      <c r="G255" s="127"/>
      <c r="H255" s="127"/>
      <c r="I255" s="127"/>
      <c r="J255" s="127"/>
      <c r="K255" s="127"/>
      <c r="L255" s="127"/>
      <c r="M255" s="127"/>
      <c r="N255" s="127"/>
      <c r="O255" s="127"/>
      <c r="P255" s="127"/>
      <c r="Q255" s="127"/>
      <c r="R255" s="127"/>
      <c r="S255" s="127"/>
      <c r="T255" s="127"/>
      <c r="U255" s="127"/>
      <c r="V255" s="127"/>
      <c r="W255" s="127"/>
      <c r="X255" s="127"/>
      <c r="Y255" s="127"/>
      <c r="Z255" s="127"/>
      <c r="AA255" s="127"/>
      <c r="AB255" s="127"/>
      <c r="AC255" s="127"/>
      <c r="AD255" s="127"/>
      <c r="AE255" s="127"/>
      <c r="AF255" s="127"/>
      <c r="AG255" s="127"/>
      <c r="AH255" s="127"/>
      <c r="AI255" s="127"/>
      <c r="AJ255" s="127"/>
      <c r="AK255" s="127"/>
      <c r="AL255" s="127"/>
      <c r="AM255" s="127"/>
      <c r="AN255" s="127"/>
      <c r="AO255" s="127"/>
      <c r="AP255" s="127"/>
      <c r="AQ255" s="127"/>
      <c r="AR255" s="127"/>
      <c r="AS255" s="127"/>
      <c r="AT255" s="127"/>
      <c r="AU255" s="127"/>
      <c r="AV255" s="127"/>
      <c r="AW255" s="127"/>
      <c r="AX255" s="127"/>
      <c r="AY255" s="127"/>
      <c r="AZ255" s="127"/>
      <c r="BA255" s="127"/>
      <c r="BB255" s="127"/>
      <c r="BC255" s="127"/>
      <c r="BD255" s="127"/>
      <c r="BE255" s="127"/>
    </row>
    <row r="256" spans="1:57" ht="14.4" x14ac:dyDescent="0.2">
      <c r="A256" s="127"/>
      <c r="B256" s="127"/>
      <c r="C256" s="127"/>
      <c r="D256" s="127"/>
      <c r="E256" s="127"/>
      <c r="F256" s="127"/>
      <c r="G256" s="127"/>
      <c r="H256" s="127"/>
      <c r="I256" s="127"/>
      <c r="J256" s="127"/>
      <c r="K256" s="127"/>
      <c r="L256" s="127"/>
      <c r="M256" s="127"/>
      <c r="N256" s="127"/>
      <c r="O256" s="127"/>
      <c r="P256" s="127"/>
      <c r="Q256" s="127"/>
      <c r="R256" s="127"/>
      <c r="S256" s="127"/>
      <c r="T256" s="127"/>
      <c r="U256" s="127"/>
      <c r="V256" s="127"/>
      <c r="W256" s="127"/>
      <c r="X256" s="127"/>
      <c r="Y256" s="127"/>
      <c r="Z256" s="127"/>
      <c r="AA256" s="127"/>
      <c r="AB256" s="127"/>
      <c r="AC256" s="127"/>
      <c r="AD256" s="127"/>
      <c r="AE256" s="127"/>
      <c r="AF256" s="127"/>
      <c r="AG256" s="127"/>
      <c r="AH256" s="127"/>
      <c r="AI256" s="127"/>
      <c r="AJ256" s="127"/>
      <c r="AK256" s="127"/>
      <c r="AL256" s="127"/>
      <c r="AM256" s="127"/>
      <c r="AN256" s="127"/>
      <c r="AO256" s="127"/>
      <c r="AP256" s="127"/>
      <c r="AQ256" s="127"/>
      <c r="AR256" s="127"/>
      <c r="AS256" s="127"/>
      <c r="AT256" s="127"/>
      <c r="AU256" s="127"/>
      <c r="AV256" s="127"/>
      <c r="AW256" s="127"/>
      <c r="AX256" s="127"/>
      <c r="AY256" s="127"/>
      <c r="AZ256" s="127"/>
      <c r="BA256" s="127"/>
      <c r="BB256" s="127"/>
      <c r="BC256" s="127"/>
      <c r="BD256" s="127"/>
      <c r="BE256" s="127"/>
    </row>
    <row r="257" spans="1:57" ht="14.4" x14ac:dyDescent="0.2">
      <c r="A257" s="127"/>
      <c r="B257" s="127"/>
      <c r="C257" s="127"/>
      <c r="D257" s="127"/>
      <c r="E257" s="127"/>
      <c r="F257" s="127"/>
      <c r="G257" s="127"/>
      <c r="H257" s="127"/>
      <c r="I257" s="127"/>
      <c r="J257" s="127"/>
      <c r="K257" s="127"/>
      <c r="L257" s="127"/>
      <c r="M257" s="127"/>
      <c r="N257" s="127"/>
      <c r="O257" s="127"/>
      <c r="P257" s="127"/>
      <c r="Q257" s="127"/>
      <c r="R257" s="127"/>
      <c r="S257" s="127"/>
      <c r="T257" s="127"/>
      <c r="U257" s="127"/>
      <c r="V257" s="127"/>
      <c r="W257" s="127"/>
      <c r="X257" s="127"/>
      <c r="Y257" s="127"/>
      <c r="Z257" s="127"/>
      <c r="AA257" s="127"/>
      <c r="AB257" s="127"/>
      <c r="AC257" s="127"/>
      <c r="AD257" s="127"/>
      <c r="AE257" s="127"/>
      <c r="AF257" s="127"/>
      <c r="AG257" s="127"/>
      <c r="AH257" s="127"/>
      <c r="AI257" s="127"/>
      <c r="AJ257" s="127"/>
      <c r="AK257" s="127"/>
      <c r="AL257" s="127"/>
      <c r="AM257" s="127"/>
      <c r="AN257" s="127"/>
      <c r="AO257" s="127"/>
      <c r="AP257" s="127"/>
      <c r="AQ257" s="127"/>
      <c r="AR257" s="127"/>
      <c r="AS257" s="127"/>
      <c r="AT257" s="127"/>
      <c r="AU257" s="127"/>
      <c r="AV257" s="127"/>
      <c r="AW257" s="127"/>
      <c r="AX257" s="127"/>
      <c r="AY257" s="127"/>
      <c r="AZ257" s="127"/>
      <c r="BA257" s="127"/>
      <c r="BB257" s="127"/>
      <c r="BC257" s="127"/>
      <c r="BD257" s="127"/>
      <c r="BE257" s="127"/>
    </row>
    <row r="258" spans="1:57" ht="14.4" x14ac:dyDescent="0.2">
      <c r="A258" s="127"/>
      <c r="B258" s="127"/>
      <c r="C258" s="127"/>
      <c r="D258" s="127"/>
      <c r="E258" s="127"/>
      <c r="F258" s="127"/>
      <c r="G258" s="127"/>
      <c r="H258" s="127"/>
      <c r="I258" s="127"/>
      <c r="J258" s="127"/>
      <c r="K258" s="127"/>
      <c r="L258" s="127"/>
      <c r="M258" s="127"/>
      <c r="N258" s="127"/>
      <c r="O258" s="127"/>
      <c r="P258" s="127"/>
      <c r="Q258" s="127"/>
      <c r="R258" s="127"/>
      <c r="S258" s="127"/>
      <c r="T258" s="127"/>
      <c r="U258" s="127"/>
      <c r="V258" s="127"/>
      <c r="W258" s="127"/>
      <c r="X258" s="127"/>
      <c r="Y258" s="127"/>
      <c r="Z258" s="127"/>
      <c r="AA258" s="127"/>
      <c r="AB258" s="127"/>
      <c r="AC258" s="127"/>
      <c r="AD258" s="127"/>
      <c r="AE258" s="127"/>
      <c r="AF258" s="127"/>
      <c r="AG258" s="127"/>
      <c r="AH258" s="127"/>
      <c r="AI258" s="127"/>
      <c r="AJ258" s="127"/>
      <c r="AK258" s="127"/>
      <c r="AL258" s="127"/>
      <c r="AM258" s="127"/>
      <c r="AN258" s="127"/>
      <c r="AO258" s="127"/>
      <c r="AP258" s="127"/>
      <c r="AQ258" s="127"/>
      <c r="AR258" s="127"/>
      <c r="AS258" s="127"/>
      <c r="AT258" s="127"/>
      <c r="AU258" s="127"/>
      <c r="AV258" s="127"/>
      <c r="AW258" s="127"/>
      <c r="AX258" s="127"/>
      <c r="AY258" s="127"/>
      <c r="AZ258" s="127"/>
      <c r="BA258" s="127"/>
      <c r="BB258" s="127"/>
      <c r="BC258" s="127"/>
      <c r="BD258" s="127"/>
      <c r="BE258" s="127"/>
    </row>
    <row r="259" spans="1:57" ht="14.4" x14ac:dyDescent="0.2">
      <c r="A259" s="127"/>
      <c r="B259" s="127"/>
      <c r="C259" s="127"/>
      <c r="D259" s="127"/>
      <c r="E259" s="127"/>
      <c r="F259" s="127"/>
      <c r="G259" s="127"/>
      <c r="H259" s="127"/>
      <c r="I259" s="127"/>
      <c r="J259" s="127"/>
      <c r="K259" s="127"/>
      <c r="L259" s="127"/>
      <c r="M259" s="127"/>
      <c r="N259" s="127"/>
      <c r="O259" s="127"/>
      <c r="P259" s="127"/>
      <c r="Q259" s="127"/>
      <c r="R259" s="127"/>
      <c r="S259" s="127"/>
      <c r="T259" s="127"/>
      <c r="U259" s="127"/>
      <c r="V259" s="127"/>
      <c r="W259" s="127"/>
      <c r="X259" s="127"/>
      <c r="Y259" s="127"/>
      <c r="Z259" s="127"/>
      <c r="AA259" s="127"/>
      <c r="AB259" s="127"/>
      <c r="AC259" s="127"/>
      <c r="AD259" s="127"/>
      <c r="AE259" s="127"/>
      <c r="AF259" s="127"/>
      <c r="AG259" s="127"/>
      <c r="AH259" s="127"/>
      <c r="AI259" s="127"/>
      <c r="AJ259" s="127"/>
      <c r="AK259" s="127"/>
      <c r="AL259" s="127"/>
      <c r="AM259" s="127"/>
      <c r="AN259" s="127"/>
      <c r="AO259" s="127"/>
      <c r="AP259" s="127"/>
      <c r="AQ259" s="127"/>
      <c r="AR259" s="127"/>
      <c r="AS259" s="127"/>
      <c r="AT259" s="127"/>
      <c r="AU259" s="127"/>
      <c r="AV259" s="127"/>
      <c r="AW259" s="127"/>
      <c r="AX259" s="127"/>
      <c r="AY259" s="127"/>
      <c r="AZ259" s="127"/>
      <c r="BA259" s="127"/>
      <c r="BB259" s="127"/>
      <c r="BC259" s="127"/>
      <c r="BD259" s="127"/>
      <c r="BE259" s="127"/>
    </row>
    <row r="260" spans="1:57" ht="14.4" x14ac:dyDescent="0.2">
      <c r="A260" s="127"/>
      <c r="B260" s="127"/>
      <c r="C260" s="127"/>
      <c r="D260" s="127"/>
      <c r="E260" s="127"/>
      <c r="F260" s="127"/>
      <c r="G260" s="127"/>
      <c r="H260" s="127"/>
      <c r="I260" s="127"/>
      <c r="J260" s="127"/>
      <c r="K260" s="127"/>
      <c r="L260" s="127"/>
      <c r="M260" s="127"/>
      <c r="N260" s="127"/>
      <c r="O260" s="127"/>
      <c r="P260" s="127"/>
      <c r="Q260" s="127"/>
      <c r="R260" s="127"/>
      <c r="S260" s="127"/>
      <c r="T260" s="127"/>
      <c r="U260" s="127"/>
      <c r="V260" s="127"/>
      <c r="W260" s="127"/>
      <c r="X260" s="127"/>
      <c r="Y260" s="127"/>
      <c r="Z260" s="127"/>
      <c r="AA260" s="127"/>
      <c r="AB260" s="127"/>
      <c r="AC260" s="127"/>
      <c r="AD260" s="127"/>
      <c r="AE260" s="127"/>
      <c r="AF260" s="127"/>
      <c r="AG260" s="127"/>
      <c r="AH260" s="127"/>
      <c r="AI260" s="127"/>
      <c r="AJ260" s="127"/>
      <c r="AK260" s="127"/>
      <c r="AL260" s="127"/>
      <c r="AM260" s="127"/>
      <c r="AN260" s="127"/>
      <c r="AO260" s="127"/>
      <c r="AP260" s="127"/>
      <c r="AQ260" s="127"/>
      <c r="AR260" s="127"/>
      <c r="AS260" s="127"/>
      <c r="AT260" s="127"/>
      <c r="AU260" s="127"/>
      <c r="AV260" s="127"/>
      <c r="AW260" s="127"/>
      <c r="AX260" s="127"/>
      <c r="AY260" s="127"/>
      <c r="AZ260" s="127"/>
      <c r="BA260" s="127"/>
      <c r="BB260" s="127"/>
      <c r="BC260" s="127"/>
      <c r="BD260" s="127"/>
      <c r="BE260" s="127"/>
    </row>
    <row r="261" spans="1:57" ht="14.4" x14ac:dyDescent="0.2">
      <c r="A261" s="127"/>
      <c r="B261" s="127"/>
      <c r="C261" s="127"/>
      <c r="D261" s="127"/>
      <c r="E261" s="127"/>
      <c r="F261" s="127"/>
      <c r="G261" s="127"/>
      <c r="H261" s="127"/>
      <c r="I261" s="127"/>
      <c r="J261" s="127"/>
      <c r="K261" s="127"/>
      <c r="L261" s="127"/>
      <c r="M261" s="127"/>
      <c r="N261" s="127"/>
      <c r="O261" s="127"/>
      <c r="P261" s="127"/>
      <c r="Q261" s="127"/>
      <c r="R261" s="127"/>
      <c r="S261" s="127"/>
      <c r="T261" s="127"/>
      <c r="U261" s="127"/>
      <c r="V261" s="127"/>
      <c r="W261" s="127"/>
      <c r="X261" s="127"/>
      <c r="Y261" s="127"/>
      <c r="Z261" s="127"/>
      <c r="AA261" s="127"/>
      <c r="AB261" s="127"/>
      <c r="AC261" s="127"/>
      <c r="AD261" s="127"/>
      <c r="AE261" s="127"/>
      <c r="AF261" s="127"/>
      <c r="AG261" s="127"/>
      <c r="AH261" s="127"/>
      <c r="AI261" s="127"/>
      <c r="AJ261" s="127"/>
      <c r="AK261" s="127"/>
      <c r="AL261" s="127"/>
      <c r="AM261" s="127"/>
      <c r="AN261" s="127"/>
      <c r="AO261" s="127"/>
      <c r="AP261" s="127"/>
      <c r="AQ261" s="127"/>
      <c r="AR261" s="127"/>
      <c r="AS261" s="127"/>
      <c r="AT261" s="127"/>
      <c r="AU261" s="127"/>
      <c r="AV261" s="127"/>
      <c r="AW261" s="127"/>
      <c r="AX261" s="127"/>
      <c r="AY261" s="127"/>
      <c r="AZ261" s="127"/>
      <c r="BA261" s="127"/>
      <c r="BB261" s="127"/>
      <c r="BC261" s="127"/>
      <c r="BD261" s="127"/>
      <c r="BE261" s="127"/>
    </row>
    <row r="262" spans="1:57" ht="14.4" x14ac:dyDescent="0.2">
      <c r="A262" s="127"/>
      <c r="B262" s="127"/>
      <c r="C262" s="127"/>
      <c r="D262" s="127"/>
      <c r="E262" s="127"/>
      <c r="F262" s="127"/>
      <c r="G262" s="127"/>
      <c r="H262" s="127"/>
      <c r="I262" s="127"/>
      <c r="J262" s="127"/>
      <c r="K262" s="127"/>
      <c r="L262" s="127"/>
      <c r="M262" s="127"/>
      <c r="N262" s="127"/>
      <c r="O262" s="127"/>
      <c r="P262" s="127"/>
      <c r="Q262" s="127"/>
      <c r="R262" s="127"/>
      <c r="S262" s="127"/>
      <c r="T262" s="127"/>
      <c r="U262" s="127"/>
      <c r="V262" s="127"/>
      <c r="W262" s="127"/>
      <c r="X262" s="127"/>
      <c r="Y262" s="127"/>
      <c r="Z262" s="127"/>
      <c r="AA262" s="127"/>
      <c r="AB262" s="127"/>
      <c r="AC262" s="127"/>
      <c r="AD262" s="127"/>
      <c r="AE262" s="127"/>
      <c r="AF262" s="127"/>
      <c r="AG262" s="127"/>
      <c r="AH262" s="127"/>
      <c r="AI262" s="127"/>
      <c r="AJ262" s="127"/>
      <c r="AK262" s="127"/>
      <c r="AL262" s="127"/>
      <c r="AM262" s="127"/>
      <c r="AN262" s="127"/>
      <c r="AO262" s="127"/>
      <c r="AP262" s="127"/>
      <c r="AQ262" s="127"/>
      <c r="AR262" s="127"/>
      <c r="AS262" s="127"/>
      <c r="AT262" s="127"/>
      <c r="AU262" s="127"/>
      <c r="AV262" s="127"/>
      <c r="AW262" s="127"/>
      <c r="AX262" s="127"/>
      <c r="AY262" s="127"/>
      <c r="AZ262" s="127"/>
      <c r="BA262" s="127"/>
      <c r="BB262" s="127"/>
      <c r="BC262" s="127"/>
      <c r="BD262" s="127"/>
      <c r="BE262" s="127"/>
    </row>
    <row r="263" spans="1:57" ht="14.4" x14ac:dyDescent="0.2">
      <c r="A263" s="127"/>
      <c r="B263" s="127"/>
      <c r="C263" s="127"/>
      <c r="D263" s="127"/>
      <c r="E263" s="127"/>
      <c r="F263" s="127"/>
      <c r="G263" s="127"/>
      <c r="H263" s="127"/>
      <c r="I263" s="127"/>
      <c r="J263" s="127"/>
      <c r="K263" s="127"/>
      <c r="L263" s="127"/>
      <c r="M263" s="127"/>
      <c r="N263" s="127"/>
      <c r="O263" s="127"/>
      <c r="P263" s="127"/>
      <c r="Q263" s="127"/>
      <c r="R263" s="127"/>
      <c r="S263" s="127"/>
      <c r="T263" s="127"/>
      <c r="U263" s="127"/>
      <c r="V263" s="127"/>
      <c r="W263" s="127"/>
      <c r="X263" s="127"/>
      <c r="Y263" s="127"/>
      <c r="Z263" s="127"/>
      <c r="AA263" s="127"/>
      <c r="AB263" s="127"/>
      <c r="AC263" s="127"/>
      <c r="AD263" s="127"/>
      <c r="AE263" s="127"/>
      <c r="AF263" s="127"/>
      <c r="AG263" s="127"/>
      <c r="AH263" s="127"/>
      <c r="AI263" s="127"/>
      <c r="AJ263" s="127"/>
      <c r="AK263" s="127"/>
      <c r="AL263" s="127"/>
      <c r="AM263" s="127"/>
      <c r="AN263" s="127"/>
      <c r="AO263" s="127"/>
      <c r="AP263" s="127"/>
      <c r="AQ263" s="127"/>
      <c r="AR263" s="127"/>
      <c r="AS263" s="127"/>
      <c r="AT263" s="127"/>
      <c r="AU263" s="127"/>
      <c r="AV263" s="127"/>
      <c r="AW263" s="127"/>
      <c r="AX263" s="127"/>
      <c r="AY263" s="127"/>
      <c r="AZ263" s="127"/>
      <c r="BA263" s="127"/>
      <c r="BB263" s="127"/>
      <c r="BC263" s="127"/>
      <c r="BD263" s="127"/>
      <c r="BE263" s="127"/>
    </row>
    <row r="264" spans="1:57" ht="14.4" x14ac:dyDescent="0.2">
      <c r="A264" s="127"/>
      <c r="B264" s="127"/>
      <c r="C264" s="127"/>
      <c r="D264" s="127"/>
      <c r="E264" s="127"/>
      <c r="F264" s="127"/>
      <c r="G264" s="127"/>
      <c r="H264" s="127"/>
      <c r="I264" s="127"/>
      <c r="J264" s="127"/>
      <c r="K264" s="127"/>
      <c r="L264" s="127"/>
      <c r="M264" s="127"/>
      <c r="N264" s="127"/>
      <c r="O264" s="127"/>
      <c r="P264" s="127"/>
      <c r="Q264" s="127"/>
      <c r="R264" s="127"/>
      <c r="S264" s="127"/>
      <c r="T264" s="127"/>
      <c r="U264" s="127"/>
      <c r="V264" s="127"/>
      <c r="W264" s="127"/>
      <c r="X264" s="127"/>
      <c r="Y264" s="127"/>
      <c r="Z264" s="127"/>
      <c r="AA264" s="127"/>
      <c r="AB264" s="127"/>
      <c r="AC264" s="127"/>
      <c r="AD264" s="127"/>
      <c r="AE264" s="127"/>
      <c r="AF264" s="127"/>
      <c r="AG264" s="127"/>
      <c r="AH264" s="127"/>
      <c r="AI264" s="127"/>
      <c r="AJ264" s="127"/>
      <c r="AK264" s="127"/>
      <c r="AL264" s="127"/>
      <c r="AM264" s="127"/>
      <c r="AN264" s="127"/>
      <c r="AO264" s="127"/>
      <c r="AP264" s="127"/>
      <c r="AQ264" s="127"/>
      <c r="AR264" s="127"/>
      <c r="AS264" s="127"/>
      <c r="AT264" s="127"/>
      <c r="AU264" s="127"/>
      <c r="AV264" s="127"/>
      <c r="AW264" s="127"/>
      <c r="AX264" s="127"/>
      <c r="AY264" s="127"/>
      <c r="AZ264" s="127"/>
      <c r="BA264" s="127"/>
      <c r="BB264" s="127"/>
      <c r="BC264" s="127"/>
      <c r="BD264" s="127"/>
      <c r="BE264" s="127"/>
    </row>
    <row r="265" spans="1:57" ht="14.4" x14ac:dyDescent="0.2">
      <c r="A265" s="127"/>
      <c r="B265" s="127"/>
      <c r="C265" s="127"/>
      <c r="D265" s="127"/>
      <c r="E265" s="127"/>
      <c r="F265" s="127"/>
      <c r="G265" s="127"/>
      <c r="H265" s="127"/>
      <c r="I265" s="127"/>
      <c r="J265" s="127"/>
      <c r="K265" s="127"/>
      <c r="L265" s="127"/>
      <c r="M265" s="127"/>
      <c r="N265" s="127"/>
      <c r="O265" s="127"/>
      <c r="P265" s="127"/>
      <c r="Q265" s="127"/>
      <c r="R265" s="127"/>
      <c r="S265" s="127"/>
      <c r="T265" s="127"/>
      <c r="U265" s="127"/>
      <c r="V265" s="127"/>
      <c r="W265" s="127"/>
      <c r="X265" s="127"/>
      <c r="Y265" s="127"/>
      <c r="Z265" s="127"/>
      <c r="AA265" s="127"/>
      <c r="AB265" s="127"/>
      <c r="AC265" s="127"/>
      <c r="AD265" s="127"/>
      <c r="AE265" s="127"/>
      <c r="AF265" s="127"/>
      <c r="AG265" s="127"/>
      <c r="AH265" s="127"/>
      <c r="AI265" s="127"/>
      <c r="AJ265" s="127"/>
      <c r="AK265" s="127"/>
      <c r="AL265" s="127"/>
      <c r="AM265" s="127"/>
      <c r="AN265" s="127"/>
      <c r="AO265" s="127"/>
      <c r="AP265" s="127"/>
      <c r="AQ265" s="127"/>
      <c r="AR265" s="127"/>
      <c r="AS265" s="127"/>
      <c r="AT265" s="127"/>
      <c r="AU265" s="127"/>
      <c r="AV265" s="127"/>
      <c r="AW265" s="127"/>
      <c r="AX265" s="127"/>
      <c r="AY265" s="127"/>
      <c r="AZ265" s="127"/>
      <c r="BA265" s="127"/>
      <c r="BB265" s="127"/>
      <c r="BC265" s="127"/>
      <c r="BD265" s="127"/>
      <c r="BE265" s="127"/>
    </row>
    <row r="266" spans="1:57" ht="14.4" x14ac:dyDescent="0.2">
      <c r="A266" s="127"/>
      <c r="B266" s="127"/>
      <c r="C266" s="127"/>
      <c r="D266" s="127"/>
      <c r="E266" s="127"/>
      <c r="F266" s="127"/>
      <c r="G266" s="127"/>
      <c r="H266" s="127"/>
      <c r="I266" s="127"/>
      <c r="J266" s="127"/>
      <c r="K266" s="127"/>
      <c r="L266" s="127"/>
      <c r="M266" s="127"/>
      <c r="N266" s="127"/>
      <c r="O266" s="127"/>
      <c r="P266" s="127"/>
      <c r="Q266" s="127"/>
      <c r="R266" s="127"/>
      <c r="S266" s="127"/>
      <c r="T266" s="127"/>
      <c r="U266" s="127"/>
      <c r="V266" s="127"/>
      <c r="W266" s="127"/>
      <c r="X266" s="127"/>
      <c r="Y266" s="127"/>
      <c r="Z266" s="127"/>
      <c r="AA266" s="127"/>
      <c r="AB266" s="127"/>
      <c r="AC266" s="127"/>
      <c r="AD266" s="127"/>
      <c r="AE266" s="127"/>
      <c r="AF266" s="127"/>
      <c r="AG266" s="127"/>
      <c r="AH266" s="127"/>
      <c r="AI266" s="127"/>
      <c r="AJ266" s="127"/>
      <c r="AK266" s="127"/>
      <c r="AL266" s="127"/>
      <c r="AM266" s="127"/>
      <c r="AN266" s="127"/>
      <c r="AO266" s="127"/>
      <c r="AP266" s="127"/>
      <c r="AQ266" s="127"/>
      <c r="AR266" s="127"/>
      <c r="AS266" s="127"/>
      <c r="AT266" s="127"/>
      <c r="AU266" s="127"/>
      <c r="AV266" s="127"/>
      <c r="AW266" s="127"/>
      <c r="AX266" s="127"/>
      <c r="AY266" s="127"/>
      <c r="AZ266" s="127"/>
      <c r="BA266" s="127"/>
      <c r="BB266" s="127"/>
      <c r="BC266" s="127"/>
      <c r="BD266" s="127"/>
      <c r="BE266" s="127"/>
    </row>
    <row r="267" spans="1:57" ht="14.4" x14ac:dyDescent="0.2">
      <c r="A267" s="127"/>
      <c r="B267" s="127"/>
      <c r="C267" s="127"/>
      <c r="D267" s="127"/>
      <c r="E267" s="127"/>
      <c r="F267" s="127"/>
      <c r="G267" s="127"/>
      <c r="H267" s="127"/>
      <c r="I267" s="127"/>
      <c r="J267" s="127"/>
      <c r="K267" s="127"/>
      <c r="L267" s="127"/>
      <c r="M267" s="127"/>
      <c r="N267" s="127"/>
      <c r="O267" s="127"/>
      <c r="P267" s="127"/>
      <c r="Q267" s="127"/>
      <c r="R267" s="127"/>
      <c r="S267" s="127"/>
      <c r="T267" s="127"/>
      <c r="U267" s="127"/>
      <c r="V267" s="127"/>
      <c r="W267" s="127"/>
      <c r="X267" s="127"/>
      <c r="Y267" s="127"/>
      <c r="Z267" s="127"/>
      <c r="AA267" s="127"/>
      <c r="AB267" s="127"/>
      <c r="AC267" s="127"/>
      <c r="AD267" s="127"/>
      <c r="AE267" s="127"/>
      <c r="AF267" s="127"/>
      <c r="AG267" s="127"/>
      <c r="AH267" s="127"/>
      <c r="AI267" s="127"/>
      <c r="AJ267" s="127"/>
      <c r="AK267" s="127"/>
      <c r="AL267" s="127"/>
      <c r="AM267" s="127"/>
      <c r="AN267" s="127"/>
      <c r="AO267" s="127"/>
      <c r="AP267" s="127"/>
      <c r="AQ267" s="127"/>
      <c r="AR267" s="127"/>
      <c r="AS267" s="127"/>
      <c r="AT267" s="127"/>
      <c r="AU267" s="127"/>
      <c r="AV267" s="127"/>
      <c r="AW267" s="127"/>
      <c r="AX267" s="127"/>
      <c r="AY267" s="127"/>
      <c r="AZ267" s="127"/>
      <c r="BA267" s="127"/>
      <c r="BB267" s="127"/>
      <c r="BC267" s="127"/>
      <c r="BD267" s="127"/>
      <c r="BE267" s="127"/>
    </row>
    <row r="268" spans="1:57" ht="14.4" x14ac:dyDescent="0.2">
      <c r="A268" s="127"/>
      <c r="B268" s="127"/>
      <c r="C268" s="127"/>
      <c r="D268" s="127"/>
      <c r="E268" s="127"/>
      <c r="F268" s="127"/>
      <c r="G268" s="127"/>
      <c r="H268" s="127"/>
      <c r="I268" s="127"/>
      <c r="J268" s="127"/>
      <c r="K268" s="127"/>
      <c r="L268" s="127"/>
      <c r="M268" s="127"/>
      <c r="N268" s="127"/>
      <c r="O268" s="127"/>
      <c r="P268" s="127"/>
      <c r="Q268" s="127"/>
      <c r="R268" s="127"/>
      <c r="S268" s="127"/>
      <c r="T268" s="127"/>
      <c r="U268" s="127"/>
      <c r="V268" s="127"/>
      <c r="W268" s="127"/>
      <c r="X268" s="127"/>
      <c r="Y268" s="127"/>
      <c r="Z268" s="127"/>
      <c r="AA268" s="127"/>
      <c r="AB268" s="127"/>
      <c r="AC268" s="127"/>
      <c r="AD268" s="127"/>
      <c r="AE268" s="127"/>
      <c r="AF268" s="127"/>
      <c r="AG268" s="127"/>
      <c r="AH268" s="127"/>
      <c r="AI268" s="127"/>
      <c r="AJ268" s="127"/>
      <c r="AK268" s="127"/>
      <c r="AL268" s="127"/>
      <c r="AM268" s="127"/>
      <c r="AN268" s="127"/>
      <c r="AO268" s="127"/>
      <c r="AP268" s="127"/>
      <c r="AQ268" s="127"/>
      <c r="AR268" s="127"/>
      <c r="AS268" s="127"/>
      <c r="AT268" s="127"/>
      <c r="AU268" s="127"/>
      <c r="AV268" s="127"/>
      <c r="AW268" s="127"/>
      <c r="AX268" s="127"/>
      <c r="AY268" s="127"/>
      <c r="AZ268" s="127"/>
      <c r="BA268" s="127"/>
      <c r="BB268" s="127"/>
      <c r="BC268" s="127"/>
      <c r="BD268" s="127"/>
      <c r="BE268" s="127"/>
    </row>
    <row r="269" spans="1:57" ht="14.4" x14ac:dyDescent="0.2">
      <c r="A269" s="127"/>
      <c r="B269" s="127"/>
      <c r="C269" s="127"/>
      <c r="D269" s="127"/>
      <c r="E269" s="127"/>
      <c r="F269" s="127"/>
      <c r="G269" s="127"/>
      <c r="H269" s="127"/>
      <c r="I269" s="127"/>
      <c r="J269" s="127"/>
      <c r="K269" s="127"/>
      <c r="L269" s="127"/>
      <c r="M269" s="127"/>
      <c r="N269" s="127"/>
      <c r="O269" s="127"/>
      <c r="P269" s="127"/>
      <c r="Q269" s="127"/>
      <c r="R269" s="127"/>
      <c r="S269" s="127"/>
      <c r="T269" s="127"/>
      <c r="U269" s="127"/>
      <c r="V269" s="127"/>
      <c r="W269" s="127"/>
      <c r="X269" s="127"/>
      <c r="Y269" s="127"/>
      <c r="Z269" s="127"/>
      <c r="AA269" s="127"/>
      <c r="AB269" s="127"/>
      <c r="AC269" s="127"/>
      <c r="AD269" s="127"/>
      <c r="AE269" s="127"/>
      <c r="AF269" s="127"/>
      <c r="AG269" s="127"/>
      <c r="AH269" s="127"/>
      <c r="AI269" s="127"/>
      <c r="AJ269" s="127"/>
      <c r="AK269" s="127"/>
      <c r="AL269" s="127"/>
      <c r="AM269" s="127"/>
      <c r="AN269" s="127"/>
      <c r="AO269" s="127"/>
      <c r="AP269" s="127"/>
      <c r="AQ269" s="127"/>
      <c r="AR269" s="127"/>
      <c r="AS269" s="127"/>
      <c r="AT269" s="127"/>
      <c r="AU269" s="127"/>
      <c r="AV269" s="127"/>
      <c r="AW269" s="127"/>
      <c r="AX269" s="127"/>
      <c r="AY269" s="127"/>
      <c r="AZ269" s="127"/>
      <c r="BA269" s="127"/>
      <c r="BB269" s="127"/>
      <c r="BC269" s="127"/>
      <c r="BD269" s="127"/>
      <c r="BE269" s="127"/>
    </row>
    <row r="270" spans="1:57" ht="14.4" x14ac:dyDescent="0.2">
      <c r="A270" s="127"/>
      <c r="B270" s="127"/>
      <c r="C270" s="127"/>
      <c r="D270" s="127"/>
      <c r="E270" s="127"/>
      <c r="F270" s="127"/>
      <c r="G270" s="127"/>
      <c r="H270" s="127"/>
      <c r="I270" s="127"/>
      <c r="J270" s="127"/>
      <c r="K270" s="127"/>
      <c r="L270" s="127"/>
      <c r="M270" s="127"/>
      <c r="N270" s="127"/>
      <c r="O270" s="127"/>
      <c r="P270" s="127"/>
      <c r="Q270" s="127"/>
      <c r="R270" s="127"/>
      <c r="S270" s="127"/>
      <c r="T270" s="127"/>
      <c r="U270" s="127"/>
      <c r="V270" s="127"/>
      <c r="W270" s="127"/>
      <c r="X270" s="127"/>
      <c r="Y270" s="127"/>
      <c r="Z270" s="127"/>
      <c r="AA270" s="127"/>
      <c r="AB270" s="127"/>
      <c r="AC270" s="127"/>
      <c r="AD270" s="127"/>
      <c r="AE270" s="127"/>
      <c r="AF270" s="127"/>
      <c r="AG270" s="127"/>
      <c r="AH270" s="127"/>
      <c r="AI270" s="127"/>
      <c r="AJ270" s="127"/>
      <c r="AK270" s="127"/>
      <c r="AL270" s="127"/>
      <c r="AM270" s="127"/>
      <c r="AN270" s="127"/>
      <c r="AO270" s="127"/>
      <c r="AP270" s="127"/>
      <c r="AQ270" s="127"/>
      <c r="AR270" s="127"/>
      <c r="AS270" s="127"/>
      <c r="AT270" s="127"/>
      <c r="AU270" s="127"/>
      <c r="AV270" s="127"/>
      <c r="AW270" s="127"/>
      <c r="AX270" s="127"/>
      <c r="AY270" s="127"/>
      <c r="AZ270" s="127"/>
      <c r="BA270" s="127"/>
      <c r="BB270" s="127"/>
      <c r="BC270" s="127"/>
      <c r="BD270" s="127"/>
      <c r="BE270" s="127"/>
    </row>
    <row r="271" spans="1:57" ht="14.4" x14ac:dyDescent="0.2">
      <c r="A271" s="127"/>
      <c r="B271" s="127"/>
      <c r="C271" s="127"/>
      <c r="D271" s="127"/>
      <c r="E271" s="127"/>
      <c r="F271" s="127"/>
      <c r="G271" s="127"/>
      <c r="H271" s="127"/>
      <c r="I271" s="127"/>
      <c r="J271" s="127"/>
      <c r="K271" s="127"/>
      <c r="L271" s="127"/>
      <c r="M271" s="127"/>
      <c r="N271" s="127"/>
      <c r="O271" s="127"/>
      <c r="P271" s="127"/>
      <c r="Q271" s="127"/>
      <c r="R271" s="127"/>
      <c r="S271" s="127"/>
      <c r="T271" s="127"/>
      <c r="U271" s="127"/>
      <c r="V271" s="127"/>
      <c r="W271" s="127"/>
      <c r="X271" s="127"/>
      <c r="Y271" s="127"/>
      <c r="Z271" s="127"/>
      <c r="AA271" s="127"/>
      <c r="AB271" s="127"/>
      <c r="AC271" s="127"/>
      <c r="AD271" s="127"/>
      <c r="AE271" s="127"/>
      <c r="AF271" s="127"/>
      <c r="AG271" s="127"/>
      <c r="AH271" s="127"/>
      <c r="AI271" s="127"/>
      <c r="AJ271" s="127"/>
      <c r="AK271" s="127"/>
      <c r="AL271" s="127"/>
      <c r="AM271" s="127"/>
      <c r="AN271" s="127"/>
      <c r="AO271" s="127"/>
      <c r="AP271" s="127"/>
      <c r="AQ271" s="127"/>
      <c r="AR271" s="127"/>
      <c r="AS271" s="127"/>
      <c r="AT271" s="127"/>
      <c r="AU271" s="127"/>
      <c r="AV271" s="127"/>
      <c r="AW271" s="127"/>
      <c r="AX271" s="127"/>
      <c r="AY271" s="127"/>
      <c r="AZ271" s="127"/>
      <c r="BA271" s="127"/>
      <c r="BB271" s="127"/>
      <c r="BC271" s="127"/>
      <c r="BD271" s="127"/>
      <c r="BE271" s="127"/>
    </row>
    <row r="272" spans="1:57" ht="14.4" x14ac:dyDescent="0.2">
      <c r="A272" s="127"/>
      <c r="B272" s="127"/>
      <c r="C272" s="127"/>
      <c r="D272" s="127"/>
      <c r="E272" s="127"/>
      <c r="F272" s="127"/>
      <c r="G272" s="127"/>
      <c r="H272" s="127"/>
      <c r="I272" s="127"/>
      <c r="J272" s="127"/>
      <c r="K272" s="127"/>
      <c r="L272" s="127"/>
      <c r="M272" s="127"/>
      <c r="N272" s="127"/>
      <c r="O272" s="127"/>
      <c r="P272" s="127"/>
      <c r="Q272" s="127"/>
      <c r="R272" s="127"/>
      <c r="S272" s="127"/>
      <c r="T272" s="127"/>
      <c r="U272" s="127"/>
      <c r="V272" s="127"/>
      <c r="W272" s="127"/>
      <c r="X272" s="127"/>
      <c r="Y272" s="127"/>
      <c r="Z272" s="127"/>
      <c r="AA272" s="127"/>
      <c r="AB272" s="127"/>
      <c r="AC272" s="127"/>
      <c r="AD272" s="127"/>
      <c r="AE272" s="127"/>
      <c r="AF272" s="127"/>
      <c r="AG272" s="127"/>
      <c r="AH272" s="127"/>
      <c r="AI272" s="127"/>
      <c r="AJ272" s="127"/>
      <c r="AK272" s="127"/>
      <c r="AL272" s="127"/>
      <c r="AM272" s="127"/>
      <c r="AN272" s="127"/>
      <c r="AO272" s="127"/>
      <c r="AP272" s="127"/>
      <c r="AQ272" s="127"/>
      <c r="AR272" s="127"/>
      <c r="AS272" s="127"/>
      <c r="AT272" s="127"/>
      <c r="AU272" s="127"/>
      <c r="AV272" s="127"/>
      <c r="AW272" s="127"/>
      <c r="AX272" s="127"/>
      <c r="AY272" s="127"/>
      <c r="AZ272" s="127"/>
      <c r="BA272" s="127"/>
      <c r="BB272" s="127"/>
      <c r="BC272" s="127"/>
      <c r="BD272" s="127"/>
      <c r="BE272" s="127"/>
    </row>
    <row r="273" spans="1:57" ht="14.4" x14ac:dyDescent="0.2">
      <c r="A273" s="127"/>
      <c r="B273" s="127"/>
      <c r="C273" s="127"/>
      <c r="D273" s="127"/>
      <c r="E273" s="127"/>
      <c r="F273" s="127"/>
      <c r="G273" s="127"/>
      <c r="H273" s="127"/>
      <c r="I273" s="127"/>
      <c r="J273" s="127"/>
      <c r="K273" s="127"/>
      <c r="L273" s="127"/>
      <c r="M273" s="127"/>
      <c r="N273" s="127"/>
      <c r="O273" s="127"/>
      <c r="P273" s="127"/>
      <c r="Q273" s="127"/>
      <c r="R273" s="127"/>
      <c r="S273" s="127"/>
      <c r="T273" s="127"/>
      <c r="U273" s="127"/>
      <c r="V273" s="127"/>
      <c r="W273" s="127"/>
      <c r="X273" s="127"/>
      <c r="Y273" s="127"/>
      <c r="Z273" s="127"/>
      <c r="AA273" s="127"/>
      <c r="AB273" s="127"/>
      <c r="AC273" s="127"/>
      <c r="AD273" s="127"/>
      <c r="AE273" s="127"/>
      <c r="AF273" s="127"/>
      <c r="AG273" s="127"/>
      <c r="AH273" s="127"/>
      <c r="AI273" s="127"/>
      <c r="AJ273" s="127"/>
      <c r="AK273" s="127"/>
      <c r="AL273" s="127"/>
      <c r="AM273" s="127"/>
      <c r="AN273" s="127"/>
      <c r="AO273" s="127"/>
      <c r="AP273" s="127"/>
      <c r="AQ273" s="127"/>
      <c r="AR273" s="127"/>
      <c r="AS273" s="127"/>
      <c r="AT273" s="127"/>
      <c r="AU273" s="127"/>
      <c r="AV273" s="127"/>
      <c r="AW273" s="127"/>
      <c r="AX273" s="127"/>
      <c r="AY273" s="127"/>
      <c r="AZ273" s="127"/>
      <c r="BA273" s="127"/>
      <c r="BB273" s="127"/>
      <c r="BC273" s="127"/>
      <c r="BD273" s="127"/>
      <c r="BE273" s="127"/>
    </row>
    <row r="274" spans="1:57" ht="14.4" x14ac:dyDescent="0.2">
      <c r="A274" s="127"/>
      <c r="B274" s="127"/>
      <c r="C274" s="127"/>
      <c r="D274" s="127"/>
      <c r="E274" s="127"/>
      <c r="F274" s="127"/>
      <c r="G274" s="127"/>
      <c r="H274" s="127"/>
      <c r="I274" s="127"/>
      <c r="J274" s="127"/>
      <c r="K274" s="127"/>
      <c r="L274" s="127"/>
      <c r="M274" s="127"/>
      <c r="N274" s="127"/>
      <c r="O274" s="127"/>
      <c r="P274" s="127"/>
      <c r="Q274" s="127"/>
      <c r="R274" s="127"/>
      <c r="S274" s="127"/>
      <c r="T274" s="127"/>
      <c r="U274" s="127"/>
      <c r="V274" s="127"/>
      <c r="W274" s="127"/>
      <c r="X274" s="127"/>
      <c r="Y274" s="127"/>
      <c r="Z274" s="127"/>
      <c r="AA274" s="127"/>
      <c r="AB274" s="127"/>
      <c r="AC274" s="127"/>
      <c r="AD274" s="127"/>
      <c r="AE274" s="127"/>
      <c r="AF274" s="127"/>
      <c r="AG274" s="127"/>
      <c r="AH274" s="127"/>
      <c r="AI274" s="127"/>
      <c r="AJ274" s="127"/>
      <c r="AK274" s="127"/>
      <c r="AL274" s="127"/>
      <c r="AM274" s="127"/>
      <c r="AN274" s="127"/>
      <c r="AO274" s="127"/>
      <c r="AP274" s="127"/>
      <c r="AQ274" s="127"/>
      <c r="AR274" s="127"/>
      <c r="AS274" s="127"/>
      <c r="AT274" s="127"/>
      <c r="AU274" s="127"/>
      <c r="AV274" s="127"/>
      <c r="AW274" s="127"/>
      <c r="AX274" s="127"/>
      <c r="AY274" s="127"/>
      <c r="AZ274" s="127"/>
      <c r="BA274" s="127"/>
      <c r="BB274" s="127"/>
      <c r="BC274" s="127"/>
      <c r="BD274" s="127"/>
      <c r="BE274" s="127"/>
    </row>
    <row r="275" spans="1:57" ht="14.4" x14ac:dyDescent="0.2">
      <c r="A275" s="127"/>
      <c r="B275" s="127"/>
      <c r="C275" s="127"/>
      <c r="D275" s="127"/>
      <c r="E275" s="127"/>
      <c r="F275" s="127"/>
      <c r="G275" s="127"/>
      <c r="H275" s="127"/>
      <c r="I275" s="127"/>
      <c r="J275" s="127"/>
      <c r="K275" s="127"/>
      <c r="L275" s="127"/>
      <c r="M275" s="127"/>
      <c r="N275" s="127"/>
      <c r="O275" s="127"/>
      <c r="P275" s="127"/>
      <c r="Q275" s="127"/>
      <c r="R275" s="127"/>
      <c r="S275" s="127"/>
      <c r="T275" s="127"/>
      <c r="U275" s="127"/>
      <c r="V275" s="127"/>
      <c r="W275" s="127"/>
      <c r="X275" s="127"/>
      <c r="Y275" s="127"/>
      <c r="Z275" s="127"/>
      <c r="AA275" s="127"/>
      <c r="AB275" s="127"/>
      <c r="AC275" s="127"/>
      <c r="AD275" s="127"/>
      <c r="AE275" s="127"/>
      <c r="AF275" s="127"/>
      <c r="AG275" s="127"/>
      <c r="AH275" s="127"/>
      <c r="AI275" s="127"/>
      <c r="AJ275" s="127"/>
      <c r="AK275" s="127"/>
      <c r="AL275" s="127"/>
      <c r="AM275" s="127"/>
      <c r="AN275" s="127"/>
      <c r="AO275" s="127"/>
      <c r="AP275" s="127"/>
      <c r="AQ275" s="127"/>
      <c r="AR275" s="127"/>
      <c r="AS275" s="127"/>
      <c r="AT275" s="127"/>
      <c r="AU275" s="127"/>
      <c r="AV275" s="127"/>
      <c r="AW275" s="127"/>
      <c r="AX275" s="127"/>
      <c r="AY275" s="127"/>
      <c r="AZ275" s="127"/>
      <c r="BA275" s="127"/>
      <c r="BB275" s="127"/>
      <c r="BC275" s="127"/>
      <c r="BD275" s="127"/>
      <c r="BE275" s="127"/>
    </row>
    <row r="276" spans="1:57" ht="14.4" x14ac:dyDescent="0.2">
      <c r="A276" s="127"/>
      <c r="B276" s="127"/>
      <c r="C276" s="127"/>
      <c r="D276" s="127"/>
      <c r="E276" s="127"/>
      <c r="F276" s="127"/>
      <c r="G276" s="127"/>
      <c r="H276" s="127"/>
      <c r="I276" s="127"/>
      <c r="J276" s="127"/>
      <c r="K276" s="127"/>
      <c r="L276" s="127"/>
      <c r="M276" s="127"/>
      <c r="N276" s="127"/>
      <c r="O276" s="127"/>
      <c r="P276" s="127"/>
      <c r="Q276" s="127"/>
      <c r="R276" s="127"/>
      <c r="S276" s="127"/>
      <c r="T276" s="127"/>
      <c r="U276" s="127"/>
      <c r="V276" s="127"/>
      <c r="W276" s="127"/>
      <c r="X276" s="127"/>
      <c r="Y276" s="127"/>
      <c r="Z276" s="127"/>
      <c r="AA276" s="127"/>
      <c r="AB276" s="127"/>
      <c r="AC276" s="127"/>
      <c r="AD276" s="127"/>
      <c r="AE276" s="127"/>
      <c r="AF276" s="127"/>
      <c r="AG276" s="127"/>
      <c r="AH276" s="127"/>
      <c r="AI276" s="127"/>
      <c r="AJ276" s="127"/>
      <c r="AK276" s="127"/>
      <c r="AL276" s="127"/>
      <c r="AM276" s="127"/>
      <c r="AN276" s="127"/>
      <c r="AO276" s="127"/>
      <c r="AP276" s="127"/>
      <c r="AQ276" s="127"/>
      <c r="AR276" s="127"/>
      <c r="AS276" s="127"/>
      <c r="AT276" s="127"/>
      <c r="AU276" s="127"/>
      <c r="AV276" s="127"/>
      <c r="AW276" s="127"/>
      <c r="AX276" s="127"/>
      <c r="AY276" s="127"/>
      <c r="AZ276" s="127"/>
      <c r="BA276" s="127"/>
      <c r="BB276" s="127"/>
      <c r="BC276" s="127"/>
      <c r="BD276" s="127"/>
      <c r="BE276" s="127"/>
    </row>
    <row r="277" spans="1:57" ht="14.4" x14ac:dyDescent="0.2">
      <c r="A277" s="127"/>
      <c r="B277" s="127"/>
      <c r="C277" s="127"/>
      <c r="D277" s="127"/>
      <c r="E277" s="127"/>
      <c r="F277" s="127"/>
      <c r="G277" s="127"/>
      <c r="H277" s="127"/>
      <c r="I277" s="127"/>
      <c r="J277" s="127"/>
      <c r="K277" s="127"/>
      <c r="L277" s="127"/>
      <c r="M277" s="127"/>
      <c r="N277" s="127"/>
      <c r="O277" s="127"/>
      <c r="P277" s="127"/>
      <c r="Q277" s="127"/>
      <c r="R277" s="127"/>
      <c r="S277" s="127"/>
      <c r="T277" s="127"/>
      <c r="U277" s="127"/>
      <c r="V277" s="127"/>
      <c r="W277" s="127"/>
      <c r="X277" s="127"/>
      <c r="Y277" s="127"/>
      <c r="Z277" s="127"/>
      <c r="AA277" s="127"/>
      <c r="AB277" s="127"/>
      <c r="AC277" s="127"/>
      <c r="AD277" s="127"/>
      <c r="AE277" s="127"/>
      <c r="AF277" s="127"/>
      <c r="AG277" s="127"/>
      <c r="AH277" s="127"/>
      <c r="AI277" s="127"/>
      <c r="AJ277" s="127"/>
      <c r="AK277" s="127"/>
      <c r="AL277" s="127"/>
      <c r="AM277" s="127"/>
      <c r="AN277" s="127"/>
      <c r="AO277" s="127"/>
      <c r="AP277" s="127"/>
      <c r="AQ277" s="127"/>
      <c r="AR277" s="127"/>
      <c r="AS277" s="127"/>
      <c r="AT277" s="127"/>
      <c r="AU277" s="127"/>
      <c r="AV277" s="127"/>
      <c r="AW277" s="127"/>
      <c r="AX277" s="127"/>
      <c r="AY277" s="127"/>
      <c r="AZ277" s="127"/>
      <c r="BA277" s="127"/>
      <c r="BB277" s="127"/>
      <c r="BC277" s="127"/>
      <c r="BD277" s="127"/>
      <c r="BE277" s="127"/>
    </row>
    <row r="278" spans="1:57" ht="14.4" x14ac:dyDescent="0.2">
      <c r="A278" s="127"/>
      <c r="B278" s="127"/>
      <c r="C278" s="127"/>
      <c r="D278" s="127"/>
      <c r="E278" s="127"/>
      <c r="F278" s="127"/>
      <c r="G278" s="127"/>
      <c r="H278" s="127"/>
      <c r="I278" s="127"/>
      <c r="J278" s="127"/>
      <c r="K278" s="127"/>
      <c r="L278" s="127"/>
      <c r="M278" s="127"/>
      <c r="N278" s="127"/>
      <c r="O278" s="127"/>
      <c r="P278" s="127"/>
      <c r="Q278" s="127"/>
      <c r="R278" s="127"/>
      <c r="S278" s="127"/>
      <c r="T278" s="127"/>
      <c r="U278" s="127"/>
      <c r="V278" s="127"/>
      <c r="W278" s="127"/>
      <c r="X278" s="127"/>
      <c r="Y278" s="127"/>
      <c r="Z278" s="127"/>
      <c r="AA278" s="127"/>
      <c r="AB278" s="127"/>
      <c r="AC278" s="127"/>
      <c r="AD278" s="127"/>
      <c r="AE278" s="127"/>
      <c r="AF278" s="127"/>
      <c r="AG278" s="127"/>
      <c r="AH278" s="127"/>
      <c r="AI278" s="127"/>
      <c r="AJ278" s="127"/>
      <c r="AK278" s="127"/>
      <c r="AL278" s="127"/>
      <c r="AM278" s="127"/>
      <c r="AN278" s="127"/>
      <c r="AO278" s="127"/>
      <c r="AP278" s="127"/>
      <c r="AQ278" s="127"/>
      <c r="AR278" s="127"/>
      <c r="AS278" s="127"/>
      <c r="AT278" s="127"/>
      <c r="AU278" s="127"/>
      <c r="AV278" s="127"/>
      <c r="AW278" s="127"/>
      <c r="AX278" s="127"/>
      <c r="AY278" s="127"/>
      <c r="AZ278" s="127"/>
      <c r="BA278" s="127"/>
      <c r="BB278" s="127"/>
      <c r="BC278" s="127"/>
      <c r="BD278" s="127"/>
      <c r="BE278" s="127"/>
    </row>
    <row r="279" spans="1:57" ht="14.4" x14ac:dyDescent="0.2">
      <c r="A279" s="127"/>
      <c r="B279" s="127"/>
      <c r="C279" s="127"/>
      <c r="D279" s="127"/>
      <c r="E279" s="127"/>
      <c r="F279" s="127"/>
      <c r="G279" s="127"/>
      <c r="H279" s="127"/>
      <c r="I279" s="127"/>
      <c r="J279" s="127"/>
      <c r="K279" s="127"/>
      <c r="L279" s="127"/>
      <c r="M279" s="127"/>
      <c r="N279" s="127"/>
      <c r="O279" s="127"/>
      <c r="P279" s="127"/>
      <c r="Q279" s="127"/>
      <c r="R279" s="127"/>
      <c r="S279" s="127"/>
      <c r="T279" s="127"/>
      <c r="U279" s="127"/>
      <c r="V279" s="127"/>
      <c r="W279" s="127"/>
      <c r="X279" s="127"/>
      <c r="Y279" s="127"/>
      <c r="Z279" s="127"/>
      <c r="AA279" s="127"/>
      <c r="AB279" s="127"/>
      <c r="AC279" s="127"/>
      <c r="AD279" s="127"/>
      <c r="AE279" s="127"/>
      <c r="AF279" s="127"/>
      <c r="AG279" s="127"/>
      <c r="AH279" s="127"/>
      <c r="AI279" s="127"/>
      <c r="AJ279" s="127"/>
      <c r="AK279" s="127"/>
      <c r="AL279" s="127"/>
      <c r="AM279" s="127"/>
      <c r="AN279" s="127"/>
      <c r="AO279" s="127"/>
      <c r="AP279" s="127"/>
      <c r="AQ279" s="127"/>
      <c r="AR279" s="127"/>
      <c r="AS279" s="127"/>
      <c r="AT279" s="127"/>
      <c r="AU279" s="127"/>
      <c r="AV279" s="127"/>
      <c r="AW279" s="127"/>
      <c r="AX279" s="127"/>
      <c r="AY279" s="127"/>
      <c r="AZ279" s="127"/>
      <c r="BA279" s="127"/>
      <c r="BB279" s="127"/>
      <c r="BC279" s="127"/>
      <c r="BD279" s="127"/>
      <c r="BE279" s="127"/>
    </row>
    <row r="280" spans="1:57" ht="14.4" x14ac:dyDescent="0.2">
      <c r="A280" s="127"/>
      <c r="B280" s="127"/>
      <c r="C280" s="127"/>
      <c r="D280" s="127"/>
      <c r="E280" s="127"/>
      <c r="F280" s="127"/>
      <c r="G280" s="127"/>
      <c r="H280" s="127"/>
      <c r="I280" s="127"/>
      <c r="J280" s="127"/>
      <c r="K280" s="127"/>
      <c r="L280" s="127"/>
      <c r="M280" s="127"/>
      <c r="N280" s="127"/>
      <c r="O280" s="127"/>
      <c r="P280" s="127"/>
      <c r="Q280" s="127"/>
      <c r="R280" s="127"/>
      <c r="S280" s="127"/>
      <c r="T280" s="127"/>
      <c r="U280" s="127"/>
      <c r="V280" s="127"/>
      <c r="W280" s="127"/>
      <c r="X280" s="127"/>
      <c r="Y280" s="127"/>
      <c r="Z280" s="127"/>
      <c r="AA280" s="127"/>
      <c r="AB280" s="127"/>
      <c r="AC280" s="127"/>
      <c r="AD280" s="127"/>
      <c r="AE280" s="127"/>
      <c r="AF280" s="127"/>
      <c r="AG280" s="127"/>
      <c r="AH280" s="127"/>
      <c r="AI280" s="127"/>
      <c r="AJ280" s="127"/>
      <c r="AK280" s="127"/>
      <c r="AL280" s="127"/>
      <c r="AM280" s="127"/>
      <c r="AN280" s="127"/>
      <c r="AO280" s="127"/>
      <c r="AP280" s="127"/>
      <c r="AQ280" s="127"/>
      <c r="AR280" s="127"/>
      <c r="AS280" s="127"/>
      <c r="AT280" s="127"/>
      <c r="AU280" s="127"/>
      <c r="AV280" s="127"/>
      <c r="AW280" s="127"/>
      <c r="AX280" s="127"/>
      <c r="AY280" s="127"/>
      <c r="AZ280" s="127"/>
      <c r="BA280" s="127"/>
      <c r="BB280" s="127"/>
      <c r="BC280" s="127"/>
      <c r="BD280" s="127"/>
      <c r="BE280" s="127"/>
    </row>
    <row r="281" spans="1:57" ht="14.4" x14ac:dyDescent="0.2">
      <c r="A281" s="127"/>
      <c r="B281" s="127"/>
      <c r="C281" s="127"/>
      <c r="D281" s="127"/>
      <c r="E281" s="127"/>
      <c r="F281" s="127"/>
      <c r="G281" s="127"/>
      <c r="H281" s="127"/>
      <c r="I281" s="127"/>
      <c r="J281" s="127"/>
      <c r="K281" s="127"/>
      <c r="L281" s="127"/>
      <c r="M281" s="127"/>
      <c r="N281" s="127"/>
      <c r="O281" s="127"/>
      <c r="P281" s="127"/>
      <c r="Q281" s="127"/>
      <c r="R281" s="127"/>
      <c r="S281" s="127"/>
      <c r="T281" s="127"/>
      <c r="U281" s="127"/>
      <c r="V281" s="127"/>
      <c r="W281" s="127"/>
      <c r="X281" s="127"/>
      <c r="Y281" s="127"/>
      <c r="Z281" s="127"/>
      <c r="AA281" s="127"/>
      <c r="AB281" s="127"/>
      <c r="AC281" s="127"/>
      <c r="AD281" s="127"/>
      <c r="AE281" s="127"/>
      <c r="AF281" s="127"/>
      <c r="AG281" s="127"/>
      <c r="AH281" s="127"/>
      <c r="AI281" s="127"/>
      <c r="AJ281" s="127"/>
      <c r="AK281" s="127"/>
      <c r="AL281" s="127"/>
      <c r="AM281" s="127"/>
      <c r="AN281" s="127"/>
      <c r="AO281" s="127"/>
      <c r="AP281" s="127"/>
      <c r="AQ281" s="127"/>
      <c r="AR281" s="127"/>
      <c r="AS281" s="127"/>
      <c r="AT281" s="127"/>
      <c r="AU281" s="127"/>
      <c r="AV281" s="127"/>
      <c r="AW281" s="127"/>
      <c r="AX281" s="127"/>
      <c r="AY281" s="127"/>
      <c r="AZ281" s="127"/>
      <c r="BA281" s="127"/>
      <c r="BB281" s="127"/>
      <c r="BC281" s="127"/>
      <c r="BD281" s="127"/>
      <c r="BE281" s="127"/>
    </row>
    <row r="282" spans="1:57" ht="14.4" x14ac:dyDescent="0.2">
      <c r="A282" s="127"/>
      <c r="B282" s="127"/>
      <c r="C282" s="127"/>
      <c r="D282" s="127"/>
      <c r="E282" s="127"/>
      <c r="F282" s="127"/>
      <c r="G282" s="127"/>
      <c r="H282" s="127"/>
      <c r="I282" s="127"/>
      <c r="J282" s="127"/>
      <c r="K282" s="127"/>
      <c r="L282" s="127"/>
      <c r="M282" s="127"/>
      <c r="N282" s="127"/>
      <c r="O282" s="127"/>
      <c r="P282" s="127"/>
      <c r="Q282" s="127"/>
      <c r="R282" s="127"/>
      <c r="S282" s="127"/>
      <c r="T282" s="127"/>
      <c r="U282" s="127"/>
      <c r="V282" s="127"/>
      <c r="W282" s="127"/>
      <c r="X282" s="127"/>
      <c r="Y282" s="127"/>
      <c r="Z282" s="127"/>
      <c r="AA282" s="127"/>
      <c r="AB282" s="127"/>
      <c r="AC282" s="127"/>
      <c r="AD282" s="127"/>
      <c r="AE282" s="127"/>
      <c r="AF282" s="127"/>
      <c r="AG282" s="127"/>
      <c r="AH282" s="127"/>
      <c r="AI282" s="127"/>
      <c r="AJ282" s="127"/>
      <c r="AK282" s="127"/>
      <c r="AL282" s="127"/>
      <c r="AM282" s="127"/>
      <c r="AN282" s="127"/>
      <c r="AO282" s="127"/>
      <c r="AP282" s="127"/>
      <c r="AQ282" s="127"/>
      <c r="AR282" s="127"/>
      <c r="AS282" s="127"/>
      <c r="AT282" s="127"/>
      <c r="AU282" s="127"/>
      <c r="AV282" s="127"/>
      <c r="AW282" s="127"/>
      <c r="AX282" s="127"/>
      <c r="AY282" s="127"/>
      <c r="AZ282" s="127"/>
      <c r="BA282" s="127"/>
      <c r="BB282" s="127"/>
      <c r="BC282" s="127"/>
      <c r="BD282" s="127"/>
      <c r="BE282" s="127"/>
    </row>
    <row r="283" spans="1:57" ht="14.4" x14ac:dyDescent="0.2">
      <c r="A283" s="127"/>
      <c r="B283" s="127"/>
      <c r="C283" s="127"/>
      <c r="D283" s="127"/>
      <c r="E283" s="127"/>
      <c r="F283" s="127"/>
      <c r="G283" s="127"/>
      <c r="H283" s="127"/>
      <c r="I283" s="127"/>
      <c r="J283" s="127"/>
      <c r="K283" s="127"/>
      <c r="L283" s="127"/>
      <c r="M283" s="127"/>
      <c r="N283" s="127"/>
      <c r="O283" s="127"/>
      <c r="P283" s="127"/>
      <c r="Q283" s="127"/>
      <c r="R283" s="127"/>
      <c r="S283" s="127"/>
      <c r="T283" s="127"/>
      <c r="U283" s="127"/>
      <c r="V283" s="127"/>
      <c r="W283" s="127"/>
      <c r="X283" s="127"/>
      <c r="Y283" s="127"/>
      <c r="Z283" s="127"/>
      <c r="AA283" s="127"/>
      <c r="AB283" s="127"/>
      <c r="AC283" s="127"/>
      <c r="AD283" s="127"/>
      <c r="AE283" s="127"/>
      <c r="AF283" s="127"/>
      <c r="AG283" s="127"/>
      <c r="AH283" s="127"/>
      <c r="AI283" s="127"/>
      <c r="AJ283" s="127"/>
      <c r="AK283" s="127"/>
      <c r="AL283" s="127"/>
      <c r="AM283" s="127"/>
      <c r="AN283" s="127"/>
      <c r="AO283" s="127"/>
      <c r="AP283" s="127"/>
      <c r="AQ283" s="127"/>
      <c r="AR283" s="127"/>
      <c r="AS283" s="127"/>
      <c r="AT283" s="127"/>
      <c r="AU283" s="127"/>
      <c r="AV283" s="127"/>
      <c r="AW283" s="127"/>
      <c r="AX283" s="127"/>
      <c r="AY283" s="127"/>
      <c r="AZ283" s="127"/>
      <c r="BA283" s="127"/>
      <c r="BB283" s="127"/>
      <c r="BC283" s="127"/>
      <c r="BD283" s="127"/>
      <c r="BE283" s="127"/>
    </row>
    <row r="284" spans="1:57" ht="14.4" x14ac:dyDescent="0.2">
      <c r="A284" s="127"/>
      <c r="B284" s="127"/>
      <c r="C284" s="127"/>
      <c r="D284" s="127"/>
      <c r="E284" s="127"/>
      <c r="F284" s="127"/>
      <c r="G284" s="127"/>
      <c r="H284" s="127"/>
      <c r="I284" s="127"/>
      <c r="J284" s="127"/>
      <c r="K284" s="127"/>
      <c r="L284" s="127"/>
      <c r="M284" s="127"/>
      <c r="N284" s="127"/>
      <c r="O284" s="127"/>
      <c r="P284" s="127"/>
      <c r="Q284" s="127"/>
      <c r="R284" s="127"/>
      <c r="S284" s="127"/>
      <c r="T284" s="127"/>
      <c r="U284" s="127"/>
      <c r="V284" s="127"/>
      <c r="W284" s="127"/>
      <c r="X284" s="127"/>
      <c r="Y284" s="127"/>
      <c r="Z284" s="127"/>
      <c r="AA284" s="127"/>
      <c r="AB284" s="127"/>
      <c r="AC284" s="127"/>
      <c r="AD284" s="127"/>
      <c r="AE284" s="127"/>
      <c r="AF284" s="127"/>
      <c r="AG284" s="127"/>
      <c r="AH284" s="127"/>
      <c r="AI284" s="127"/>
      <c r="AJ284" s="127"/>
      <c r="AK284" s="127"/>
      <c r="AL284" s="127"/>
      <c r="AM284" s="127"/>
      <c r="AN284" s="127"/>
      <c r="AO284" s="127"/>
      <c r="AP284" s="127"/>
      <c r="AQ284" s="127"/>
      <c r="AR284" s="127"/>
      <c r="AS284" s="127"/>
      <c r="AT284" s="127"/>
      <c r="AU284" s="127"/>
      <c r="AV284" s="127"/>
      <c r="AW284" s="127"/>
      <c r="AX284" s="127"/>
      <c r="AY284" s="127"/>
      <c r="AZ284" s="127"/>
      <c r="BA284" s="127"/>
      <c r="BB284" s="127"/>
      <c r="BC284" s="127"/>
      <c r="BD284" s="127"/>
      <c r="BE284" s="127"/>
    </row>
    <row r="285" spans="1:57" ht="14.4" x14ac:dyDescent="0.2">
      <c r="A285" s="127"/>
      <c r="B285" s="127"/>
      <c r="C285" s="127"/>
      <c r="D285" s="127"/>
      <c r="E285" s="127"/>
      <c r="F285" s="127"/>
      <c r="G285" s="127"/>
      <c r="H285" s="127"/>
      <c r="I285" s="127"/>
      <c r="J285" s="127"/>
      <c r="K285" s="127"/>
      <c r="L285" s="127"/>
      <c r="M285" s="127"/>
      <c r="N285" s="127"/>
      <c r="O285" s="127"/>
      <c r="P285" s="127"/>
      <c r="Q285" s="127"/>
      <c r="R285" s="127"/>
      <c r="S285" s="127"/>
      <c r="T285" s="127"/>
      <c r="U285" s="127"/>
      <c r="V285" s="127"/>
      <c r="W285" s="127"/>
      <c r="X285" s="127"/>
      <c r="Y285" s="127"/>
      <c r="Z285" s="127"/>
      <c r="AA285" s="127"/>
      <c r="AB285" s="127"/>
      <c r="AC285" s="127"/>
      <c r="AD285" s="127"/>
      <c r="AE285" s="127"/>
      <c r="AF285" s="127"/>
      <c r="AG285" s="127"/>
      <c r="AH285" s="127"/>
      <c r="AI285" s="127"/>
      <c r="AJ285" s="127"/>
      <c r="AK285" s="127"/>
      <c r="AL285" s="127"/>
      <c r="AM285" s="127"/>
      <c r="AN285" s="127"/>
      <c r="AO285" s="127"/>
      <c r="AP285" s="127"/>
      <c r="AQ285" s="127"/>
      <c r="AR285" s="127"/>
      <c r="AS285" s="127"/>
      <c r="AT285" s="127"/>
      <c r="AU285" s="127"/>
      <c r="AV285" s="127"/>
      <c r="AW285" s="127"/>
      <c r="AX285" s="127"/>
      <c r="AY285" s="127"/>
      <c r="AZ285" s="127"/>
      <c r="BA285" s="127"/>
      <c r="BB285" s="127"/>
      <c r="BC285" s="127"/>
      <c r="BD285" s="127"/>
      <c r="BE285" s="127"/>
    </row>
    <row r="286" spans="1:57" ht="14.4" x14ac:dyDescent="0.2">
      <c r="A286" s="127"/>
      <c r="B286" s="127"/>
      <c r="C286" s="127"/>
      <c r="D286" s="127"/>
      <c r="E286" s="127"/>
      <c r="F286" s="127"/>
      <c r="G286" s="127"/>
      <c r="H286" s="127"/>
      <c r="I286" s="127"/>
      <c r="J286" s="127"/>
      <c r="K286" s="127"/>
      <c r="L286" s="127"/>
      <c r="M286" s="127"/>
      <c r="N286" s="127"/>
      <c r="O286" s="127"/>
      <c r="P286" s="127"/>
      <c r="Q286" s="127"/>
      <c r="R286" s="127"/>
      <c r="S286" s="127"/>
      <c r="T286" s="127"/>
      <c r="U286" s="127"/>
      <c r="V286" s="127"/>
      <c r="W286" s="127"/>
      <c r="X286" s="127"/>
      <c r="Y286" s="127"/>
      <c r="Z286" s="127"/>
      <c r="AA286" s="127"/>
      <c r="AB286" s="127"/>
      <c r="AC286" s="127"/>
      <c r="AD286" s="127"/>
      <c r="AE286" s="127"/>
      <c r="AF286" s="127"/>
      <c r="AG286" s="127"/>
      <c r="AH286" s="127"/>
      <c r="AI286" s="127"/>
      <c r="AJ286" s="127"/>
      <c r="AK286" s="127"/>
      <c r="AL286" s="127"/>
      <c r="AM286" s="127"/>
      <c r="AN286" s="127"/>
      <c r="AO286" s="127"/>
      <c r="AP286" s="127"/>
      <c r="AQ286" s="127"/>
      <c r="AR286" s="127"/>
      <c r="AS286" s="127"/>
      <c r="AT286" s="127"/>
      <c r="AU286" s="127"/>
      <c r="AV286" s="127"/>
      <c r="AW286" s="127"/>
      <c r="AX286" s="127"/>
      <c r="AY286" s="127"/>
      <c r="AZ286" s="127"/>
      <c r="BA286" s="127"/>
      <c r="BB286" s="127"/>
      <c r="BC286" s="127"/>
      <c r="BD286" s="127"/>
      <c r="BE286" s="127"/>
    </row>
    <row r="287" spans="1:57" ht="14.4" x14ac:dyDescent="0.2">
      <c r="A287" s="127"/>
      <c r="B287" s="127"/>
      <c r="C287" s="127"/>
      <c r="D287" s="127"/>
      <c r="E287" s="127"/>
      <c r="F287" s="127"/>
      <c r="G287" s="127"/>
      <c r="H287" s="127"/>
      <c r="I287" s="127"/>
      <c r="J287" s="127"/>
      <c r="K287" s="127"/>
      <c r="L287" s="127"/>
      <c r="M287" s="127"/>
      <c r="N287" s="127"/>
      <c r="O287" s="127"/>
      <c r="P287" s="127"/>
      <c r="Q287" s="127"/>
      <c r="R287" s="127"/>
      <c r="S287" s="127"/>
      <c r="T287" s="127"/>
      <c r="U287" s="127"/>
      <c r="V287" s="127"/>
      <c r="W287" s="127"/>
      <c r="X287" s="127"/>
      <c r="Y287" s="127"/>
      <c r="Z287" s="127"/>
      <c r="AA287" s="127"/>
      <c r="AB287" s="127"/>
      <c r="AC287" s="127"/>
      <c r="AD287" s="127"/>
      <c r="AE287" s="127"/>
      <c r="AF287" s="127"/>
      <c r="AG287" s="127"/>
      <c r="AH287" s="127"/>
      <c r="AI287" s="127"/>
      <c r="AJ287" s="127"/>
      <c r="AK287" s="127"/>
      <c r="AL287" s="127"/>
      <c r="AM287" s="127"/>
      <c r="AN287" s="127"/>
      <c r="AO287" s="127"/>
      <c r="AP287" s="127"/>
      <c r="AQ287" s="127"/>
      <c r="AR287" s="127"/>
      <c r="AS287" s="127"/>
      <c r="AT287" s="127"/>
      <c r="AU287" s="127"/>
      <c r="AV287" s="127"/>
      <c r="AW287" s="127"/>
      <c r="AX287" s="127"/>
      <c r="AY287" s="127"/>
      <c r="AZ287" s="127"/>
      <c r="BA287" s="127"/>
      <c r="BB287" s="127"/>
      <c r="BC287" s="127"/>
      <c r="BD287" s="127"/>
      <c r="BE287" s="127"/>
    </row>
    <row r="288" spans="1:57" ht="14.4" x14ac:dyDescent="0.2">
      <c r="A288" s="127"/>
      <c r="B288" s="127"/>
      <c r="C288" s="127"/>
      <c r="D288" s="127"/>
      <c r="E288" s="127"/>
      <c r="F288" s="127"/>
      <c r="G288" s="127"/>
      <c r="H288" s="127"/>
      <c r="I288" s="127"/>
      <c r="J288" s="127"/>
      <c r="K288" s="127"/>
      <c r="L288" s="127"/>
      <c r="M288" s="127"/>
      <c r="N288" s="127"/>
      <c r="O288" s="127"/>
      <c r="P288" s="127"/>
      <c r="Q288" s="127"/>
      <c r="R288" s="127"/>
      <c r="S288" s="127"/>
      <c r="T288" s="127"/>
      <c r="U288" s="127"/>
      <c r="V288" s="127"/>
      <c r="W288" s="127"/>
      <c r="X288" s="127"/>
      <c r="Y288" s="127"/>
      <c r="Z288" s="127"/>
      <c r="AA288" s="127"/>
      <c r="AB288" s="127"/>
      <c r="AC288" s="127"/>
      <c r="AD288" s="127"/>
      <c r="AE288" s="127"/>
      <c r="AF288" s="127"/>
      <c r="AG288" s="127"/>
      <c r="AH288" s="127"/>
      <c r="AI288" s="127"/>
      <c r="AJ288" s="127"/>
      <c r="AK288" s="127"/>
      <c r="AL288" s="127"/>
      <c r="AM288" s="127"/>
      <c r="AN288" s="127"/>
      <c r="AO288" s="127"/>
      <c r="AP288" s="127"/>
      <c r="AQ288" s="127"/>
      <c r="AR288" s="127"/>
      <c r="AS288" s="127"/>
      <c r="AT288" s="127"/>
      <c r="AU288" s="127"/>
      <c r="AV288" s="127"/>
      <c r="AW288" s="127"/>
      <c r="AX288" s="127"/>
      <c r="AY288" s="127"/>
      <c r="AZ288" s="127"/>
      <c r="BA288" s="127"/>
      <c r="BB288" s="127"/>
      <c r="BC288" s="127"/>
      <c r="BD288" s="127"/>
      <c r="BE288" s="127"/>
    </row>
    <row r="289" spans="1:57" ht="14.4" x14ac:dyDescent="0.2">
      <c r="A289" s="127"/>
      <c r="B289" s="127"/>
      <c r="C289" s="127"/>
      <c r="D289" s="127"/>
      <c r="E289" s="127"/>
      <c r="F289" s="127"/>
      <c r="G289" s="127"/>
      <c r="H289" s="127"/>
      <c r="I289" s="127"/>
      <c r="J289" s="127"/>
      <c r="K289" s="127"/>
      <c r="L289" s="127"/>
      <c r="M289" s="127"/>
      <c r="N289" s="127"/>
      <c r="O289" s="127"/>
      <c r="P289" s="127"/>
      <c r="Q289" s="127"/>
      <c r="R289" s="127"/>
      <c r="S289" s="127"/>
      <c r="T289" s="127"/>
      <c r="U289" s="127"/>
      <c r="V289" s="127"/>
      <c r="W289" s="127"/>
      <c r="X289" s="127"/>
      <c r="Y289" s="127"/>
      <c r="Z289" s="127"/>
      <c r="AA289" s="127"/>
      <c r="AB289" s="127"/>
      <c r="AC289" s="127"/>
      <c r="AD289" s="127"/>
      <c r="AE289" s="127"/>
      <c r="AF289" s="127"/>
      <c r="AG289" s="127"/>
      <c r="AH289" s="127"/>
      <c r="AI289" s="127"/>
      <c r="AJ289" s="127"/>
      <c r="AK289" s="127"/>
      <c r="AL289" s="127"/>
      <c r="AM289" s="127"/>
      <c r="AN289" s="127"/>
      <c r="AO289" s="127"/>
      <c r="AP289" s="127"/>
      <c r="AQ289" s="127"/>
      <c r="AR289" s="127"/>
      <c r="AS289" s="127"/>
      <c r="AT289" s="127"/>
      <c r="AU289" s="127"/>
      <c r="AV289" s="127"/>
      <c r="AW289" s="127"/>
      <c r="AX289" s="127"/>
      <c r="AY289" s="127"/>
      <c r="AZ289" s="127"/>
      <c r="BA289" s="127"/>
      <c r="BB289" s="127"/>
      <c r="BC289" s="127"/>
      <c r="BD289" s="127"/>
      <c r="BE289" s="127"/>
    </row>
    <row r="290" spans="1:57" ht="14.4" x14ac:dyDescent="0.2">
      <c r="A290" s="127"/>
      <c r="B290" s="127"/>
      <c r="C290" s="127"/>
      <c r="D290" s="127"/>
      <c r="E290" s="127"/>
      <c r="F290" s="127"/>
      <c r="G290" s="127"/>
      <c r="H290" s="127"/>
      <c r="I290" s="127"/>
      <c r="J290" s="127"/>
      <c r="K290" s="127"/>
      <c r="L290" s="127"/>
      <c r="M290" s="127"/>
      <c r="N290" s="127"/>
      <c r="O290" s="127"/>
      <c r="P290" s="127"/>
      <c r="Q290" s="127"/>
      <c r="R290" s="127"/>
      <c r="S290" s="127"/>
      <c r="T290" s="127"/>
      <c r="U290" s="127"/>
      <c r="V290" s="127"/>
      <c r="W290" s="127"/>
      <c r="X290" s="127"/>
      <c r="Y290" s="127"/>
      <c r="Z290" s="127"/>
      <c r="AA290" s="127"/>
      <c r="AB290" s="127"/>
      <c r="AC290" s="127"/>
      <c r="AD290" s="127"/>
      <c r="AE290" s="127"/>
      <c r="AF290" s="127"/>
      <c r="AG290" s="127"/>
      <c r="AH290" s="127"/>
      <c r="AI290" s="127"/>
      <c r="AJ290" s="127"/>
      <c r="AK290" s="127"/>
      <c r="AL290" s="127"/>
      <c r="AM290" s="127"/>
      <c r="AN290" s="127"/>
      <c r="AO290" s="127"/>
      <c r="AP290" s="127"/>
      <c r="AQ290" s="127"/>
      <c r="AR290" s="127"/>
      <c r="AS290" s="127"/>
      <c r="AT290" s="127"/>
      <c r="AU290" s="127"/>
      <c r="AV290" s="127"/>
      <c r="AW290" s="127"/>
      <c r="AX290" s="127"/>
      <c r="AY290" s="127"/>
      <c r="AZ290" s="127"/>
      <c r="BA290" s="127"/>
      <c r="BB290" s="127"/>
      <c r="BC290" s="127"/>
      <c r="BD290" s="127"/>
      <c r="BE290" s="127"/>
    </row>
    <row r="291" spans="1:57" ht="14.4" x14ac:dyDescent="0.2">
      <c r="A291" s="127"/>
      <c r="B291" s="127"/>
      <c r="C291" s="127"/>
      <c r="D291" s="127"/>
      <c r="E291" s="127"/>
      <c r="F291" s="127"/>
      <c r="G291" s="127"/>
      <c r="H291" s="127"/>
      <c r="I291" s="127"/>
      <c r="J291" s="127"/>
      <c r="K291" s="127"/>
      <c r="L291" s="127"/>
      <c r="M291" s="127"/>
      <c r="N291" s="127"/>
      <c r="O291" s="127"/>
      <c r="P291" s="127"/>
      <c r="Q291" s="127"/>
      <c r="R291" s="127"/>
      <c r="S291" s="127"/>
      <c r="T291" s="127"/>
      <c r="U291" s="127"/>
      <c r="V291" s="127"/>
      <c r="W291" s="127"/>
      <c r="X291" s="127"/>
      <c r="Y291" s="127"/>
      <c r="Z291" s="127"/>
      <c r="AA291" s="127"/>
      <c r="AB291" s="127"/>
      <c r="AC291" s="127"/>
      <c r="AD291" s="127"/>
      <c r="AE291" s="127"/>
      <c r="AF291" s="127"/>
      <c r="AG291" s="127"/>
      <c r="AH291" s="127"/>
      <c r="AI291" s="127"/>
      <c r="AJ291" s="127"/>
      <c r="AK291" s="127"/>
      <c r="AL291" s="127"/>
      <c r="AM291" s="127"/>
      <c r="AN291" s="127"/>
      <c r="AO291" s="127"/>
      <c r="AP291" s="127"/>
      <c r="AQ291" s="127"/>
      <c r="AR291" s="127"/>
      <c r="AS291" s="127"/>
      <c r="AT291" s="127"/>
      <c r="AU291" s="127"/>
      <c r="AV291" s="127"/>
      <c r="AW291" s="127"/>
      <c r="AX291" s="127"/>
      <c r="AY291" s="127"/>
      <c r="AZ291" s="127"/>
      <c r="BA291" s="127"/>
      <c r="BB291" s="127"/>
      <c r="BC291" s="127"/>
      <c r="BD291" s="127"/>
      <c r="BE291" s="127"/>
    </row>
    <row r="292" spans="1:57" ht="14.4" x14ac:dyDescent="0.2">
      <c r="A292" s="127"/>
      <c r="B292" s="127"/>
      <c r="C292" s="127"/>
      <c r="D292" s="127"/>
      <c r="E292" s="127"/>
      <c r="F292" s="127"/>
      <c r="G292" s="127"/>
      <c r="H292" s="127"/>
      <c r="I292" s="127"/>
      <c r="J292" s="127"/>
      <c r="K292" s="127"/>
      <c r="L292" s="127"/>
      <c r="M292" s="127"/>
      <c r="N292" s="127"/>
      <c r="O292" s="127"/>
      <c r="P292" s="127"/>
      <c r="Q292" s="127"/>
      <c r="R292" s="127"/>
      <c r="S292" s="127"/>
      <c r="T292" s="127"/>
      <c r="U292" s="127"/>
      <c r="V292" s="127"/>
      <c r="W292" s="127"/>
      <c r="X292" s="127"/>
      <c r="Y292" s="127"/>
      <c r="Z292" s="127"/>
      <c r="AA292" s="127"/>
      <c r="AB292" s="127"/>
      <c r="AC292" s="127"/>
      <c r="AD292" s="127"/>
      <c r="AE292" s="127"/>
      <c r="AF292" s="127"/>
      <c r="AG292" s="127"/>
      <c r="AH292" s="127"/>
      <c r="AI292" s="127"/>
      <c r="AJ292" s="127"/>
      <c r="AK292" s="127"/>
      <c r="AL292" s="127"/>
      <c r="AM292" s="127"/>
      <c r="AN292" s="127"/>
      <c r="AO292" s="127"/>
      <c r="AP292" s="127"/>
      <c r="AQ292" s="127"/>
      <c r="AR292" s="127"/>
      <c r="AS292" s="127"/>
      <c r="AT292" s="127"/>
      <c r="AU292" s="127"/>
      <c r="AV292" s="127"/>
      <c r="AW292" s="127"/>
      <c r="AX292" s="127"/>
      <c r="AY292" s="127"/>
      <c r="AZ292" s="127"/>
      <c r="BA292" s="127"/>
      <c r="BB292" s="127"/>
      <c r="BC292" s="127"/>
      <c r="BD292" s="127"/>
      <c r="BE292" s="127"/>
    </row>
    <row r="293" spans="1:57" ht="14.4" x14ac:dyDescent="0.2">
      <c r="A293" s="127"/>
      <c r="B293" s="127"/>
      <c r="C293" s="127"/>
      <c r="D293" s="127"/>
      <c r="E293" s="127"/>
      <c r="F293" s="127"/>
      <c r="G293" s="127"/>
      <c r="H293" s="127"/>
      <c r="I293" s="127"/>
      <c r="J293" s="127"/>
      <c r="K293" s="127"/>
      <c r="L293" s="127"/>
      <c r="M293" s="127"/>
      <c r="N293" s="127"/>
      <c r="O293" s="127"/>
      <c r="P293" s="127"/>
      <c r="Q293" s="127"/>
      <c r="R293" s="127"/>
      <c r="S293" s="127"/>
      <c r="T293" s="127"/>
      <c r="U293" s="127"/>
      <c r="V293" s="127"/>
      <c r="W293" s="127"/>
      <c r="X293" s="127"/>
      <c r="Y293" s="127"/>
      <c r="Z293" s="127"/>
      <c r="AA293" s="127"/>
      <c r="AB293" s="127"/>
      <c r="AC293" s="127"/>
      <c r="AD293" s="127"/>
      <c r="AE293" s="127"/>
      <c r="AF293" s="127"/>
      <c r="AG293" s="127"/>
      <c r="AH293" s="127"/>
      <c r="AI293" s="127"/>
      <c r="AJ293" s="127"/>
      <c r="AK293" s="127"/>
      <c r="AL293" s="127"/>
      <c r="AM293" s="127"/>
      <c r="AN293" s="127"/>
      <c r="AO293" s="127"/>
      <c r="AP293" s="127"/>
      <c r="AQ293" s="127"/>
      <c r="AR293" s="127"/>
      <c r="AS293" s="127"/>
      <c r="AT293" s="127"/>
      <c r="AU293" s="127"/>
      <c r="AV293" s="127"/>
      <c r="AW293" s="127"/>
      <c r="AX293" s="127"/>
      <c r="AY293" s="127"/>
      <c r="AZ293" s="127"/>
      <c r="BA293" s="127"/>
      <c r="BB293" s="127"/>
      <c r="BC293" s="127"/>
      <c r="BD293" s="127"/>
      <c r="BE293" s="127"/>
    </row>
    <row r="294" spans="1:57" ht="14.4" x14ac:dyDescent="0.2">
      <c r="A294" s="127"/>
      <c r="B294" s="127"/>
      <c r="C294" s="127"/>
      <c r="D294" s="127"/>
      <c r="E294" s="127"/>
      <c r="F294" s="127"/>
      <c r="G294" s="127"/>
      <c r="H294" s="127"/>
      <c r="I294" s="127"/>
      <c r="J294" s="127"/>
      <c r="K294" s="127"/>
      <c r="L294" s="127"/>
      <c r="M294" s="127"/>
      <c r="N294" s="127"/>
      <c r="O294" s="127"/>
      <c r="P294" s="127"/>
      <c r="Q294" s="127"/>
      <c r="R294" s="127"/>
      <c r="S294" s="127"/>
      <c r="T294" s="127"/>
      <c r="U294" s="127"/>
      <c r="V294" s="127"/>
      <c r="W294" s="127"/>
      <c r="X294" s="127"/>
      <c r="Y294" s="127"/>
      <c r="Z294" s="127"/>
      <c r="AA294" s="127"/>
      <c r="AB294" s="127"/>
      <c r="AC294" s="127"/>
      <c r="AD294" s="127"/>
      <c r="AE294" s="127"/>
      <c r="AF294" s="127"/>
      <c r="AG294" s="127"/>
      <c r="AH294" s="127"/>
      <c r="AI294" s="127"/>
      <c r="AJ294" s="127"/>
      <c r="AK294" s="127"/>
      <c r="AL294" s="127"/>
      <c r="AM294" s="127"/>
      <c r="AN294" s="127"/>
      <c r="AO294" s="127"/>
      <c r="AP294" s="127"/>
      <c r="AQ294" s="127"/>
      <c r="AR294" s="127"/>
      <c r="AS294" s="127"/>
      <c r="AT294" s="127"/>
      <c r="AU294" s="127"/>
      <c r="AV294" s="127"/>
      <c r="AW294" s="127"/>
      <c r="AX294" s="127"/>
      <c r="AY294" s="127"/>
      <c r="AZ294" s="127"/>
      <c r="BA294" s="127"/>
      <c r="BB294" s="127"/>
      <c r="BC294" s="127"/>
      <c r="BD294" s="127"/>
      <c r="BE294" s="127"/>
    </row>
    <row r="295" spans="1:57" ht="14.4" x14ac:dyDescent="0.2">
      <c r="A295" s="127"/>
      <c r="B295" s="127"/>
      <c r="C295" s="127"/>
      <c r="D295" s="127"/>
      <c r="E295" s="127"/>
      <c r="F295" s="127"/>
      <c r="G295" s="127"/>
      <c r="H295" s="127"/>
      <c r="I295" s="127"/>
      <c r="J295" s="127"/>
      <c r="K295" s="127"/>
      <c r="L295" s="127"/>
      <c r="M295" s="127"/>
      <c r="N295" s="127"/>
      <c r="O295" s="127"/>
      <c r="P295" s="127"/>
      <c r="Q295" s="127"/>
      <c r="R295" s="127"/>
      <c r="S295" s="127"/>
      <c r="T295" s="127"/>
      <c r="U295" s="127"/>
      <c r="V295" s="127"/>
      <c r="W295" s="127"/>
      <c r="X295" s="127"/>
      <c r="Y295" s="127"/>
      <c r="Z295" s="127"/>
      <c r="AA295" s="127"/>
      <c r="AB295" s="127"/>
      <c r="AC295" s="127"/>
      <c r="AD295" s="127"/>
      <c r="AE295" s="127"/>
      <c r="AF295" s="127"/>
      <c r="AG295" s="127"/>
      <c r="AH295" s="127"/>
      <c r="AI295" s="127"/>
      <c r="AJ295" s="127"/>
      <c r="AK295" s="127"/>
      <c r="AL295" s="127"/>
      <c r="AM295" s="127"/>
      <c r="AN295" s="127"/>
      <c r="AO295" s="127"/>
      <c r="AP295" s="127"/>
      <c r="AQ295" s="127"/>
      <c r="AR295" s="127"/>
      <c r="AS295" s="127"/>
      <c r="AT295" s="127"/>
      <c r="AU295" s="127"/>
      <c r="AV295" s="127"/>
      <c r="AW295" s="127"/>
      <c r="AX295" s="127"/>
      <c r="AY295" s="127"/>
      <c r="AZ295" s="127"/>
      <c r="BA295" s="127"/>
      <c r="BB295" s="127"/>
      <c r="BC295" s="127"/>
      <c r="BD295" s="127"/>
      <c r="BE295" s="127"/>
    </row>
    <row r="296" spans="1:57" ht="14.4" x14ac:dyDescent="0.2">
      <c r="A296" s="127"/>
      <c r="B296" s="127"/>
      <c r="C296" s="127"/>
      <c r="D296" s="127"/>
      <c r="E296" s="127"/>
      <c r="F296" s="127"/>
      <c r="G296" s="127"/>
      <c r="H296" s="127"/>
      <c r="I296" s="127"/>
      <c r="J296" s="127"/>
      <c r="K296" s="127"/>
      <c r="L296" s="127"/>
      <c r="M296" s="127"/>
      <c r="N296" s="127"/>
      <c r="O296" s="127"/>
      <c r="P296" s="127"/>
      <c r="Q296" s="127"/>
      <c r="R296" s="127"/>
      <c r="S296" s="127"/>
      <c r="T296" s="127"/>
      <c r="U296" s="127"/>
      <c r="V296" s="127"/>
      <c r="W296" s="127"/>
      <c r="X296" s="127"/>
      <c r="Y296" s="127"/>
      <c r="Z296" s="127"/>
      <c r="AA296" s="127"/>
      <c r="AB296" s="127"/>
      <c r="AC296" s="127"/>
      <c r="AD296" s="127"/>
      <c r="AE296" s="127"/>
      <c r="AF296" s="127"/>
      <c r="AG296" s="127"/>
      <c r="AH296" s="127"/>
      <c r="AI296" s="127"/>
      <c r="AJ296" s="127"/>
      <c r="AK296" s="127"/>
      <c r="AL296" s="127"/>
      <c r="AM296" s="127"/>
      <c r="AN296" s="127"/>
      <c r="AO296" s="127"/>
      <c r="AP296" s="127"/>
      <c r="AQ296" s="127"/>
      <c r="AR296" s="127"/>
      <c r="AS296" s="127"/>
      <c r="AT296" s="127"/>
      <c r="AU296" s="127"/>
      <c r="AV296" s="127"/>
      <c r="AW296" s="127"/>
      <c r="AX296" s="127"/>
      <c r="AY296" s="127"/>
      <c r="AZ296" s="127"/>
      <c r="BA296" s="127"/>
      <c r="BB296" s="127"/>
      <c r="BC296" s="127"/>
      <c r="BD296" s="127"/>
      <c r="BE296" s="127"/>
    </row>
    <row r="297" spans="1:57" ht="14.4" x14ac:dyDescent="0.2">
      <c r="A297" s="127"/>
      <c r="B297" s="127"/>
      <c r="C297" s="127"/>
      <c r="D297" s="127"/>
      <c r="E297" s="127"/>
      <c r="F297" s="127"/>
      <c r="G297" s="127"/>
      <c r="H297" s="127"/>
      <c r="I297" s="127"/>
      <c r="J297" s="127"/>
      <c r="K297" s="127"/>
      <c r="L297" s="127"/>
      <c r="M297" s="127"/>
      <c r="N297" s="127"/>
      <c r="O297" s="127"/>
      <c r="P297" s="127"/>
      <c r="Q297" s="127"/>
      <c r="R297" s="127"/>
      <c r="S297" s="127"/>
      <c r="T297" s="127"/>
      <c r="U297" s="127"/>
      <c r="V297" s="127"/>
      <c r="W297" s="127"/>
      <c r="X297" s="127"/>
      <c r="Y297" s="127"/>
      <c r="Z297" s="127"/>
      <c r="AA297" s="127"/>
      <c r="AB297" s="127"/>
      <c r="AC297" s="127"/>
      <c r="AD297" s="127"/>
      <c r="AE297" s="127"/>
      <c r="AF297" s="127"/>
      <c r="AG297" s="127"/>
      <c r="AH297" s="127"/>
      <c r="AI297" s="127"/>
      <c r="AJ297" s="127"/>
      <c r="AK297" s="127"/>
      <c r="AL297" s="127"/>
      <c r="AM297" s="127"/>
      <c r="AN297" s="127"/>
      <c r="AO297" s="127"/>
      <c r="AP297" s="127"/>
      <c r="AQ297" s="127"/>
      <c r="AR297" s="127"/>
      <c r="AS297" s="127"/>
      <c r="AT297" s="127"/>
      <c r="AU297" s="127"/>
      <c r="AV297" s="127"/>
      <c r="AW297" s="127"/>
      <c r="AX297" s="127"/>
      <c r="AY297" s="127"/>
      <c r="AZ297" s="127"/>
      <c r="BA297" s="127"/>
      <c r="BB297" s="127"/>
      <c r="BC297" s="127"/>
      <c r="BD297" s="127"/>
      <c r="BE297" s="127"/>
    </row>
    <row r="298" spans="1:57" ht="14.4" x14ac:dyDescent="0.2">
      <c r="A298" s="127"/>
      <c r="B298" s="127"/>
      <c r="C298" s="127"/>
      <c r="D298" s="127"/>
      <c r="E298" s="127"/>
      <c r="F298" s="127"/>
      <c r="G298" s="127"/>
      <c r="H298" s="127"/>
      <c r="I298" s="127"/>
      <c r="J298" s="127"/>
      <c r="K298" s="127"/>
      <c r="L298" s="127"/>
      <c r="M298" s="127"/>
      <c r="N298" s="127"/>
      <c r="O298" s="127"/>
      <c r="P298" s="127"/>
      <c r="Q298" s="127"/>
      <c r="R298" s="127"/>
      <c r="S298" s="127"/>
      <c r="T298" s="127"/>
      <c r="U298" s="127"/>
      <c r="V298" s="127"/>
      <c r="W298" s="127"/>
      <c r="X298" s="127"/>
      <c r="Y298" s="127"/>
      <c r="Z298" s="127"/>
      <c r="AA298" s="127"/>
      <c r="AB298" s="127"/>
      <c r="AC298" s="127"/>
      <c r="AD298" s="127"/>
      <c r="AE298" s="127"/>
      <c r="AF298" s="127"/>
      <c r="AG298" s="127"/>
      <c r="AH298" s="127"/>
      <c r="AI298" s="127"/>
      <c r="AJ298" s="127"/>
      <c r="AK298" s="127"/>
      <c r="AL298" s="127"/>
      <c r="AM298" s="127"/>
      <c r="AN298" s="127"/>
      <c r="AO298" s="127"/>
      <c r="AP298" s="127"/>
      <c r="AQ298" s="127"/>
      <c r="AR298" s="127"/>
      <c r="AS298" s="127"/>
      <c r="AT298" s="127"/>
      <c r="AU298" s="127"/>
      <c r="AV298" s="127"/>
      <c r="AW298" s="127"/>
      <c r="AX298" s="127"/>
      <c r="AY298" s="127"/>
      <c r="AZ298" s="127"/>
      <c r="BA298" s="127"/>
      <c r="BB298" s="127"/>
      <c r="BC298" s="127"/>
      <c r="BD298" s="127"/>
      <c r="BE298" s="127"/>
    </row>
    <row r="299" spans="1:57" ht="14.4" x14ac:dyDescent="0.2">
      <c r="A299" s="127"/>
      <c r="B299" s="127"/>
      <c r="C299" s="127"/>
      <c r="D299" s="127"/>
      <c r="E299" s="127"/>
      <c r="F299" s="127"/>
      <c r="G299" s="127"/>
      <c r="H299" s="127"/>
      <c r="I299" s="127"/>
      <c r="J299" s="127"/>
      <c r="K299" s="127"/>
      <c r="L299" s="127"/>
      <c r="M299" s="127"/>
      <c r="N299" s="127"/>
      <c r="O299" s="127"/>
      <c r="P299" s="127"/>
      <c r="Q299" s="127"/>
      <c r="R299" s="127"/>
      <c r="S299" s="127"/>
      <c r="T299" s="127"/>
      <c r="U299" s="127"/>
      <c r="V299" s="127"/>
      <c r="W299" s="127"/>
      <c r="X299" s="127"/>
      <c r="Y299" s="127"/>
      <c r="Z299" s="127"/>
      <c r="AA299" s="127"/>
      <c r="AB299" s="127"/>
      <c r="AC299" s="127"/>
      <c r="AD299" s="127"/>
      <c r="AE299" s="127"/>
      <c r="AF299" s="127"/>
      <c r="AG299" s="127"/>
      <c r="AH299" s="127"/>
      <c r="AI299" s="127"/>
      <c r="AJ299" s="127"/>
      <c r="AK299" s="127"/>
      <c r="AL299" s="127"/>
      <c r="AM299" s="127"/>
      <c r="AN299" s="127"/>
      <c r="AO299" s="127"/>
      <c r="AP299" s="127"/>
      <c r="AQ299" s="127"/>
      <c r="AR299" s="127"/>
      <c r="AS299" s="127"/>
      <c r="AT299" s="127"/>
      <c r="AU299" s="127"/>
      <c r="AV299" s="127"/>
      <c r="AW299" s="127"/>
      <c r="AX299" s="127"/>
      <c r="AY299" s="127"/>
      <c r="AZ299" s="127"/>
      <c r="BA299" s="127"/>
      <c r="BB299" s="127"/>
      <c r="BC299" s="127"/>
      <c r="BD299" s="127"/>
      <c r="BE299" s="127"/>
    </row>
    <row r="300" spans="1:57" ht="14.4" x14ac:dyDescent="0.2">
      <c r="A300" s="127"/>
      <c r="B300" s="127"/>
      <c r="C300" s="127"/>
      <c r="D300" s="127"/>
      <c r="E300" s="127"/>
      <c r="F300" s="127"/>
      <c r="G300" s="127"/>
      <c r="H300" s="127"/>
      <c r="I300" s="127"/>
      <c r="J300" s="127"/>
      <c r="K300" s="127"/>
      <c r="L300" s="127"/>
      <c r="M300" s="127"/>
      <c r="N300" s="127"/>
      <c r="O300" s="127"/>
      <c r="P300" s="127"/>
      <c r="Q300" s="127"/>
      <c r="R300" s="127"/>
      <c r="S300" s="127"/>
      <c r="T300" s="127"/>
      <c r="U300" s="127"/>
      <c r="V300" s="127"/>
      <c r="W300" s="127"/>
      <c r="X300" s="127"/>
      <c r="Y300" s="127"/>
      <c r="Z300" s="127"/>
      <c r="AA300" s="127"/>
      <c r="AB300" s="127"/>
      <c r="AC300" s="127"/>
      <c r="AD300" s="127"/>
      <c r="AE300" s="127"/>
      <c r="AF300" s="127"/>
      <c r="AG300" s="127"/>
      <c r="AH300" s="127"/>
      <c r="AI300" s="127"/>
      <c r="AJ300" s="127"/>
      <c r="AK300" s="127"/>
      <c r="AL300" s="127"/>
      <c r="AM300" s="127"/>
      <c r="AN300" s="127"/>
      <c r="AO300" s="127"/>
      <c r="AP300" s="127"/>
      <c r="AQ300" s="127"/>
      <c r="AR300" s="127"/>
      <c r="AS300" s="127"/>
      <c r="AT300" s="127"/>
      <c r="AU300" s="127"/>
      <c r="AV300" s="127"/>
      <c r="AW300" s="127"/>
      <c r="AX300" s="127"/>
      <c r="AY300" s="127"/>
      <c r="AZ300" s="127"/>
      <c r="BA300" s="127"/>
      <c r="BB300" s="127"/>
      <c r="BC300" s="127"/>
      <c r="BD300" s="127"/>
      <c r="BE300" s="127"/>
    </row>
    <row r="301" spans="1:57" ht="14.4" x14ac:dyDescent="0.2">
      <c r="A301" s="127"/>
      <c r="B301" s="127"/>
      <c r="C301" s="127"/>
      <c r="D301" s="127"/>
      <c r="E301" s="127"/>
      <c r="F301" s="127"/>
      <c r="G301" s="127"/>
      <c r="H301" s="127"/>
      <c r="I301" s="127"/>
      <c r="J301" s="127"/>
      <c r="K301" s="127"/>
      <c r="L301" s="127"/>
      <c r="M301" s="127"/>
      <c r="N301" s="127"/>
      <c r="O301" s="127"/>
      <c r="P301" s="127"/>
      <c r="Q301" s="127"/>
      <c r="R301" s="127"/>
      <c r="S301" s="127"/>
      <c r="T301" s="127"/>
      <c r="U301" s="127"/>
      <c r="V301" s="127"/>
      <c r="W301" s="127"/>
      <c r="X301" s="127"/>
      <c r="Y301" s="127"/>
      <c r="Z301" s="127"/>
      <c r="AA301" s="127"/>
      <c r="AB301" s="127"/>
      <c r="AC301" s="127"/>
      <c r="AD301" s="127"/>
      <c r="AE301" s="127"/>
      <c r="AF301" s="127"/>
      <c r="AG301" s="127"/>
      <c r="AH301" s="127"/>
      <c r="AI301" s="127"/>
      <c r="AJ301" s="127"/>
      <c r="AK301" s="127"/>
      <c r="AL301" s="127"/>
      <c r="AM301" s="127"/>
      <c r="AN301" s="127"/>
      <c r="AO301" s="127"/>
      <c r="AP301" s="127"/>
      <c r="AQ301" s="127"/>
      <c r="AR301" s="127"/>
      <c r="AS301" s="127"/>
      <c r="AT301" s="127"/>
      <c r="AU301" s="127"/>
      <c r="AV301" s="127"/>
      <c r="AW301" s="127"/>
      <c r="AX301" s="127"/>
      <c r="AY301" s="127"/>
      <c r="AZ301" s="127"/>
      <c r="BA301" s="127"/>
      <c r="BB301" s="127"/>
      <c r="BC301" s="127"/>
      <c r="BD301" s="127"/>
      <c r="BE301" s="127"/>
    </row>
    <row r="302" spans="1:57" ht="14.4" x14ac:dyDescent="0.2">
      <c r="A302" s="127"/>
      <c r="B302" s="127"/>
      <c r="C302" s="127"/>
      <c r="D302" s="127"/>
      <c r="E302" s="127"/>
      <c r="F302" s="127"/>
      <c r="G302" s="127"/>
      <c r="H302" s="127"/>
      <c r="I302" s="127"/>
      <c r="J302" s="127"/>
      <c r="K302" s="127"/>
      <c r="L302" s="127"/>
      <c r="M302" s="127"/>
      <c r="N302" s="127"/>
      <c r="O302" s="127"/>
      <c r="P302" s="127"/>
      <c r="Q302" s="127"/>
      <c r="R302" s="127"/>
      <c r="S302" s="127"/>
      <c r="T302" s="127"/>
      <c r="U302" s="127"/>
      <c r="V302" s="127"/>
      <c r="W302" s="127"/>
      <c r="X302" s="127"/>
      <c r="Y302" s="127"/>
      <c r="Z302" s="127"/>
      <c r="AA302" s="127"/>
      <c r="AB302" s="127"/>
      <c r="AC302" s="127"/>
      <c r="AD302" s="127"/>
      <c r="AE302" s="127"/>
      <c r="AF302" s="127"/>
      <c r="AG302" s="127"/>
      <c r="AH302" s="127"/>
      <c r="AI302" s="127"/>
      <c r="AJ302" s="127"/>
      <c r="AK302" s="127"/>
      <c r="AL302" s="127"/>
      <c r="AM302" s="127"/>
      <c r="AN302" s="127"/>
      <c r="AO302" s="127"/>
      <c r="AP302" s="127"/>
      <c r="AQ302" s="127"/>
      <c r="AR302" s="127"/>
      <c r="AS302" s="127"/>
      <c r="AT302" s="127"/>
      <c r="AU302" s="127"/>
      <c r="AV302" s="127"/>
      <c r="AW302" s="127"/>
      <c r="AX302" s="127"/>
      <c r="AY302" s="127"/>
      <c r="AZ302" s="127"/>
      <c r="BA302" s="127"/>
      <c r="BB302" s="127"/>
      <c r="BC302" s="127"/>
      <c r="BD302" s="127"/>
      <c r="BE302" s="127"/>
    </row>
    <row r="303" spans="1:57" ht="14.4" x14ac:dyDescent="0.2">
      <c r="A303" s="127"/>
      <c r="B303" s="127"/>
      <c r="C303" s="127"/>
      <c r="D303" s="127"/>
      <c r="E303" s="127"/>
      <c r="F303" s="127"/>
      <c r="G303" s="127"/>
      <c r="H303" s="127"/>
      <c r="I303" s="127"/>
      <c r="J303" s="127"/>
      <c r="K303" s="127"/>
      <c r="L303" s="127"/>
      <c r="M303" s="127"/>
      <c r="N303" s="127"/>
      <c r="O303" s="127"/>
      <c r="P303" s="127"/>
      <c r="Q303" s="127"/>
      <c r="R303" s="127"/>
      <c r="S303" s="127"/>
      <c r="T303" s="127"/>
      <c r="U303" s="127"/>
      <c r="V303" s="127"/>
      <c r="W303" s="127"/>
      <c r="X303" s="127"/>
      <c r="Y303" s="127"/>
      <c r="Z303" s="127"/>
      <c r="AA303" s="127"/>
      <c r="AB303" s="127"/>
      <c r="AC303" s="127"/>
      <c r="AD303" s="127"/>
      <c r="AE303" s="127"/>
      <c r="AF303" s="127"/>
      <c r="AG303" s="127"/>
      <c r="AH303" s="127"/>
      <c r="AI303" s="127"/>
      <c r="AJ303" s="127"/>
      <c r="AK303" s="127"/>
      <c r="AL303" s="127"/>
      <c r="AM303" s="127"/>
      <c r="AN303" s="127"/>
      <c r="AO303" s="127"/>
      <c r="AP303" s="127"/>
      <c r="AQ303" s="127"/>
      <c r="AR303" s="127"/>
      <c r="AS303" s="127"/>
      <c r="AT303" s="127"/>
      <c r="AU303" s="127"/>
      <c r="AV303" s="127"/>
      <c r="AW303" s="127"/>
      <c r="AX303" s="127"/>
      <c r="AY303" s="127"/>
      <c r="AZ303" s="127"/>
      <c r="BA303" s="127"/>
      <c r="BB303" s="127"/>
      <c r="BC303" s="127"/>
      <c r="BD303" s="127"/>
      <c r="BE303" s="127"/>
    </row>
  </sheetData>
  <mergeCells count="110">
    <mergeCell ref="E31:G31"/>
    <mergeCell ref="AD31:AE31"/>
    <mergeCell ref="AH31:AJ31"/>
    <mergeCell ref="AP31:AQ31"/>
    <mergeCell ref="AR31:AS31"/>
    <mergeCell ref="AJ13:AY13"/>
    <mergeCell ref="AO18:AY18"/>
    <mergeCell ref="AY28:AZ28"/>
    <mergeCell ref="AY25:AZ25"/>
    <mergeCell ref="AY26:AZ26"/>
    <mergeCell ref="AY24:AZ24"/>
    <mergeCell ref="AT23:AW23"/>
    <mergeCell ref="AT24:AW24"/>
    <mergeCell ref="AT25:AW25"/>
    <mergeCell ref="AT26:AW26"/>
    <mergeCell ref="AT31:AW31"/>
    <mergeCell ref="AY21:AZ21"/>
    <mergeCell ref="AY22:AZ22"/>
    <mergeCell ref="AY19:AZ19"/>
    <mergeCell ref="AY20:AZ20"/>
    <mergeCell ref="AT19:AW19"/>
    <mergeCell ref="E24:G24"/>
    <mergeCell ref="E25:G25"/>
    <mergeCell ref="AH27:AJ27"/>
    <mergeCell ref="AD24:AE24"/>
    <mergeCell ref="AD27:AE27"/>
    <mergeCell ref="AD26:AE26"/>
    <mergeCell ref="AD25:AE25"/>
    <mergeCell ref="AP30:AQ30"/>
    <mergeCell ref="AD13:AI13"/>
    <mergeCell ref="AB13:AC13"/>
    <mergeCell ref="AT20:AW20"/>
    <mergeCell ref="AT21:AW21"/>
    <mergeCell ref="AT22:AW22"/>
    <mergeCell ref="AR21:AS21"/>
    <mergeCell ref="AP21:AQ21"/>
    <mergeCell ref="AR20:AS20"/>
    <mergeCell ref="AP19:AQ19"/>
    <mergeCell ref="AR19:AS19"/>
    <mergeCell ref="AP20:AQ20"/>
    <mergeCell ref="AT32:AW32"/>
    <mergeCell ref="AT30:AW30"/>
    <mergeCell ref="AT29:AW29"/>
    <mergeCell ref="AT28:AW28"/>
    <mergeCell ref="AT27:AW27"/>
    <mergeCell ref="AY32:AZ32"/>
    <mergeCell ref="AY29:AZ29"/>
    <mergeCell ref="AY30:AZ30"/>
    <mergeCell ref="AY27:AZ27"/>
    <mergeCell ref="AY23:AZ23"/>
    <mergeCell ref="AR22:AS22"/>
    <mergeCell ref="B33:H33"/>
    <mergeCell ref="E26:G26"/>
    <mergeCell ref="E27:G27"/>
    <mergeCell ref="E28:G28"/>
    <mergeCell ref="E29:G29"/>
    <mergeCell ref="E30:G30"/>
    <mergeCell ref="AH24:AJ24"/>
    <mergeCell ref="AH25:AJ25"/>
    <mergeCell ref="AB33:AK33"/>
    <mergeCell ref="AH30:AJ30"/>
    <mergeCell ref="AH32:AJ32"/>
    <mergeCell ref="AH28:AJ28"/>
    <mergeCell ref="AH29:AJ29"/>
    <mergeCell ref="AH26:AJ26"/>
    <mergeCell ref="AD32:AE32"/>
    <mergeCell ref="AD30:AE30"/>
    <mergeCell ref="AD29:AE29"/>
    <mergeCell ref="AD28:AE28"/>
    <mergeCell ref="AO33:AX33"/>
    <mergeCell ref="AY33:AZ33"/>
    <mergeCell ref="AP22:AQ22"/>
    <mergeCell ref="E32:G32"/>
    <mergeCell ref="B5:D5"/>
    <mergeCell ref="B7:D7"/>
    <mergeCell ref="B8:D8"/>
    <mergeCell ref="E23:G23"/>
    <mergeCell ref="E19:G19"/>
    <mergeCell ref="E22:G22"/>
    <mergeCell ref="E20:G20"/>
    <mergeCell ref="E21:G21"/>
    <mergeCell ref="AH21:AJ21"/>
    <mergeCell ref="AH22:AJ22"/>
    <mergeCell ref="AH20:AJ20"/>
    <mergeCell ref="AH23:AJ23"/>
    <mergeCell ref="AD20:AE20"/>
    <mergeCell ref="AD21:AE21"/>
    <mergeCell ref="AD22:AE22"/>
    <mergeCell ref="AD23:AE23"/>
    <mergeCell ref="AD19:AE19"/>
    <mergeCell ref="AH19:AJ19"/>
    <mergeCell ref="B13:AA13"/>
    <mergeCell ref="B6:D6"/>
    <mergeCell ref="AP32:AQ32"/>
    <mergeCell ref="AP23:AQ23"/>
    <mergeCell ref="AR23:AS23"/>
    <mergeCell ref="AR24:AS24"/>
    <mergeCell ref="AR25:AS25"/>
    <mergeCell ref="AR26:AS26"/>
    <mergeCell ref="AR27:AS27"/>
    <mergeCell ref="AR28:AS28"/>
    <mergeCell ref="AR29:AS29"/>
    <mergeCell ref="AR30:AS30"/>
    <mergeCell ref="AR32:AS32"/>
    <mergeCell ref="AP24:AQ24"/>
    <mergeCell ref="AP25:AQ25"/>
    <mergeCell ref="AP26:AQ26"/>
    <mergeCell ref="AP27:AQ27"/>
    <mergeCell ref="AP28:AQ28"/>
    <mergeCell ref="AP29:AQ29"/>
  </mergeCells>
  <phoneticPr fontId="1"/>
  <conditionalFormatting sqref="M17:Q17">
    <cfRule type="expression" dxfId="59" priority="45">
      <formula>$L$17="多言語翻訳機導入事業"</formula>
    </cfRule>
    <cfRule type="containsBlanks" dxfId="58" priority="47">
      <formula>LEN(TRIM(M17))=0</formula>
    </cfRule>
  </conditionalFormatting>
  <conditionalFormatting sqref="B17:L17">
    <cfRule type="containsBlanks" dxfId="57" priority="40">
      <formula>LEN(TRIM(B17))=0</formula>
    </cfRule>
  </conditionalFormatting>
  <conditionalFormatting sqref="U17:AA17">
    <cfRule type="containsBlanks" dxfId="56" priority="48">
      <formula>LEN(TRIM(U17))=0</formula>
    </cfRule>
  </conditionalFormatting>
  <conditionalFormatting sqref="C23:C32">
    <cfRule type="expression" dxfId="55" priority="41">
      <formula>$C$23=""</formula>
    </cfRule>
  </conditionalFormatting>
  <conditionalFormatting sqref="E23:E32">
    <cfRule type="expression" dxfId="54" priority="42">
      <formula>$E$23=""</formula>
    </cfRule>
  </conditionalFormatting>
  <conditionalFormatting sqref="H23:H32">
    <cfRule type="expression" dxfId="53" priority="43">
      <formula>$H$23=""</formula>
    </cfRule>
  </conditionalFormatting>
  <conditionalFormatting sqref="I23 I25:I32">
    <cfRule type="expression" dxfId="52" priority="44">
      <formula>$I$23=""</formula>
    </cfRule>
  </conditionalFormatting>
  <conditionalFormatting sqref="R17">
    <cfRule type="containsBlanks" dxfId="51" priority="38">
      <formula>LEN(TRIM(R17))=0</formula>
    </cfRule>
  </conditionalFormatting>
  <conditionalFormatting sqref="AD17">
    <cfRule type="containsBlanks" dxfId="50" priority="50">
      <formula>LEN(TRIM(AD17))=0</formula>
    </cfRule>
  </conditionalFormatting>
  <conditionalFormatting sqref="AI17">
    <cfRule type="containsBlanks" dxfId="49" priority="36">
      <formula>LEN(TRIM(AI17))=0</formula>
    </cfRule>
  </conditionalFormatting>
  <conditionalFormatting sqref="AJ17 AM17:AY17">
    <cfRule type="containsBlanks" dxfId="48" priority="34">
      <formula>LEN(TRIM(AJ17))=0</formula>
    </cfRule>
  </conditionalFormatting>
  <conditionalFormatting sqref="AE17">
    <cfRule type="containsBlanks" dxfId="47" priority="31">
      <formula>LEN(TRIM(AE17))=0</formula>
    </cfRule>
  </conditionalFormatting>
  <conditionalFormatting sqref="AH23:AH32">
    <cfRule type="expression" dxfId="46" priority="29">
      <formula>$AH$23=""</formula>
    </cfRule>
  </conditionalFormatting>
  <conditionalFormatting sqref="AK23:AK32">
    <cfRule type="expression" dxfId="45" priority="28">
      <formula>$AK$23=""</formula>
    </cfRule>
  </conditionalFormatting>
  <conditionalFormatting sqref="AL27:AL32">
    <cfRule type="expression" dxfId="44" priority="27">
      <formula>$AL$23=""</formula>
    </cfRule>
  </conditionalFormatting>
  <conditionalFormatting sqref="AR23:AR32">
    <cfRule type="expression" dxfId="43" priority="26">
      <formula>$AR$23=""</formula>
    </cfRule>
  </conditionalFormatting>
  <conditionalFormatting sqref="AT23:AW30 AT32:AW32 AT31">
    <cfRule type="expression" dxfId="42" priority="25">
      <formula>$AT$23=""</formula>
    </cfRule>
  </conditionalFormatting>
  <conditionalFormatting sqref="AX23:AX32">
    <cfRule type="expression" dxfId="41" priority="24">
      <formula>$AX$23=""</formula>
    </cfRule>
  </conditionalFormatting>
  <conditionalFormatting sqref="AY23:AZ32">
    <cfRule type="expression" dxfId="40" priority="23">
      <formula>$AY$23=""</formula>
    </cfRule>
  </conditionalFormatting>
  <conditionalFormatting sqref="M14:Q17">
    <cfRule type="expression" dxfId="39" priority="22">
      <formula>$L$17="多言語翻訳機導入事業"</formula>
    </cfRule>
  </conditionalFormatting>
  <conditionalFormatting sqref="D23:D32">
    <cfRule type="expression" dxfId="38" priority="21">
      <formula>$D$23=""</formula>
    </cfRule>
  </conditionalFormatting>
  <conditionalFormatting sqref="AD23:AE30 AD32:AE32 AD31">
    <cfRule type="expression" dxfId="37" priority="18">
      <formula>$AD$23=""</formula>
    </cfRule>
  </conditionalFormatting>
  <conditionalFormatting sqref="AC27:AC32">
    <cfRule type="expression" dxfId="36" priority="14">
      <formula>$AC$23=""</formula>
    </cfRule>
  </conditionalFormatting>
  <conditionalFormatting sqref="AP23:AP32">
    <cfRule type="expression" dxfId="35" priority="13">
      <formula>$AP$23=""</formula>
    </cfRule>
  </conditionalFormatting>
  <conditionalFormatting sqref="I24">
    <cfRule type="expression" dxfId="34" priority="12">
      <formula>$I$23=""</formula>
    </cfRule>
  </conditionalFormatting>
  <conditionalFormatting sqref="AC23:AC26">
    <cfRule type="expression" dxfId="33" priority="4">
      <formula>$AC$23=""</formula>
    </cfRule>
  </conditionalFormatting>
  <conditionalFormatting sqref="AL23:AL26">
    <cfRule type="expression" dxfId="32" priority="3">
      <formula>$AL$23=""</formula>
    </cfRule>
  </conditionalFormatting>
  <conditionalFormatting sqref="AB17">
    <cfRule type="containsBlanks" dxfId="30" priority="52">
      <formula>LEN(TRIM(AB17))=0</formula>
    </cfRule>
  </conditionalFormatting>
  <conditionalFormatting sqref="AC17">
    <cfRule type="containsBlanks" dxfId="31" priority="51">
      <formula>LEN(TRIM(AC17))=0</formula>
    </cfRule>
  </conditionalFormatting>
  <dataValidations count="9">
    <dataValidation imeMode="fullKatakana" allowBlank="1" showInputMessage="1" showErrorMessage="1" sqref="AP17 AO16"/>
    <dataValidation type="textLength" imeMode="halfAlpha" allowBlank="1" showInputMessage="1" showErrorMessage="1" sqref="AS16 AQ16">
      <formula1>0</formula1>
      <formula2>4</formula2>
    </dataValidation>
    <dataValidation type="textLength" imeMode="halfAlpha" allowBlank="1" showInputMessage="1" showErrorMessage="1" sqref="AU16">
      <formula1>7</formula1>
      <formula2>7</formula2>
    </dataValidation>
    <dataValidation imeMode="halfAlpha" allowBlank="1" showInputMessage="1" showErrorMessage="1" sqref="I16:I17"/>
    <dataValidation type="list" allowBlank="1" showInputMessage="1" showErrorMessage="1" sqref="AD17">
      <formula1>"変更あり,変更なし"</formula1>
    </dataValidation>
    <dataValidation type="list" allowBlank="1" showInputMessage="1" showErrorMessage="1" sqref="AC20:AC22 C20:C22 AP20:AP22">
      <formula1>"保育に関する計画・記録に関する機能,園児の登園及び降園の管理に関する機能,保護者との連絡に関する機能,端末購入,多言語翻訳機導入事業"</formula1>
    </dataValidation>
    <dataValidation type="list" allowBlank="1" showInputMessage="1" showErrorMessage="1" sqref="K17">
      <formula1>"補助は受けていない,多言語翻訳機及びシステムの補助を受けている。,多言語翻訳機のみ補助をうけている。,システムのみ補助を受けている。"</formula1>
    </dataValidation>
    <dataValidation type="list" allowBlank="1" showInputMessage="1" showErrorMessage="1" sqref="BP16:BP17 BI17">
      <formula1>"　"</formula1>
    </dataValidation>
    <dataValidation type="textLength" imeMode="halfAlpha" showInputMessage="1" showErrorMessage="1" sqref="AU17">
      <formula1>0</formula1>
      <formula2>8</formula2>
    </dataValidation>
  </dataValidations>
  <pageMargins left="0.70866141732283472" right="0.70866141732283472" top="0.74803149606299213" bottom="0.74803149606299213" header="0.31496062992125984" footer="0.31496062992125984"/>
  <pageSetup paperSize="9" scale="13" orientation="portrait" horizontalDpi="300" verticalDpi="300" r:id="rId1"/>
  <colBreaks count="1" manualBreakCount="1">
    <brk id="64" max="302" man="1"/>
  </colBreaks>
  <ignoredErrors>
    <ignoredError sqref="AC16" numberStoredAsText="1"/>
  </ignoredErrors>
  <drawing r:id="rId2"/>
  <extLst>
    <ext xmlns:x14="http://schemas.microsoft.com/office/spreadsheetml/2009/9/main" uri="{CCE6A557-97BC-4b89-ADB6-D9C93CAAB3DF}">
      <x14:dataValidations xmlns:xm="http://schemas.microsoft.com/office/excel/2006/main" count="34">
        <x14:dataValidation type="list" allowBlank="1" showInputMessage="1" showErrorMessage="1">
          <x14:formula1>
            <xm:f>OFFSET(プルダウンリスト!$C$15,0,MATCH(K18,プルダウンリスト!$C$12:$H$12,0)-1,COUNTA(OFFSET(プルダウンリスト!$C$12,0,MATCH(K18,プルダウンリスト!$C$12:$H$12,0)-1,5,1)),1)</xm:f>
          </x14:formula1>
          <xm:sqref>AC32</xm:sqref>
        </x14:dataValidation>
        <x14:dataValidation type="list" allowBlank="1" showInputMessage="1" showErrorMessage="1">
          <x14:formula1>
            <xm:f>Sheet1!$B$2:$B$4</xm:f>
          </x14:formula1>
          <xm:sqref>L16</xm:sqref>
        </x14:dataValidation>
        <x14:dataValidation type="list" allowBlank="1" showInputMessage="1" showErrorMessage="1">
          <x14:formula1>
            <xm:f>Sheet1!$D$2:$D$4</xm:f>
          </x14:formula1>
          <xm:sqref>AT16:AT17</xm:sqref>
        </x14:dataValidation>
        <x14:dataValidation type="list" allowBlank="1" showInputMessage="1" showErrorMessage="1">
          <x14:formula1>
            <xm:f>OFFSET(プルダウンリスト!$C$2,0,MATCH(K17,プルダウンリスト!$C$1:$G$1,0)-1,COUNTA(OFFSET(プルダウンリスト!$C$2,0,MATCH(K17,プルダウンリスト!$C$1:$G$1,0)-1,2,1)),1)</xm:f>
          </x14:formula1>
          <xm:sqref>L17</xm:sqref>
        </x14:dataValidation>
        <x14:dataValidation type="list" allowBlank="1" showInputMessage="1" showErrorMessage="1">
          <x14:formula1>
            <xm:f>OFFSET(プルダウンリスト!$C$9,0,MATCH(M$18,プルダウンリスト!$C$12:$H$12,0)-1,COUNTA(OFFSET(プルダウンリスト!$C$9,0,MATCH(M$18,プルダウンリスト!$C$12:$H$12,0)-1,1,1)),1)</xm:f>
          </x14:formula1>
          <xm:sqref>M17:Q17</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C23</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C24</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C25</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C26</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C27</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C28</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C29</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C30</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C31</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C32</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AC23</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AC24</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AC25</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AC26</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AC27</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AC28</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AC29</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AC30</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AC31</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AP23:AQ23</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AP24:AQ24</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AP25:AQ25</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AP26:AQ26</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AP27:AQ27</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AP28:AQ28</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AP29:AQ29</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AP30:AQ30</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AP31:AQ31</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AP32:AQ32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75"/>
  <sheetViews>
    <sheetView showGridLines="0" view="pageBreakPreview" zoomScale="85" zoomScaleNormal="85" zoomScaleSheetLayoutView="85" workbookViewId="0">
      <selection activeCell="AF64" sqref="AF64"/>
    </sheetView>
  </sheetViews>
  <sheetFormatPr defaultColWidth="3" defaultRowHeight="10.5" customHeight="1" x14ac:dyDescent="0.2"/>
  <cols>
    <col min="1" max="6" width="3.109375" style="12" customWidth="1"/>
    <col min="7" max="24" width="4.21875" style="10" customWidth="1"/>
    <col min="25" max="25" width="3.77734375" style="10" customWidth="1"/>
    <col min="26" max="16384" width="3" style="10"/>
  </cols>
  <sheetData>
    <row r="1" spans="1:25" ht="12" customHeight="1" x14ac:dyDescent="0.2">
      <c r="B1" s="12" t="s">
        <v>91</v>
      </c>
    </row>
    <row r="2" spans="1:25" ht="12" customHeight="1" x14ac:dyDescent="0.2">
      <c r="R2" s="86" t="s">
        <v>9</v>
      </c>
      <c r="S2" s="11" t="str">
        <f>IF(入力シート!B17="","",YEAR(入力シート!B17)-2018)</f>
        <v/>
      </c>
      <c r="T2" s="77" t="s">
        <v>8</v>
      </c>
      <c r="U2" s="77" t="str">
        <f>IF(入力シート!B17="","",MONTH(入力シート!B17))</f>
        <v/>
      </c>
      <c r="V2" s="77" t="s">
        <v>7</v>
      </c>
      <c r="W2" s="77" t="str">
        <f>IF(入力シート!B17="","",DAY(入力シート!B17))</f>
        <v/>
      </c>
      <c r="X2" s="77" t="s">
        <v>6</v>
      </c>
    </row>
    <row r="3" spans="1:25" ht="12" customHeight="1" x14ac:dyDescent="0.2">
      <c r="R3" s="86"/>
      <c r="S3" s="11"/>
      <c r="T3" s="77"/>
      <c r="U3" s="77"/>
      <c r="V3" s="77"/>
      <c r="W3" s="77"/>
      <c r="X3" s="77"/>
    </row>
    <row r="4" spans="1:25" ht="12" customHeight="1" x14ac:dyDescent="0.2"/>
    <row r="5" spans="1:25" ht="12" customHeight="1" x14ac:dyDescent="0.2">
      <c r="A5" s="315" t="s">
        <v>141</v>
      </c>
      <c r="B5" s="315"/>
      <c r="C5" s="315"/>
      <c r="D5" s="315"/>
      <c r="E5" s="315"/>
      <c r="F5" s="315"/>
      <c r="G5" s="315"/>
      <c r="H5" s="315"/>
      <c r="I5" s="315"/>
      <c r="J5" s="315"/>
      <c r="K5" s="315"/>
      <c r="L5" s="315"/>
      <c r="M5" s="315"/>
      <c r="N5" s="315"/>
      <c r="O5" s="315"/>
      <c r="P5" s="315"/>
      <c r="Q5" s="315"/>
      <c r="R5" s="315"/>
      <c r="S5" s="315"/>
      <c r="T5" s="315"/>
      <c r="U5" s="315"/>
      <c r="V5" s="315"/>
      <c r="W5" s="315"/>
      <c r="X5" s="315"/>
      <c r="Y5" s="12"/>
    </row>
    <row r="6" spans="1:25" ht="12" customHeight="1" x14ac:dyDescent="0.2">
      <c r="A6" s="315"/>
      <c r="B6" s="315"/>
      <c r="C6" s="315"/>
      <c r="D6" s="315"/>
      <c r="E6" s="315"/>
      <c r="F6" s="315"/>
      <c r="G6" s="315"/>
      <c r="H6" s="315"/>
      <c r="I6" s="315"/>
      <c r="J6" s="315"/>
      <c r="K6" s="315"/>
      <c r="L6" s="315"/>
      <c r="M6" s="315"/>
      <c r="N6" s="315"/>
      <c r="O6" s="315"/>
      <c r="P6" s="315"/>
      <c r="Q6" s="315"/>
      <c r="R6" s="315"/>
      <c r="S6" s="315"/>
      <c r="T6" s="315"/>
      <c r="U6" s="315"/>
      <c r="V6" s="315"/>
      <c r="W6" s="315"/>
      <c r="X6" s="315"/>
      <c r="Y6" s="12"/>
    </row>
    <row r="7" spans="1:25" ht="12" customHeight="1" x14ac:dyDescent="0.2"/>
    <row r="8" spans="1:25" ht="12" customHeight="1" x14ac:dyDescent="0.2">
      <c r="B8" s="12" t="s">
        <v>10</v>
      </c>
    </row>
    <row r="9" spans="1:25" ht="12" customHeight="1" x14ac:dyDescent="0.2"/>
    <row r="10" spans="1:25" ht="12" customHeight="1" x14ac:dyDescent="0.2">
      <c r="J10" s="12" t="s">
        <v>52</v>
      </c>
      <c r="K10" s="12"/>
      <c r="L10" s="12"/>
      <c r="M10" s="12"/>
      <c r="N10" s="12"/>
      <c r="O10" s="12"/>
    </row>
    <row r="11" spans="1:25" ht="12" customHeight="1" x14ac:dyDescent="0.2">
      <c r="J11" s="321" t="s">
        <v>23</v>
      </c>
      <c r="K11" s="321"/>
      <c r="L11" s="321"/>
      <c r="M11" s="321"/>
      <c r="N11" s="321"/>
      <c r="O11" s="321"/>
      <c r="P11" s="322" t="str">
        <f>IF(入力シート!D17="","",入力シート!D17)</f>
        <v/>
      </c>
      <c r="Q11" s="322"/>
      <c r="R11" s="322"/>
      <c r="S11" s="322"/>
      <c r="T11" s="322"/>
      <c r="U11" s="322"/>
      <c r="V11" s="322"/>
      <c r="W11" s="322"/>
      <c r="X11" s="322"/>
    </row>
    <row r="12" spans="1:25" ht="12" customHeight="1" x14ac:dyDescent="0.2">
      <c r="J12" s="321"/>
      <c r="K12" s="321"/>
      <c r="L12" s="321"/>
      <c r="M12" s="321"/>
      <c r="N12" s="321"/>
      <c r="O12" s="321"/>
      <c r="P12" s="322"/>
      <c r="Q12" s="322"/>
      <c r="R12" s="322"/>
      <c r="S12" s="322"/>
      <c r="T12" s="322"/>
      <c r="U12" s="322"/>
      <c r="V12" s="322"/>
      <c r="W12" s="322"/>
      <c r="X12" s="322"/>
    </row>
    <row r="13" spans="1:25" ht="12" customHeight="1" x14ac:dyDescent="0.2">
      <c r="J13" s="321"/>
      <c r="K13" s="321"/>
      <c r="L13" s="321"/>
      <c r="M13" s="321"/>
      <c r="N13" s="321"/>
      <c r="O13" s="321"/>
      <c r="P13" s="322"/>
      <c r="Q13" s="322"/>
      <c r="R13" s="322"/>
      <c r="S13" s="322"/>
      <c r="T13" s="322"/>
      <c r="U13" s="322"/>
      <c r="V13" s="322"/>
      <c r="W13" s="322"/>
      <c r="X13" s="322"/>
    </row>
    <row r="14" spans="1:25" ht="12" customHeight="1" x14ac:dyDescent="0.2">
      <c r="J14" s="321"/>
      <c r="K14" s="321"/>
      <c r="L14" s="321"/>
      <c r="M14" s="321"/>
      <c r="N14" s="321"/>
      <c r="O14" s="321"/>
      <c r="P14" s="322"/>
      <c r="Q14" s="322"/>
      <c r="R14" s="322"/>
      <c r="S14" s="322"/>
      <c r="T14" s="322"/>
      <c r="U14" s="322"/>
      <c r="V14" s="322"/>
      <c r="W14" s="322"/>
      <c r="X14" s="322"/>
    </row>
    <row r="15" spans="1:25" ht="12" customHeight="1" x14ac:dyDescent="0.2">
      <c r="J15" s="320" t="s">
        <v>24</v>
      </c>
      <c r="K15" s="320"/>
      <c r="L15" s="320"/>
      <c r="M15" s="320"/>
      <c r="N15" s="320"/>
      <c r="O15" s="320"/>
      <c r="P15" s="325" t="str">
        <f>IF(入力シート!E17="","",入力シート!E17)</f>
        <v/>
      </c>
      <c r="Q15" s="325"/>
      <c r="R15" s="325"/>
      <c r="S15" s="325"/>
      <c r="T15" s="325"/>
      <c r="U15" s="325"/>
      <c r="V15" s="325"/>
      <c r="W15" s="325"/>
      <c r="X15" s="325"/>
    </row>
    <row r="16" spans="1:25" ht="12" customHeight="1" x14ac:dyDescent="0.2">
      <c r="J16" s="320"/>
      <c r="K16" s="320"/>
      <c r="L16" s="320"/>
      <c r="M16" s="320"/>
      <c r="N16" s="320"/>
      <c r="O16" s="320"/>
      <c r="P16" s="325"/>
      <c r="Q16" s="325"/>
      <c r="R16" s="325"/>
      <c r="S16" s="325"/>
      <c r="T16" s="325"/>
      <c r="U16" s="325"/>
      <c r="V16" s="325"/>
      <c r="W16" s="325"/>
      <c r="X16" s="325"/>
    </row>
    <row r="17" spans="1:24" ht="12" customHeight="1" x14ac:dyDescent="0.2">
      <c r="J17" s="320"/>
      <c r="K17" s="320"/>
      <c r="L17" s="320"/>
      <c r="M17" s="320"/>
      <c r="N17" s="320"/>
      <c r="O17" s="320"/>
      <c r="P17" s="325"/>
      <c r="Q17" s="325"/>
      <c r="R17" s="325"/>
      <c r="S17" s="325"/>
      <c r="T17" s="325"/>
      <c r="U17" s="325"/>
      <c r="V17" s="325"/>
      <c r="W17" s="325"/>
      <c r="X17" s="325"/>
    </row>
    <row r="18" spans="1:24" ht="12" customHeight="1" x14ac:dyDescent="0.2">
      <c r="J18" s="320"/>
      <c r="K18" s="320"/>
      <c r="L18" s="320"/>
      <c r="M18" s="320"/>
      <c r="N18" s="320"/>
      <c r="O18" s="320"/>
      <c r="P18" s="325"/>
      <c r="Q18" s="325"/>
      <c r="R18" s="325"/>
      <c r="S18" s="325"/>
      <c r="T18" s="325"/>
      <c r="U18" s="325"/>
      <c r="V18" s="325"/>
      <c r="W18" s="325"/>
      <c r="X18" s="325"/>
    </row>
    <row r="19" spans="1:24" ht="12" customHeight="1" x14ac:dyDescent="0.2">
      <c r="J19" s="320" t="s">
        <v>11</v>
      </c>
      <c r="K19" s="320"/>
      <c r="L19" s="320"/>
      <c r="M19" s="320"/>
      <c r="N19" s="320"/>
      <c r="O19" s="320"/>
      <c r="P19" s="325" t="str">
        <f>入力シート!F17&amp;"　"&amp;入力シート!G17</f>
        <v>　</v>
      </c>
      <c r="Q19" s="325"/>
      <c r="R19" s="325"/>
      <c r="S19" s="325"/>
      <c r="T19" s="325"/>
      <c r="U19" s="325"/>
      <c r="V19" s="325"/>
      <c r="W19" s="325"/>
      <c r="X19" s="325"/>
    </row>
    <row r="20" spans="1:24" ht="12" customHeight="1" x14ac:dyDescent="0.2">
      <c r="J20" s="320"/>
      <c r="K20" s="320"/>
      <c r="L20" s="320"/>
      <c r="M20" s="320"/>
      <c r="N20" s="320"/>
      <c r="O20" s="320"/>
      <c r="P20" s="325"/>
      <c r="Q20" s="325"/>
      <c r="R20" s="325"/>
      <c r="S20" s="325"/>
      <c r="T20" s="325"/>
      <c r="U20" s="325"/>
      <c r="V20" s="325"/>
      <c r="W20" s="325"/>
      <c r="X20" s="325"/>
    </row>
    <row r="21" spans="1:24" ht="12" customHeight="1" x14ac:dyDescent="0.2">
      <c r="A21" s="323" t="s">
        <v>132</v>
      </c>
      <c r="B21" s="323"/>
      <c r="C21" s="323"/>
      <c r="D21" s="323"/>
      <c r="E21" s="323"/>
      <c r="F21" s="323"/>
      <c r="G21" s="323"/>
      <c r="H21" s="323"/>
      <c r="I21" s="323"/>
      <c r="J21" s="323"/>
      <c r="K21" s="323"/>
      <c r="L21" s="323"/>
      <c r="M21" s="323"/>
      <c r="N21" s="323"/>
      <c r="O21" s="323"/>
      <c r="P21" s="323"/>
      <c r="Q21" s="323"/>
      <c r="R21" s="323"/>
      <c r="S21" s="323"/>
      <c r="T21" s="323"/>
      <c r="U21" s="323"/>
      <c r="V21" s="323"/>
      <c r="W21" s="323"/>
      <c r="X21" s="323"/>
    </row>
    <row r="22" spans="1:24" ht="12" customHeight="1" x14ac:dyDescent="0.2">
      <c r="A22" s="323"/>
      <c r="B22" s="323"/>
      <c r="C22" s="323"/>
      <c r="D22" s="323"/>
      <c r="E22" s="323"/>
      <c r="F22" s="323"/>
      <c r="G22" s="323"/>
      <c r="H22" s="323"/>
      <c r="I22" s="323"/>
      <c r="J22" s="323"/>
      <c r="K22" s="323"/>
      <c r="L22" s="323"/>
      <c r="M22" s="323"/>
      <c r="N22" s="323"/>
      <c r="O22" s="323"/>
      <c r="P22" s="323"/>
      <c r="Q22" s="323"/>
      <c r="R22" s="323"/>
      <c r="S22" s="323"/>
      <c r="T22" s="323"/>
      <c r="U22" s="323"/>
      <c r="V22" s="323"/>
      <c r="W22" s="323"/>
      <c r="X22" s="323"/>
    </row>
    <row r="23" spans="1:24" ht="12" customHeight="1" x14ac:dyDescent="0.2">
      <c r="A23" s="323"/>
      <c r="B23" s="323"/>
      <c r="C23" s="323"/>
      <c r="D23" s="323"/>
      <c r="E23" s="323"/>
      <c r="F23" s="323"/>
      <c r="G23" s="323"/>
      <c r="H23" s="323"/>
      <c r="I23" s="323"/>
      <c r="J23" s="323"/>
      <c r="K23" s="323"/>
      <c r="L23" s="323"/>
      <c r="M23" s="323"/>
      <c r="N23" s="323"/>
      <c r="O23" s="323"/>
      <c r="P23" s="323"/>
      <c r="Q23" s="323"/>
      <c r="R23" s="323"/>
      <c r="S23" s="323"/>
      <c r="T23" s="323"/>
      <c r="U23" s="323"/>
      <c r="V23" s="323"/>
      <c r="W23" s="323"/>
      <c r="X23" s="323"/>
    </row>
    <row r="24" spans="1:24" ht="12" customHeight="1" x14ac:dyDescent="0.2">
      <c r="A24" s="324"/>
      <c r="B24" s="324"/>
      <c r="C24" s="324"/>
      <c r="D24" s="324"/>
      <c r="E24" s="324"/>
      <c r="F24" s="324"/>
      <c r="G24" s="324"/>
      <c r="H24" s="324"/>
      <c r="I24" s="324"/>
      <c r="J24" s="324"/>
      <c r="K24" s="324"/>
      <c r="L24" s="324"/>
      <c r="M24" s="324"/>
      <c r="N24" s="324"/>
      <c r="O24" s="324"/>
      <c r="P24" s="324"/>
      <c r="Q24" s="324"/>
      <c r="R24" s="324"/>
      <c r="S24" s="324"/>
      <c r="T24" s="324"/>
      <c r="U24" s="324"/>
      <c r="V24" s="324"/>
      <c r="W24" s="324"/>
      <c r="X24" s="324"/>
    </row>
    <row r="25" spans="1:24" ht="12" customHeight="1" x14ac:dyDescent="0.2">
      <c r="A25" s="316" t="s">
        <v>53</v>
      </c>
      <c r="B25" s="316"/>
      <c r="C25" s="316"/>
      <c r="D25" s="316"/>
      <c r="E25" s="316"/>
      <c r="F25" s="316"/>
      <c r="G25" s="336" t="str">
        <f>IF(入力シート!$H$17="","",入力シート!$H$17)</f>
        <v/>
      </c>
      <c r="H25" s="336"/>
      <c r="I25" s="336"/>
      <c r="J25" s="336"/>
      <c r="K25" s="336"/>
      <c r="L25" s="336"/>
      <c r="M25" s="336"/>
      <c r="N25" s="336"/>
      <c r="O25" s="336"/>
      <c r="P25" s="336"/>
      <c r="Q25" s="336"/>
      <c r="R25" s="336"/>
      <c r="S25" s="336"/>
      <c r="T25" s="336"/>
      <c r="U25" s="336"/>
      <c r="V25" s="336"/>
      <c r="W25" s="336"/>
      <c r="X25" s="336"/>
    </row>
    <row r="26" spans="1:24" ht="12" customHeight="1" x14ac:dyDescent="0.2">
      <c r="A26" s="316"/>
      <c r="B26" s="316"/>
      <c r="C26" s="316"/>
      <c r="D26" s="316"/>
      <c r="E26" s="316"/>
      <c r="F26" s="316"/>
      <c r="G26" s="336"/>
      <c r="H26" s="336"/>
      <c r="I26" s="336"/>
      <c r="J26" s="336"/>
      <c r="K26" s="336"/>
      <c r="L26" s="336"/>
      <c r="M26" s="336"/>
      <c r="N26" s="336"/>
      <c r="O26" s="336"/>
      <c r="P26" s="336"/>
      <c r="Q26" s="336"/>
      <c r="R26" s="336"/>
      <c r="S26" s="336"/>
      <c r="T26" s="336"/>
      <c r="U26" s="336"/>
      <c r="V26" s="336"/>
      <c r="W26" s="336"/>
      <c r="X26" s="336"/>
    </row>
    <row r="27" spans="1:24" ht="12" customHeight="1" x14ac:dyDescent="0.2">
      <c r="A27" s="316"/>
      <c r="B27" s="316"/>
      <c r="C27" s="316"/>
      <c r="D27" s="316"/>
      <c r="E27" s="316"/>
      <c r="F27" s="316"/>
      <c r="G27" s="336"/>
      <c r="H27" s="336"/>
      <c r="I27" s="336"/>
      <c r="J27" s="336"/>
      <c r="K27" s="336"/>
      <c r="L27" s="336"/>
      <c r="M27" s="336"/>
      <c r="N27" s="336"/>
      <c r="O27" s="336"/>
      <c r="P27" s="336"/>
      <c r="Q27" s="336"/>
      <c r="R27" s="336"/>
      <c r="S27" s="336"/>
      <c r="T27" s="336"/>
      <c r="U27" s="336"/>
      <c r="V27" s="336"/>
      <c r="W27" s="336"/>
      <c r="X27" s="336"/>
    </row>
    <row r="28" spans="1:24" ht="12" customHeight="1" x14ac:dyDescent="0.2">
      <c r="A28" s="317" t="s">
        <v>131</v>
      </c>
      <c r="B28" s="317"/>
      <c r="C28" s="317"/>
      <c r="D28" s="317"/>
      <c r="E28" s="317"/>
      <c r="F28" s="317"/>
      <c r="G28" s="336" t="str">
        <f>IF(入力シート!$J$17="","",入力シート!$J$17)</f>
        <v/>
      </c>
      <c r="H28" s="336"/>
      <c r="I28" s="336"/>
      <c r="J28" s="336"/>
      <c r="K28" s="336"/>
      <c r="L28" s="336"/>
      <c r="M28" s="336"/>
      <c r="N28" s="336"/>
      <c r="O28" s="336"/>
      <c r="P28" s="336"/>
      <c r="Q28" s="336"/>
      <c r="R28" s="336"/>
      <c r="S28" s="336"/>
      <c r="T28" s="336"/>
      <c r="U28" s="336"/>
      <c r="V28" s="336"/>
      <c r="W28" s="336"/>
      <c r="X28" s="336"/>
    </row>
    <row r="29" spans="1:24" ht="12" customHeight="1" x14ac:dyDescent="0.2">
      <c r="A29" s="317"/>
      <c r="B29" s="317"/>
      <c r="C29" s="317"/>
      <c r="D29" s="317"/>
      <c r="E29" s="317"/>
      <c r="F29" s="317"/>
      <c r="G29" s="336"/>
      <c r="H29" s="336"/>
      <c r="I29" s="336"/>
      <c r="J29" s="336"/>
      <c r="K29" s="336"/>
      <c r="L29" s="336"/>
      <c r="M29" s="336"/>
      <c r="N29" s="336"/>
      <c r="O29" s="336"/>
      <c r="P29" s="336"/>
      <c r="Q29" s="336"/>
      <c r="R29" s="336"/>
      <c r="S29" s="336"/>
      <c r="T29" s="336"/>
      <c r="U29" s="336"/>
      <c r="V29" s="336"/>
      <c r="W29" s="336"/>
      <c r="X29" s="336"/>
    </row>
    <row r="30" spans="1:24" ht="12" customHeight="1" x14ac:dyDescent="0.2">
      <c r="A30" s="317"/>
      <c r="B30" s="317"/>
      <c r="C30" s="317"/>
      <c r="D30" s="317"/>
      <c r="E30" s="317"/>
      <c r="F30" s="317"/>
      <c r="G30" s="336"/>
      <c r="H30" s="336"/>
      <c r="I30" s="336"/>
      <c r="J30" s="336"/>
      <c r="K30" s="336"/>
      <c r="L30" s="336"/>
      <c r="M30" s="336"/>
      <c r="N30" s="336"/>
      <c r="O30" s="336"/>
      <c r="P30" s="336"/>
      <c r="Q30" s="336"/>
      <c r="R30" s="336"/>
      <c r="S30" s="336"/>
      <c r="T30" s="336"/>
      <c r="U30" s="336"/>
      <c r="V30" s="336"/>
      <c r="W30" s="336"/>
      <c r="X30" s="336"/>
    </row>
    <row r="31" spans="1:24" ht="5.25" customHeight="1" x14ac:dyDescent="0.2">
      <c r="A31" s="317" t="s">
        <v>26</v>
      </c>
      <c r="B31" s="317"/>
      <c r="C31" s="317"/>
      <c r="D31" s="317"/>
      <c r="E31" s="317"/>
      <c r="F31" s="317"/>
      <c r="G31" s="318" t="str">
        <f>IF(H31=入力シート!L17,"■","□")</f>
        <v>□</v>
      </c>
      <c r="H31" s="344" t="s">
        <v>25</v>
      </c>
      <c r="I31" s="344"/>
      <c r="J31" s="344"/>
      <c r="K31" s="344"/>
      <c r="L31" s="344"/>
      <c r="M31" s="344"/>
      <c r="N31" s="344"/>
      <c r="O31" s="344"/>
      <c r="P31" s="342" t="str">
        <f>IF(Q31=入力シート!L17,"■","□")</f>
        <v>□</v>
      </c>
      <c r="Q31" s="344" t="s">
        <v>97</v>
      </c>
      <c r="R31" s="344"/>
      <c r="S31" s="344"/>
      <c r="T31" s="344"/>
      <c r="U31" s="344"/>
      <c r="V31" s="344"/>
      <c r="W31" s="344"/>
      <c r="X31" s="345"/>
    </row>
    <row r="32" spans="1:24" ht="12" customHeight="1" x14ac:dyDescent="0.2">
      <c r="A32" s="317"/>
      <c r="B32" s="317"/>
      <c r="C32" s="317"/>
      <c r="D32" s="317"/>
      <c r="E32" s="317"/>
      <c r="F32" s="317"/>
      <c r="G32" s="319"/>
      <c r="H32" s="346"/>
      <c r="I32" s="346"/>
      <c r="J32" s="346"/>
      <c r="K32" s="346"/>
      <c r="L32" s="346"/>
      <c r="M32" s="346"/>
      <c r="N32" s="346"/>
      <c r="O32" s="346"/>
      <c r="P32" s="343"/>
      <c r="Q32" s="346"/>
      <c r="R32" s="346"/>
      <c r="S32" s="346"/>
      <c r="T32" s="346"/>
      <c r="U32" s="346"/>
      <c r="V32" s="346"/>
      <c r="W32" s="346"/>
      <c r="X32" s="347"/>
    </row>
    <row r="33" spans="1:24" ht="12" customHeight="1" x14ac:dyDescent="0.2">
      <c r="A33" s="317"/>
      <c r="B33" s="317"/>
      <c r="C33" s="317"/>
      <c r="D33" s="317"/>
      <c r="E33" s="317"/>
      <c r="F33" s="317"/>
      <c r="G33" s="14"/>
      <c r="H33" s="337" t="s">
        <v>27</v>
      </c>
      <c r="I33" s="337"/>
      <c r="J33" s="337"/>
      <c r="K33" s="337"/>
      <c r="L33" s="337"/>
      <c r="M33" s="337"/>
      <c r="N33" s="337"/>
      <c r="O33" s="337"/>
      <c r="P33" s="337"/>
      <c r="Q33" s="337"/>
      <c r="R33" s="337"/>
      <c r="S33" s="337"/>
      <c r="T33" s="337"/>
      <c r="U33" s="337"/>
      <c r="V33" s="337"/>
      <c r="W33" s="337"/>
      <c r="X33" s="338"/>
    </row>
    <row r="34" spans="1:24" ht="12" customHeight="1" x14ac:dyDescent="0.2">
      <c r="A34" s="317"/>
      <c r="B34" s="317"/>
      <c r="C34" s="317"/>
      <c r="D34" s="317"/>
      <c r="E34" s="317"/>
      <c r="F34" s="317"/>
      <c r="G34" s="15"/>
      <c r="H34" s="339"/>
      <c r="I34" s="339"/>
      <c r="J34" s="339"/>
      <c r="K34" s="339"/>
      <c r="L34" s="339"/>
      <c r="M34" s="339"/>
      <c r="N34" s="339"/>
      <c r="O34" s="339"/>
      <c r="P34" s="339"/>
      <c r="Q34" s="339"/>
      <c r="R34" s="339"/>
      <c r="S34" s="339"/>
      <c r="T34" s="339"/>
      <c r="U34" s="339"/>
      <c r="V34" s="339"/>
      <c r="W34" s="339"/>
      <c r="X34" s="340"/>
    </row>
    <row r="35" spans="1:24" ht="5.25" customHeight="1" x14ac:dyDescent="0.2">
      <c r="A35" s="335" t="s">
        <v>155</v>
      </c>
      <c r="B35" s="317"/>
      <c r="C35" s="317"/>
      <c r="D35" s="317"/>
      <c r="E35" s="317"/>
      <c r="F35" s="317"/>
      <c r="G35" s="16"/>
      <c r="H35" s="17"/>
      <c r="I35" s="17"/>
      <c r="J35" s="17"/>
      <c r="K35" s="17"/>
      <c r="L35" s="17"/>
      <c r="M35" s="17"/>
      <c r="N35" s="70"/>
      <c r="O35" s="70"/>
      <c r="P35" s="70"/>
      <c r="Q35" s="70"/>
      <c r="R35" s="70"/>
      <c r="S35" s="70"/>
      <c r="T35" s="70"/>
      <c r="U35" s="70"/>
      <c r="V35" s="17"/>
      <c r="W35" s="17"/>
      <c r="X35" s="18"/>
    </row>
    <row r="36" spans="1:24" ht="12" customHeight="1" x14ac:dyDescent="0.2">
      <c r="A36" s="317"/>
      <c r="B36" s="317"/>
      <c r="C36" s="317"/>
      <c r="D36" s="317"/>
      <c r="E36" s="317"/>
      <c r="F36" s="317"/>
      <c r="G36" s="99" t="str">
        <f>IF(入力シート!L17="多言語翻訳機導入事業","□",IF(入力シート!M17="○","■","□"))</f>
        <v>□</v>
      </c>
      <c r="H36" s="19" t="s">
        <v>142</v>
      </c>
      <c r="I36" s="19"/>
      <c r="J36" s="19"/>
      <c r="K36" s="19"/>
      <c r="L36" s="19"/>
      <c r="M36" s="19"/>
      <c r="N36" s="69"/>
      <c r="O36" s="69"/>
      <c r="P36" s="69"/>
      <c r="Q36" s="69"/>
      <c r="R36" s="69"/>
      <c r="S36" s="69"/>
      <c r="T36" s="69"/>
      <c r="U36" s="69"/>
      <c r="V36" s="19"/>
      <c r="W36" s="19"/>
      <c r="X36" s="21"/>
    </row>
    <row r="37" spans="1:24" ht="12" customHeight="1" x14ac:dyDescent="0.2">
      <c r="A37" s="317"/>
      <c r="B37" s="317"/>
      <c r="C37" s="317"/>
      <c r="D37" s="317"/>
      <c r="E37" s="317"/>
      <c r="F37" s="317"/>
      <c r="G37" s="99" t="str">
        <f>IF(入力シート!L17="多言語翻訳機導入事業","□",IF(入力シート!N17="○","■","□"))</f>
        <v>□</v>
      </c>
      <c r="H37" s="19" t="s">
        <v>143</v>
      </c>
      <c r="I37" s="19"/>
      <c r="J37" s="19"/>
      <c r="K37" s="19"/>
      <c r="L37" s="19"/>
      <c r="M37" s="19"/>
      <c r="N37" s="69"/>
      <c r="O37" s="69"/>
      <c r="P37" s="69"/>
      <c r="Q37" s="69"/>
      <c r="R37" s="69"/>
      <c r="S37" s="69"/>
      <c r="T37" s="69"/>
      <c r="U37" s="69"/>
      <c r="V37" s="19"/>
      <c r="W37" s="19"/>
      <c r="X37" s="21"/>
    </row>
    <row r="38" spans="1:24" ht="12" customHeight="1" x14ac:dyDescent="0.2">
      <c r="A38" s="317"/>
      <c r="B38" s="317"/>
      <c r="C38" s="317"/>
      <c r="D38" s="317"/>
      <c r="E38" s="317"/>
      <c r="F38" s="317"/>
      <c r="G38" s="99" t="str">
        <f>IF(入力シート!L17="多言語翻訳機導入事業","□",IF(入力シート!O17="○","■","□"))</f>
        <v>□</v>
      </c>
      <c r="H38" s="19" t="s">
        <v>144</v>
      </c>
      <c r="I38" s="19"/>
      <c r="J38" s="19"/>
      <c r="K38" s="19"/>
      <c r="L38" s="19"/>
      <c r="M38" s="19"/>
      <c r="N38" s="69"/>
      <c r="O38" s="69"/>
      <c r="P38" s="69"/>
      <c r="Q38" s="69"/>
      <c r="R38" s="69"/>
      <c r="S38" s="69"/>
      <c r="T38" s="69"/>
      <c r="U38" s="69"/>
      <c r="V38" s="19"/>
      <c r="W38" s="19"/>
      <c r="X38" s="21"/>
    </row>
    <row r="39" spans="1:24" ht="12" customHeight="1" x14ac:dyDescent="0.2">
      <c r="A39" s="317"/>
      <c r="B39" s="317"/>
      <c r="C39" s="317"/>
      <c r="D39" s="317"/>
      <c r="E39" s="317"/>
      <c r="F39" s="317"/>
      <c r="G39" s="99" t="str">
        <f>IF(入力シート!L17="多言語翻訳機導入事業","□",IF(入力シート!P17="○","■","□"))</f>
        <v>□</v>
      </c>
      <c r="H39" s="19" t="s">
        <v>215</v>
      </c>
      <c r="I39" s="19"/>
      <c r="J39" s="19"/>
      <c r="K39" s="19"/>
      <c r="L39" s="19"/>
      <c r="M39" s="19"/>
      <c r="N39" s="69"/>
      <c r="O39" s="69"/>
      <c r="P39" s="69"/>
      <c r="Q39" s="69"/>
      <c r="R39" s="69"/>
      <c r="S39" s="69"/>
      <c r="T39" s="69"/>
      <c r="U39" s="69"/>
      <c r="V39" s="19"/>
      <c r="W39" s="19"/>
      <c r="X39" s="21"/>
    </row>
    <row r="40" spans="1:24" ht="5.25" customHeight="1" x14ac:dyDescent="0.2">
      <c r="A40" s="317"/>
      <c r="B40" s="317"/>
      <c r="C40" s="317"/>
      <c r="D40" s="317"/>
      <c r="E40" s="317"/>
      <c r="F40" s="317"/>
      <c r="G40" s="15"/>
      <c r="H40" s="22"/>
      <c r="I40" s="22"/>
      <c r="J40" s="22"/>
      <c r="K40" s="22"/>
      <c r="L40" s="22"/>
      <c r="M40" s="22"/>
      <c r="N40" s="71"/>
      <c r="O40" s="71"/>
      <c r="P40" s="71"/>
      <c r="Q40" s="71"/>
      <c r="R40" s="71"/>
      <c r="S40" s="71"/>
      <c r="T40" s="71"/>
      <c r="U40" s="71"/>
      <c r="V40" s="22"/>
      <c r="W40" s="22"/>
      <c r="X40" s="24"/>
    </row>
    <row r="41" spans="1:24" ht="10.95" customHeight="1" x14ac:dyDescent="0.2">
      <c r="A41" s="326" t="s">
        <v>154</v>
      </c>
      <c r="B41" s="327"/>
      <c r="C41" s="327"/>
      <c r="D41" s="327"/>
      <c r="E41" s="327"/>
      <c r="F41" s="328"/>
      <c r="G41" s="14"/>
      <c r="H41" s="19"/>
      <c r="I41" s="19"/>
      <c r="J41" s="19"/>
      <c r="K41" s="19"/>
      <c r="L41" s="19"/>
      <c r="M41" s="19"/>
      <c r="N41" s="19"/>
      <c r="O41" s="19"/>
      <c r="P41" s="19"/>
      <c r="Q41" s="19"/>
      <c r="R41" s="19"/>
      <c r="S41" s="19"/>
      <c r="T41" s="19"/>
      <c r="U41" s="19"/>
      <c r="V41" s="19"/>
      <c r="W41" s="19"/>
      <c r="X41" s="21"/>
    </row>
    <row r="42" spans="1:24" ht="10.95" customHeight="1" x14ac:dyDescent="0.2">
      <c r="A42" s="329"/>
      <c r="B42" s="330"/>
      <c r="C42" s="330"/>
      <c r="D42" s="330"/>
      <c r="E42" s="330"/>
      <c r="F42" s="331"/>
      <c r="G42" s="99" t="str">
        <f>IF(入力シート!L17="多言語翻訳機導入事業","□",IF(入力シート!Q17="○","■","□"))</f>
        <v>□</v>
      </c>
      <c r="H42" s="19" t="s">
        <v>149</v>
      </c>
      <c r="I42" s="19" t="str">
        <f>IF(入力シート!L17="","□",IF(入力シート!L17="多言語翻訳機導入事業","□",IF(入力シート!Q17="","■","□")))</f>
        <v>□</v>
      </c>
      <c r="J42" s="19" t="s">
        <v>150</v>
      </c>
      <c r="K42" s="19"/>
      <c r="L42" s="19"/>
      <c r="M42" s="19"/>
      <c r="N42" s="19"/>
      <c r="O42" s="19"/>
      <c r="P42" s="19"/>
      <c r="Q42" s="19"/>
      <c r="R42" s="19"/>
      <c r="S42" s="19"/>
      <c r="T42" s="19"/>
      <c r="U42" s="19"/>
      <c r="V42" s="19"/>
      <c r="W42" s="19"/>
      <c r="X42" s="21"/>
    </row>
    <row r="43" spans="1:24" ht="13.95" customHeight="1" x14ac:dyDescent="0.2">
      <c r="A43" s="332"/>
      <c r="B43" s="333"/>
      <c r="C43" s="333"/>
      <c r="D43" s="333"/>
      <c r="E43" s="333"/>
      <c r="F43" s="334"/>
      <c r="G43" s="14"/>
      <c r="H43" s="19"/>
      <c r="I43" s="19"/>
      <c r="J43" s="19"/>
      <c r="K43" s="19"/>
      <c r="L43" s="19"/>
      <c r="M43" s="19"/>
      <c r="N43" s="19"/>
      <c r="O43" s="19"/>
      <c r="P43" s="19"/>
      <c r="Q43" s="19"/>
      <c r="R43" s="19"/>
      <c r="S43" s="19"/>
      <c r="T43" s="19"/>
      <c r="U43" s="19"/>
      <c r="V43" s="19"/>
      <c r="W43" s="19"/>
      <c r="X43" s="21"/>
    </row>
    <row r="44" spans="1:24" ht="12" customHeight="1" x14ac:dyDescent="0.2">
      <c r="A44" s="316" t="s">
        <v>43</v>
      </c>
      <c r="B44" s="316"/>
      <c r="C44" s="316"/>
      <c r="D44" s="316"/>
      <c r="E44" s="316"/>
      <c r="F44" s="316"/>
      <c r="G44" s="16"/>
      <c r="H44" s="17"/>
      <c r="I44" s="17"/>
      <c r="J44" s="17"/>
      <c r="K44" s="17"/>
      <c r="L44" s="17"/>
      <c r="M44" s="17"/>
      <c r="N44" s="17"/>
      <c r="O44" s="17"/>
      <c r="P44" s="17"/>
      <c r="Q44" s="17"/>
      <c r="R44" s="17"/>
      <c r="S44" s="17"/>
      <c r="T44" s="17"/>
      <c r="U44" s="17"/>
      <c r="V44" s="17"/>
      <c r="W44" s="17"/>
      <c r="X44" s="18"/>
    </row>
    <row r="45" spans="1:24" ht="12" customHeight="1" x14ac:dyDescent="0.2">
      <c r="A45" s="316"/>
      <c r="B45" s="316"/>
      <c r="C45" s="316"/>
      <c r="D45" s="316"/>
      <c r="E45" s="316"/>
      <c r="F45" s="316"/>
      <c r="G45" s="14"/>
      <c r="H45" s="19"/>
      <c r="I45" s="341" t="str">
        <f>IF(入力シート!R17="","",入力シート!R17)</f>
        <v/>
      </c>
      <c r="J45" s="341"/>
      <c r="K45" s="341"/>
      <c r="L45" s="341"/>
      <c r="M45" s="341"/>
      <c r="N45" s="19"/>
      <c r="O45" s="20"/>
      <c r="Q45" s="19"/>
      <c r="R45" s="19"/>
      <c r="S45" s="19"/>
      <c r="T45" s="19"/>
      <c r="U45" s="19"/>
      <c r="V45" s="19"/>
      <c r="W45" s="19"/>
      <c r="X45" s="21"/>
    </row>
    <row r="46" spans="1:24" ht="12" customHeight="1" x14ac:dyDescent="0.2">
      <c r="A46" s="316"/>
      <c r="B46" s="316"/>
      <c r="C46" s="316"/>
      <c r="D46" s="316"/>
      <c r="E46" s="316"/>
      <c r="F46" s="316"/>
      <c r="G46" s="15"/>
      <c r="H46" s="22"/>
      <c r="I46" s="23"/>
      <c r="J46" s="23"/>
      <c r="K46" s="23"/>
      <c r="L46" s="23"/>
      <c r="M46" s="23"/>
      <c r="N46" s="22"/>
      <c r="O46" s="22"/>
      <c r="P46" s="22"/>
      <c r="Q46" s="22"/>
      <c r="R46" s="22"/>
      <c r="S46" s="22"/>
      <c r="T46" s="22"/>
      <c r="U46" s="22"/>
      <c r="V46" s="22"/>
      <c r="W46" s="22"/>
      <c r="X46" s="24"/>
    </row>
    <row r="47" spans="1:24" ht="12" customHeight="1" x14ac:dyDescent="0.2">
      <c r="A47" s="316" t="s">
        <v>46</v>
      </c>
      <c r="B47" s="316"/>
      <c r="C47" s="316"/>
      <c r="D47" s="316"/>
      <c r="E47" s="316"/>
      <c r="F47" s="316"/>
      <c r="G47" s="16"/>
      <c r="H47" s="17"/>
      <c r="I47" s="25"/>
      <c r="J47" s="25"/>
      <c r="K47" s="25"/>
      <c r="L47" s="25"/>
      <c r="M47" s="25"/>
      <c r="N47" s="17"/>
      <c r="O47" s="17"/>
      <c r="P47" s="17"/>
      <c r="Q47" s="17"/>
      <c r="R47" s="17"/>
      <c r="S47" s="17"/>
      <c r="T47" s="17"/>
      <c r="U47" s="17"/>
      <c r="V47" s="17"/>
      <c r="W47" s="17"/>
      <c r="X47" s="18"/>
    </row>
    <row r="48" spans="1:24" ht="12" customHeight="1" x14ac:dyDescent="0.2">
      <c r="A48" s="316"/>
      <c r="B48" s="316"/>
      <c r="C48" s="316"/>
      <c r="D48" s="316"/>
      <c r="E48" s="316"/>
      <c r="F48" s="316"/>
      <c r="G48" s="14"/>
      <c r="H48" s="19"/>
      <c r="I48" s="341" t="str">
        <f>IF(入力シート!T17="","",入力シート!T17)</f>
        <v/>
      </c>
      <c r="J48" s="341"/>
      <c r="K48" s="341"/>
      <c r="L48" s="341"/>
      <c r="M48" s="341"/>
      <c r="N48" s="19"/>
      <c r="O48" s="19"/>
      <c r="P48" s="19"/>
      <c r="Q48" s="19"/>
      <c r="R48" s="19"/>
      <c r="S48" s="19"/>
      <c r="T48" s="19"/>
      <c r="U48" s="19"/>
      <c r="V48" s="19"/>
      <c r="W48" s="19"/>
      <c r="X48" s="21"/>
    </row>
    <row r="49" spans="1:24" ht="12" customHeight="1" x14ac:dyDescent="0.2">
      <c r="A49" s="316"/>
      <c r="B49" s="316"/>
      <c r="C49" s="316"/>
      <c r="D49" s="316"/>
      <c r="E49" s="316"/>
      <c r="F49" s="316"/>
      <c r="G49" s="15"/>
      <c r="H49" s="22"/>
      <c r="I49" s="22"/>
      <c r="J49" s="22"/>
      <c r="K49" s="22"/>
      <c r="L49" s="22"/>
      <c r="M49" s="22"/>
      <c r="N49" s="22"/>
      <c r="O49" s="22"/>
      <c r="P49" s="22"/>
      <c r="Q49" s="22"/>
      <c r="R49" s="22"/>
      <c r="S49" s="22"/>
      <c r="T49" s="22"/>
      <c r="U49" s="22"/>
      <c r="V49" s="22"/>
      <c r="W49" s="22"/>
      <c r="X49" s="24"/>
    </row>
    <row r="50" spans="1:24" ht="12" customHeight="1" x14ac:dyDescent="0.2">
      <c r="A50" s="317" t="s">
        <v>31</v>
      </c>
      <c r="B50" s="317"/>
      <c r="C50" s="317"/>
      <c r="D50" s="317"/>
      <c r="E50" s="317"/>
      <c r="F50" s="317"/>
      <c r="G50" s="26"/>
      <c r="H50" s="27"/>
      <c r="I50" s="27"/>
      <c r="J50" s="27"/>
      <c r="K50" s="27"/>
      <c r="L50" s="27"/>
      <c r="M50" s="27"/>
      <c r="N50" s="27"/>
      <c r="O50" s="27"/>
      <c r="P50" s="27"/>
      <c r="Q50" s="27"/>
      <c r="R50" s="27"/>
      <c r="S50" s="27"/>
      <c r="T50" s="27"/>
      <c r="U50" s="27"/>
      <c r="V50" s="27"/>
      <c r="W50" s="27"/>
      <c r="X50" s="28"/>
    </row>
    <row r="51" spans="1:24" ht="12" customHeight="1" x14ac:dyDescent="0.2">
      <c r="A51" s="317"/>
      <c r="B51" s="317"/>
      <c r="C51" s="317"/>
      <c r="D51" s="317"/>
      <c r="E51" s="317"/>
      <c r="F51" s="317"/>
      <c r="G51" s="29"/>
      <c r="H51" s="76"/>
      <c r="I51" s="366" t="str">
        <f>IF(入力シート!U17="","",入力シート!U17)</f>
        <v/>
      </c>
      <c r="J51" s="366"/>
      <c r="K51" s="366"/>
      <c r="L51" s="366"/>
      <c r="M51" s="366"/>
      <c r="N51" s="366"/>
      <c r="O51" s="30"/>
      <c r="Q51" s="30"/>
      <c r="U51" s="30"/>
      <c r="V51" s="30"/>
      <c r="W51" s="30"/>
      <c r="X51" s="31"/>
    </row>
    <row r="52" spans="1:24" ht="12" customHeight="1" x14ac:dyDescent="0.2">
      <c r="A52" s="317"/>
      <c r="B52" s="317"/>
      <c r="C52" s="317"/>
      <c r="D52" s="317"/>
      <c r="E52" s="317"/>
      <c r="F52" s="317"/>
      <c r="G52" s="32"/>
      <c r="H52" s="33"/>
      <c r="I52" s="33"/>
      <c r="J52" s="33"/>
      <c r="K52" s="33"/>
      <c r="L52" s="33"/>
      <c r="M52" s="33"/>
      <c r="N52" s="33"/>
      <c r="O52" s="33"/>
      <c r="P52" s="33"/>
      <c r="Q52" s="33"/>
      <c r="R52" s="33"/>
      <c r="S52" s="33"/>
      <c r="T52" s="33"/>
      <c r="U52" s="33"/>
      <c r="V52" s="33"/>
      <c r="W52" s="33"/>
      <c r="X52" s="34"/>
    </row>
    <row r="53" spans="1:24" ht="12" customHeight="1" x14ac:dyDescent="0.2">
      <c r="A53" s="348" t="s">
        <v>36</v>
      </c>
      <c r="B53" s="349"/>
      <c r="C53" s="349"/>
      <c r="D53" s="349"/>
      <c r="E53" s="349"/>
      <c r="F53" s="350"/>
      <c r="G53" s="364" t="s">
        <v>133</v>
      </c>
      <c r="H53" s="364"/>
      <c r="I53" s="364"/>
      <c r="J53" s="364"/>
      <c r="K53" s="364"/>
      <c r="L53" s="364"/>
      <c r="M53" s="364"/>
      <c r="N53" s="364"/>
      <c r="O53" s="364"/>
      <c r="P53" s="364"/>
      <c r="Q53" s="364"/>
      <c r="R53" s="364"/>
      <c r="S53" s="364"/>
      <c r="T53" s="364"/>
      <c r="U53" s="364"/>
      <c r="V53" s="364"/>
      <c r="W53" s="364"/>
      <c r="X53" s="364"/>
    </row>
    <row r="54" spans="1:24" ht="12" customHeight="1" x14ac:dyDescent="0.2">
      <c r="A54" s="351"/>
      <c r="B54" s="352"/>
      <c r="C54" s="352"/>
      <c r="D54" s="352"/>
      <c r="E54" s="352"/>
      <c r="F54" s="353"/>
      <c r="G54" s="364"/>
      <c r="H54" s="364"/>
      <c r="I54" s="364"/>
      <c r="J54" s="364"/>
      <c r="K54" s="364"/>
      <c r="L54" s="364"/>
      <c r="M54" s="364"/>
      <c r="N54" s="364"/>
      <c r="O54" s="364"/>
      <c r="P54" s="364"/>
      <c r="Q54" s="364"/>
      <c r="R54" s="364"/>
      <c r="S54" s="364"/>
      <c r="T54" s="364"/>
      <c r="U54" s="364"/>
      <c r="V54" s="364"/>
      <c r="W54" s="364"/>
      <c r="X54" s="364"/>
    </row>
    <row r="55" spans="1:24" ht="12" customHeight="1" x14ac:dyDescent="0.2">
      <c r="A55" s="351"/>
      <c r="B55" s="352"/>
      <c r="C55" s="352"/>
      <c r="D55" s="352"/>
      <c r="E55" s="352"/>
      <c r="F55" s="353"/>
      <c r="G55" s="364"/>
      <c r="H55" s="364"/>
      <c r="I55" s="364"/>
      <c r="J55" s="364"/>
      <c r="K55" s="364"/>
      <c r="L55" s="364"/>
      <c r="M55" s="364"/>
      <c r="N55" s="364"/>
      <c r="O55" s="364"/>
      <c r="P55" s="364"/>
      <c r="Q55" s="364"/>
      <c r="R55" s="364"/>
      <c r="S55" s="364"/>
      <c r="T55" s="364"/>
      <c r="U55" s="364"/>
      <c r="V55" s="364"/>
      <c r="W55" s="364"/>
      <c r="X55" s="364"/>
    </row>
    <row r="56" spans="1:24" ht="12" customHeight="1" x14ac:dyDescent="0.2">
      <c r="A56" s="351"/>
      <c r="B56" s="352"/>
      <c r="C56" s="352"/>
      <c r="D56" s="352"/>
      <c r="E56" s="352"/>
      <c r="F56" s="353"/>
      <c r="G56" s="364"/>
      <c r="H56" s="364"/>
      <c r="I56" s="364"/>
      <c r="J56" s="364"/>
      <c r="K56" s="364"/>
      <c r="L56" s="364"/>
      <c r="M56" s="364"/>
      <c r="N56" s="364"/>
      <c r="O56" s="364"/>
      <c r="P56" s="364"/>
      <c r="Q56" s="364"/>
      <c r="R56" s="364"/>
      <c r="S56" s="364"/>
      <c r="T56" s="364"/>
      <c r="U56" s="364"/>
      <c r="V56" s="364"/>
      <c r="W56" s="364"/>
      <c r="X56" s="364"/>
    </row>
    <row r="57" spans="1:24" ht="12" customHeight="1" x14ac:dyDescent="0.2">
      <c r="A57" s="351"/>
      <c r="B57" s="352"/>
      <c r="C57" s="352"/>
      <c r="D57" s="352"/>
      <c r="E57" s="352"/>
      <c r="F57" s="353"/>
      <c r="G57" s="364"/>
      <c r="H57" s="364"/>
      <c r="I57" s="364"/>
      <c r="J57" s="364"/>
      <c r="K57" s="364"/>
      <c r="L57" s="364"/>
      <c r="M57" s="364"/>
      <c r="N57" s="364"/>
      <c r="O57" s="364"/>
      <c r="P57" s="364"/>
      <c r="Q57" s="364"/>
      <c r="R57" s="364"/>
      <c r="S57" s="364"/>
      <c r="T57" s="364"/>
      <c r="U57" s="364"/>
      <c r="V57" s="364"/>
      <c r="W57" s="364"/>
      <c r="X57" s="364"/>
    </row>
    <row r="58" spans="1:24" ht="12" customHeight="1" x14ac:dyDescent="0.2">
      <c r="A58" s="351"/>
      <c r="B58" s="352"/>
      <c r="C58" s="352"/>
      <c r="D58" s="352"/>
      <c r="E58" s="352"/>
      <c r="F58" s="353"/>
      <c r="G58" s="364"/>
      <c r="H58" s="364"/>
      <c r="I58" s="364"/>
      <c r="J58" s="364"/>
      <c r="K58" s="364"/>
      <c r="L58" s="364"/>
      <c r="M58" s="364"/>
      <c r="N58" s="364"/>
      <c r="O58" s="364"/>
      <c r="P58" s="364"/>
      <c r="Q58" s="364"/>
      <c r="R58" s="364"/>
      <c r="S58" s="364"/>
      <c r="T58" s="364"/>
      <c r="U58" s="364"/>
      <c r="V58" s="364"/>
      <c r="W58" s="364"/>
      <c r="X58" s="364"/>
    </row>
    <row r="59" spans="1:24" ht="12" customHeight="1" x14ac:dyDescent="0.2">
      <c r="A59" s="351"/>
      <c r="B59" s="352"/>
      <c r="C59" s="352"/>
      <c r="D59" s="352"/>
      <c r="E59" s="352"/>
      <c r="F59" s="353"/>
      <c r="G59" s="364"/>
      <c r="H59" s="364"/>
      <c r="I59" s="364"/>
      <c r="J59" s="364"/>
      <c r="K59" s="364"/>
      <c r="L59" s="364"/>
      <c r="M59" s="364"/>
      <c r="N59" s="364"/>
      <c r="O59" s="364"/>
      <c r="P59" s="364"/>
      <c r="Q59" s="364"/>
      <c r="R59" s="364"/>
      <c r="S59" s="364"/>
      <c r="T59" s="364"/>
      <c r="U59" s="364"/>
      <c r="V59" s="364"/>
      <c r="W59" s="364"/>
      <c r="X59" s="364"/>
    </row>
    <row r="60" spans="1:24" ht="12" customHeight="1" x14ac:dyDescent="0.2">
      <c r="A60" s="351"/>
      <c r="B60" s="352"/>
      <c r="C60" s="352"/>
      <c r="D60" s="352"/>
      <c r="E60" s="352"/>
      <c r="F60" s="353"/>
      <c r="G60" s="364"/>
      <c r="H60" s="364"/>
      <c r="I60" s="364"/>
      <c r="J60" s="364"/>
      <c r="K60" s="364"/>
      <c r="L60" s="364"/>
      <c r="M60" s="364"/>
      <c r="N60" s="364"/>
      <c r="O60" s="364"/>
      <c r="P60" s="364"/>
      <c r="Q60" s="364"/>
      <c r="R60" s="364"/>
      <c r="S60" s="364"/>
      <c r="T60" s="364"/>
      <c r="U60" s="364"/>
      <c r="V60" s="364"/>
      <c r="W60" s="364"/>
      <c r="X60" s="364"/>
    </row>
    <row r="61" spans="1:24" ht="12" customHeight="1" x14ac:dyDescent="0.2">
      <c r="A61" s="351"/>
      <c r="B61" s="352"/>
      <c r="C61" s="352"/>
      <c r="D61" s="352"/>
      <c r="E61" s="352"/>
      <c r="F61" s="353"/>
      <c r="G61" s="364"/>
      <c r="H61" s="364"/>
      <c r="I61" s="364"/>
      <c r="J61" s="364"/>
      <c r="K61" s="364"/>
      <c r="L61" s="364"/>
      <c r="M61" s="364"/>
      <c r="N61" s="364"/>
      <c r="O61" s="364"/>
      <c r="P61" s="364"/>
      <c r="Q61" s="364"/>
      <c r="R61" s="364"/>
      <c r="S61" s="364"/>
      <c r="T61" s="364"/>
      <c r="U61" s="364"/>
      <c r="V61" s="364"/>
      <c r="W61" s="364"/>
      <c r="X61" s="364"/>
    </row>
    <row r="62" spans="1:24" ht="12" customHeight="1" x14ac:dyDescent="0.2">
      <c r="A62" s="351"/>
      <c r="B62" s="352"/>
      <c r="C62" s="352"/>
      <c r="D62" s="352"/>
      <c r="E62" s="352"/>
      <c r="F62" s="353"/>
      <c r="G62" s="364"/>
      <c r="H62" s="364"/>
      <c r="I62" s="364"/>
      <c r="J62" s="364"/>
      <c r="K62" s="364"/>
      <c r="L62" s="364"/>
      <c r="M62" s="364"/>
      <c r="N62" s="364"/>
      <c r="O62" s="364"/>
      <c r="P62" s="364"/>
      <c r="Q62" s="364"/>
      <c r="R62" s="364"/>
      <c r="S62" s="364"/>
      <c r="T62" s="364"/>
      <c r="U62" s="364"/>
      <c r="V62" s="364"/>
      <c r="W62" s="364"/>
      <c r="X62" s="364"/>
    </row>
    <row r="63" spans="1:24" ht="12" customHeight="1" x14ac:dyDescent="0.2">
      <c r="A63" s="351"/>
      <c r="B63" s="352"/>
      <c r="C63" s="352"/>
      <c r="D63" s="352"/>
      <c r="E63" s="352"/>
      <c r="F63" s="353"/>
      <c r="G63" s="364"/>
      <c r="H63" s="364"/>
      <c r="I63" s="364"/>
      <c r="J63" s="364"/>
      <c r="K63" s="364"/>
      <c r="L63" s="364"/>
      <c r="M63" s="364"/>
      <c r="N63" s="364"/>
      <c r="O63" s="364"/>
      <c r="P63" s="364"/>
      <c r="Q63" s="364"/>
      <c r="R63" s="364"/>
      <c r="S63" s="364"/>
      <c r="T63" s="364"/>
      <c r="U63" s="364"/>
      <c r="V63" s="364"/>
      <c r="W63" s="364"/>
      <c r="X63" s="364"/>
    </row>
    <row r="64" spans="1:24" ht="12" customHeight="1" x14ac:dyDescent="0.2">
      <c r="A64" s="351"/>
      <c r="B64" s="352"/>
      <c r="C64" s="352"/>
      <c r="D64" s="352"/>
      <c r="E64" s="352"/>
      <c r="F64" s="353"/>
      <c r="G64" s="364"/>
      <c r="H64" s="364"/>
      <c r="I64" s="364"/>
      <c r="J64" s="364"/>
      <c r="K64" s="364"/>
      <c r="L64" s="364"/>
      <c r="M64" s="364"/>
      <c r="N64" s="364"/>
      <c r="O64" s="364"/>
      <c r="P64" s="364"/>
      <c r="Q64" s="364"/>
      <c r="R64" s="364"/>
      <c r="S64" s="364"/>
      <c r="T64" s="364"/>
      <c r="U64" s="364"/>
      <c r="V64" s="364"/>
      <c r="W64" s="364"/>
      <c r="X64" s="364"/>
    </row>
    <row r="65" spans="1:24" ht="12" customHeight="1" x14ac:dyDescent="0.2">
      <c r="A65" s="351"/>
      <c r="B65" s="352"/>
      <c r="C65" s="352"/>
      <c r="D65" s="352"/>
      <c r="E65" s="352"/>
      <c r="F65" s="353"/>
      <c r="G65" s="364"/>
      <c r="H65" s="364"/>
      <c r="I65" s="364"/>
      <c r="J65" s="364"/>
      <c r="K65" s="364"/>
      <c r="L65" s="364"/>
      <c r="M65" s="364"/>
      <c r="N65" s="364"/>
      <c r="O65" s="364"/>
      <c r="P65" s="364"/>
      <c r="Q65" s="364"/>
      <c r="R65" s="364"/>
      <c r="S65" s="364"/>
      <c r="T65" s="364"/>
      <c r="U65" s="364"/>
      <c r="V65" s="364"/>
      <c r="W65" s="364"/>
      <c r="X65" s="364"/>
    </row>
    <row r="66" spans="1:24" ht="16.95" customHeight="1" x14ac:dyDescent="0.2">
      <c r="A66" s="354"/>
      <c r="B66" s="355"/>
      <c r="C66" s="355"/>
      <c r="D66" s="355"/>
      <c r="E66" s="355"/>
      <c r="F66" s="356"/>
      <c r="G66" s="364"/>
      <c r="H66" s="364"/>
      <c r="I66" s="364"/>
      <c r="J66" s="364"/>
      <c r="K66" s="364"/>
      <c r="L66" s="364"/>
      <c r="M66" s="364"/>
      <c r="N66" s="364"/>
      <c r="O66" s="364"/>
      <c r="P66" s="364"/>
      <c r="Q66" s="364"/>
      <c r="R66" s="364"/>
      <c r="S66" s="364"/>
      <c r="T66" s="364"/>
      <c r="U66" s="364"/>
      <c r="V66" s="364"/>
      <c r="W66" s="364"/>
      <c r="X66" s="364"/>
    </row>
    <row r="67" spans="1:24" ht="16.95" customHeight="1" x14ac:dyDescent="0.2">
      <c r="A67" s="365" t="s">
        <v>153</v>
      </c>
      <c r="B67" s="365"/>
      <c r="C67" s="365"/>
      <c r="D67" s="365"/>
      <c r="E67" s="365"/>
      <c r="F67" s="365"/>
      <c r="G67" s="365"/>
      <c r="H67" s="365"/>
      <c r="I67" s="365"/>
      <c r="J67" s="365"/>
      <c r="K67" s="365"/>
      <c r="L67" s="365"/>
      <c r="M67" s="79"/>
      <c r="N67" s="79"/>
      <c r="O67" s="79"/>
      <c r="P67" s="79"/>
      <c r="Q67" s="79"/>
      <c r="R67" s="79"/>
      <c r="S67" s="79"/>
      <c r="T67" s="79"/>
      <c r="U67" s="79"/>
      <c r="V67" s="79"/>
      <c r="W67" s="79"/>
      <c r="X67" s="79"/>
    </row>
    <row r="68" spans="1:24" ht="12" customHeight="1" x14ac:dyDescent="0.2">
      <c r="L68" s="10" t="s">
        <v>20</v>
      </c>
    </row>
    <row r="69" spans="1:24" ht="12" customHeight="1" x14ac:dyDescent="0.2">
      <c r="L69" s="359" t="s">
        <v>51</v>
      </c>
      <c r="M69" s="359"/>
      <c r="N69" s="359"/>
      <c r="O69" s="359"/>
      <c r="P69" s="360" t="str">
        <f>入力シート!V17&amp;"　　"&amp;入力シート!W17</f>
        <v>　　</v>
      </c>
      <c r="Q69" s="360"/>
      <c r="R69" s="360"/>
      <c r="S69" s="360"/>
      <c r="T69" s="360"/>
      <c r="U69" s="360"/>
      <c r="V69" s="360"/>
      <c r="W69" s="360"/>
      <c r="X69" s="360"/>
    </row>
    <row r="70" spans="1:24" ht="12" customHeight="1" x14ac:dyDescent="0.2">
      <c r="L70" s="359"/>
      <c r="M70" s="359"/>
      <c r="N70" s="359"/>
      <c r="O70" s="359"/>
      <c r="P70" s="361"/>
      <c r="Q70" s="361"/>
      <c r="R70" s="361"/>
      <c r="S70" s="361"/>
      <c r="T70" s="361"/>
      <c r="U70" s="361"/>
      <c r="V70" s="361"/>
      <c r="W70" s="361"/>
      <c r="X70" s="361"/>
    </row>
    <row r="71" spans="1:24" ht="12" customHeight="1" x14ac:dyDescent="0.2">
      <c r="L71" s="359" t="s">
        <v>21</v>
      </c>
      <c r="M71" s="359"/>
      <c r="N71" s="359"/>
      <c r="O71" s="359"/>
      <c r="P71" s="362" t="str">
        <f>IF(入力シート!Z17="","",入力シート!Z17)</f>
        <v/>
      </c>
      <c r="Q71" s="362"/>
      <c r="R71" s="362"/>
      <c r="S71" s="362"/>
      <c r="T71" s="362"/>
      <c r="U71" s="362"/>
      <c r="V71" s="362"/>
      <c r="W71" s="362"/>
      <c r="X71" s="362"/>
    </row>
    <row r="72" spans="1:24" ht="12" customHeight="1" x14ac:dyDescent="0.2">
      <c r="K72" s="36"/>
      <c r="L72" s="359"/>
      <c r="M72" s="359"/>
      <c r="N72" s="359"/>
      <c r="O72" s="359"/>
      <c r="P72" s="363"/>
      <c r="Q72" s="363"/>
      <c r="R72" s="363"/>
      <c r="S72" s="363"/>
      <c r="T72" s="363"/>
      <c r="U72" s="363"/>
      <c r="V72" s="363"/>
      <c r="W72" s="363"/>
      <c r="X72" s="363"/>
    </row>
    <row r="73" spans="1:24" ht="12" customHeight="1" x14ac:dyDescent="0.2">
      <c r="L73" s="359" t="s">
        <v>37</v>
      </c>
      <c r="M73" s="359"/>
      <c r="N73" s="359"/>
      <c r="O73" s="359"/>
      <c r="P73" s="357" t="str">
        <f>IF(入力シート!AA17="","",入力シート!AA17)</f>
        <v/>
      </c>
      <c r="Q73" s="357"/>
      <c r="R73" s="357"/>
      <c r="S73" s="357"/>
      <c r="T73" s="357"/>
      <c r="U73" s="357"/>
      <c r="V73" s="357"/>
      <c r="W73" s="357"/>
      <c r="X73" s="357"/>
    </row>
    <row r="74" spans="1:24" ht="12" customHeight="1" x14ac:dyDescent="0.2">
      <c r="K74" s="36"/>
      <c r="L74" s="359"/>
      <c r="M74" s="359"/>
      <c r="N74" s="359"/>
      <c r="O74" s="359"/>
      <c r="P74" s="358"/>
      <c r="Q74" s="358"/>
      <c r="R74" s="358"/>
      <c r="S74" s="358"/>
      <c r="T74" s="358"/>
      <c r="U74" s="358"/>
      <c r="V74" s="358"/>
      <c r="W74" s="358"/>
      <c r="X74" s="358"/>
    </row>
    <row r="75" spans="1:24" ht="12" customHeight="1" x14ac:dyDescent="0.2"/>
  </sheetData>
  <sheetProtection sheet="1" objects="1" scenarios="1"/>
  <mergeCells count="35">
    <mergeCell ref="A53:F66"/>
    <mergeCell ref="A47:F49"/>
    <mergeCell ref="A50:F52"/>
    <mergeCell ref="P73:X74"/>
    <mergeCell ref="L73:O74"/>
    <mergeCell ref="L71:O72"/>
    <mergeCell ref="L69:O70"/>
    <mergeCell ref="P69:X70"/>
    <mergeCell ref="P71:X72"/>
    <mergeCell ref="G53:X66"/>
    <mergeCell ref="A67:L67"/>
    <mergeCell ref="I51:N51"/>
    <mergeCell ref="G28:X30"/>
    <mergeCell ref="H33:X34"/>
    <mergeCell ref="I45:M45"/>
    <mergeCell ref="I48:M48"/>
    <mergeCell ref="P31:P32"/>
    <mergeCell ref="Q31:X32"/>
    <mergeCell ref="H31:O32"/>
    <mergeCell ref="A5:X6"/>
    <mergeCell ref="A25:F27"/>
    <mergeCell ref="A28:F30"/>
    <mergeCell ref="A31:F34"/>
    <mergeCell ref="A44:F46"/>
    <mergeCell ref="G31:G32"/>
    <mergeCell ref="J19:O20"/>
    <mergeCell ref="J15:O18"/>
    <mergeCell ref="J11:O14"/>
    <mergeCell ref="P11:X14"/>
    <mergeCell ref="A21:X24"/>
    <mergeCell ref="P15:X18"/>
    <mergeCell ref="A41:F43"/>
    <mergeCell ref="P19:X20"/>
    <mergeCell ref="A35:F40"/>
    <mergeCell ref="G25:X27"/>
  </mergeCells>
  <phoneticPr fontId="1"/>
  <printOptions horizontalCentered="1" verticalCentered="1"/>
  <pageMargins left="0.11811023622047245" right="0.11811023622047245" top="0.55118110236220474" bottom="0.55118110236220474" header="0" footer="0"/>
  <pageSetup paperSize="9" scale="9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55"/>
  <sheetViews>
    <sheetView showGridLines="0" view="pageBreakPreview" zoomScaleNormal="100" zoomScaleSheetLayoutView="100" workbookViewId="0">
      <selection activeCell="P28" sqref="P28:X29"/>
    </sheetView>
  </sheetViews>
  <sheetFormatPr defaultColWidth="3.6640625" defaultRowHeight="18" customHeight="1" x14ac:dyDescent="0.2"/>
  <cols>
    <col min="1" max="24" width="4.21875" style="10" customWidth="1"/>
    <col min="25" max="16384" width="3.6640625" style="10"/>
  </cols>
  <sheetData>
    <row r="1" spans="1:25" ht="36.75" customHeight="1" x14ac:dyDescent="0.2">
      <c r="A1" s="7"/>
      <c r="B1" s="390" t="s">
        <v>136</v>
      </c>
      <c r="C1" s="391"/>
      <c r="D1" s="391"/>
      <c r="E1" s="391"/>
      <c r="F1" s="391"/>
      <c r="G1" s="391"/>
      <c r="H1" s="391"/>
      <c r="I1" s="391"/>
      <c r="J1" s="391"/>
      <c r="K1" s="391"/>
      <c r="L1" s="391"/>
      <c r="M1" s="391"/>
      <c r="N1" s="391"/>
      <c r="O1" s="391"/>
      <c r="P1" s="391"/>
      <c r="Q1" s="391"/>
      <c r="R1" s="391"/>
      <c r="S1" s="391"/>
      <c r="T1" s="391"/>
      <c r="U1" s="391"/>
      <c r="V1" s="391"/>
      <c r="W1" s="391"/>
      <c r="X1" s="85"/>
    </row>
    <row r="2" spans="1:25" ht="36.75" customHeight="1" x14ac:dyDescent="0.2">
      <c r="A2" s="7"/>
      <c r="B2" s="8"/>
      <c r="C2" s="91"/>
      <c r="D2" s="9"/>
      <c r="E2" s="9"/>
      <c r="F2" s="9"/>
      <c r="G2" s="9"/>
      <c r="H2" s="9"/>
      <c r="I2" s="9"/>
      <c r="J2" s="9"/>
      <c r="K2" s="9"/>
      <c r="L2" s="9"/>
      <c r="M2" s="9"/>
      <c r="N2" s="9"/>
      <c r="O2" s="9"/>
      <c r="P2" s="9"/>
      <c r="Q2" s="9"/>
      <c r="R2" s="9"/>
      <c r="S2" s="9"/>
      <c r="T2" s="9"/>
      <c r="U2" s="9"/>
      <c r="V2" s="9"/>
      <c r="W2" s="9"/>
      <c r="X2" s="85"/>
    </row>
    <row r="3" spans="1:25" ht="36.75" customHeight="1" x14ac:dyDescent="0.2">
      <c r="A3" s="7"/>
      <c r="B3" s="7"/>
      <c r="C3" s="7"/>
      <c r="D3" s="7"/>
      <c r="E3" s="7"/>
      <c r="F3" s="7"/>
      <c r="G3" s="7"/>
      <c r="H3" s="7"/>
      <c r="I3" s="384" t="s">
        <v>108</v>
      </c>
      <c r="J3" s="384"/>
      <c r="K3" s="384"/>
      <c r="L3" s="384"/>
      <c r="M3" s="384" t="str">
        <f>IF(入力シート!$E$17="","",入力シート!$E$17)</f>
        <v/>
      </c>
      <c r="N3" s="384"/>
      <c r="O3" s="384"/>
      <c r="P3" s="384"/>
      <c r="Q3" s="384"/>
      <c r="R3" s="384"/>
      <c r="S3" s="384"/>
      <c r="T3" s="384"/>
      <c r="U3" s="384"/>
      <c r="V3" s="384"/>
      <c r="W3" s="7"/>
      <c r="X3" s="7"/>
    </row>
    <row r="4" spans="1:25" ht="36.75" customHeight="1" x14ac:dyDescent="0.2">
      <c r="A4" s="19"/>
      <c r="B4" s="19"/>
      <c r="C4" s="19"/>
      <c r="D4" s="19"/>
      <c r="E4" s="19"/>
      <c r="F4" s="19"/>
      <c r="G4" s="19"/>
      <c r="H4" s="19"/>
      <c r="I4" s="384" t="s">
        <v>109</v>
      </c>
      <c r="J4" s="384"/>
      <c r="K4" s="384"/>
      <c r="L4" s="384"/>
      <c r="M4" s="384" t="str">
        <f>IF(入力シート!$H$17="","",入力シート!$H$17)</f>
        <v/>
      </c>
      <c r="N4" s="384"/>
      <c r="O4" s="384"/>
      <c r="P4" s="384"/>
      <c r="Q4" s="384"/>
      <c r="R4" s="384"/>
      <c r="S4" s="384"/>
      <c r="T4" s="384"/>
      <c r="U4" s="384"/>
      <c r="V4" s="384"/>
      <c r="W4" s="19"/>
      <c r="X4" s="19"/>
      <c r="Y4" s="12"/>
    </row>
    <row r="5" spans="1:25" ht="14.4" x14ac:dyDescent="0.2">
      <c r="A5" s="19"/>
      <c r="B5" s="19"/>
      <c r="C5" s="19"/>
      <c r="D5" s="19"/>
      <c r="E5" s="19"/>
      <c r="F5" s="19"/>
      <c r="G5" s="19"/>
      <c r="H5" s="19"/>
      <c r="I5" s="91"/>
      <c r="J5" s="91"/>
      <c r="K5" s="91"/>
      <c r="L5" s="91"/>
      <c r="M5" s="91"/>
      <c r="N5" s="91"/>
      <c r="O5" s="91"/>
      <c r="P5" s="91"/>
      <c r="Q5" s="91"/>
      <c r="R5" s="91"/>
      <c r="S5" s="91"/>
      <c r="T5" s="91"/>
      <c r="U5" s="91"/>
      <c r="V5" s="91"/>
      <c r="W5" s="19"/>
      <c r="X5" s="19"/>
      <c r="Y5" s="12"/>
    </row>
    <row r="6" spans="1:25" ht="14.4" x14ac:dyDescent="0.2">
      <c r="A6" s="19"/>
      <c r="B6" s="19" t="s">
        <v>125</v>
      </c>
      <c r="C6" s="19"/>
      <c r="D6" s="19"/>
      <c r="E6" s="19"/>
      <c r="F6" s="19"/>
      <c r="G6" s="19"/>
      <c r="H6" s="19"/>
      <c r="I6" s="91"/>
      <c r="J6" s="91"/>
      <c r="K6" s="91"/>
      <c r="L6" s="91"/>
      <c r="M6" s="91"/>
      <c r="N6" s="91"/>
      <c r="O6" s="91"/>
      <c r="P6" s="91"/>
      <c r="Q6" s="91"/>
      <c r="R6" s="91"/>
      <c r="S6" s="91"/>
      <c r="T6" s="91"/>
      <c r="U6" s="91"/>
      <c r="V6" s="91"/>
      <c r="W6" s="19"/>
      <c r="X6" s="19"/>
      <c r="Y6" s="12"/>
    </row>
    <row r="7" spans="1:25" ht="14.4" x14ac:dyDescent="0.2">
      <c r="A7" s="19"/>
      <c r="B7" s="19" t="s">
        <v>117</v>
      </c>
      <c r="C7" s="19"/>
      <c r="D7" s="19"/>
      <c r="E7" s="19"/>
      <c r="F7" s="19"/>
      <c r="G7" s="19"/>
      <c r="H7" s="19"/>
      <c r="I7" s="91"/>
      <c r="J7" s="91"/>
      <c r="K7" s="91"/>
      <c r="L7" s="91"/>
      <c r="M7" s="91"/>
      <c r="N7" s="91"/>
      <c r="O7" s="91"/>
      <c r="P7" s="91"/>
      <c r="Q7" s="91"/>
      <c r="R7" s="91"/>
      <c r="S7" s="91"/>
      <c r="T7" s="91"/>
      <c r="U7" s="91"/>
      <c r="V7" s="91"/>
      <c r="W7" s="19"/>
      <c r="X7" s="19"/>
      <c r="Y7" s="12"/>
    </row>
    <row r="8" spans="1:25" ht="14.4" x14ac:dyDescent="0.2">
      <c r="A8" s="19"/>
      <c r="B8" s="19" t="s">
        <v>118</v>
      </c>
      <c r="C8" s="19"/>
      <c r="D8" s="19"/>
      <c r="E8" s="19"/>
      <c r="F8" s="19"/>
      <c r="G8" s="19"/>
      <c r="H8" s="19"/>
      <c r="I8" s="91"/>
      <c r="J8" s="91"/>
      <c r="K8" s="91"/>
      <c r="L8" s="91"/>
      <c r="M8" s="91"/>
      <c r="N8" s="91"/>
      <c r="O8" s="91"/>
      <c r="P8" s="91"/>
      <c r="Q8" s="91"/>
      <c r="R8" s="91"/>
      <c r="S8" s="91"/>
      <c r="T8" s="91"/>
      <c r="U8" s="91"/>
      <c r="V8" s="91"/>
      <c r="W8" s="19"/>
      <c r="X8" s="19"/>
      <c r="Y8" s="12"/>
    </row>
    <row r="9" spans="1:25" ht="14.4" x14ac:dyDescent="0.2">
      <c r="A9" s="19"/>
      <c r="C9" s="19"/>
      <c r="D9" s="19"/>
      <c r="E9" s="19"/>
      <c r="F9" s="19"/>
      <c r="G9" s="19"/>
      <c r="H9" s="19"/>
      <c r="I9" s="91"/>
      <c r="J9" s="91"/>
      <c r="K9" s="91"/>
      <c r="L9" s="91"/>
      <c r="M9" s="91"/>
      <c r="N9" s="91"/>
      <c r="O9" s="91"/>
      <c r="P9" s="91"/>
      <c r="Q9" s="91"/>
      <c r="R9" s="91"/>
      <c r="S9" s="91"/>
      <c r="T9" s="91"/>
      <c r="U9" s="91"/>
      <c r="V9" s="91"/>
      <c r="W9" s="19"/>
      <c r="X9" s="19"/>
      <c r="Y9" s="12"/>
    </row>
    <row r="10" spans="1:25" ht="14.4" x14ac:dyDescent="0.2">
      <c r="A10" s="19"/>
      <c r="B10" s="19"/>
      <c r="C10" s="19"/>
      <c r="D10" s="19"/>
      <c r="E10" s="19"/>
      <c r="F10" s="19"/>
      <c r="G10" s="19"/>
      <c r="H10" s="19"/>
      <c r="I10" s="91"/>
      <c r="J10" s="91"/>
      <c r="K10" s="91"/>
      <c r="L10" s="91"/>
      <c r="M10" s="91"/>
      <c r="N10" s="91"/>
      <c r="O10" s="91"/>
      <c r="P10" s="91"/>
      <c r="Q10" s="91"/>
      <c r="R10" s="91"/>
      <c r="S10" s="91"/>
      <c r="T10" s="91"/>
      <c r="U10" s="91"/>
      <c r="V10" s="91"/>
      <c r="W10" s="19"/>
      <c r="X10" s="19"/>
      <c r="Y10" s="12"/>
    </row>
    <row r="11" spans="1:25" ht="36.75" customHeight="1" x14ac:dyDescent="0.2">
      <c r="A11" s="7"/>
      <c r="B11" s="58" t="s">
        <v>110</v>
      </c>
      <c r="C11" s="272" t="s">
        <v>111</v>
      </c>
      <c r="D11" s="273"/>
      <c r="E11" s="273"/>
      <c r="F11" s="273"/>
      <c r="G11" s="273"/>
      <c r="H11" s="273"/>
      <c r="I11" s="273"/>
      <c r="J11" s="282"/>
      <c r="K11" s="272" t="s">
        <v>126</v>
      </c>
      <c r="L11" s="273"/>
      <c r="M11" s="273"/>
      <c r="N11" s="273"/>
      <c r="O11" s="273"/>
      <c r="P11" s="281" t="s">
        <v>122</v>
      </c>
      <c r="Q11" s="281"/>
      <c r="R11" s="385" t="s">
        <v>121</v>
      </c>
      <c r="S11" s="386"/>
      <c r="T11" s="386"/>
      <c r="U11" s="386"/>
      <c r="V11" s="386"/>
      <c r="W11" s="7"/>
      <c r="X11" s="7"/>
    </row>
    <row r="12" spans="1:25" ht="27.75" customHeight="1" x14ac:dyDescent="0.2">
      <c r="A12" s="7"/>
      <c r="B12" s="83" t="s">
        <v>127</v>
      </c>
      <c r="C12" s="387" t="s">
        <v>124</v>
      </c>
      <c r="D12" s="388"/>
      <c r="E12" s="388"/>
      <c r="F12" s="388"/>
      <c r="G12" s="388"/>
      <c r="H12" s="388"/>
      <c r="I12" s="388"/>
      <c r="J12" s="389"/>
      <c r="K12" s="65" t="s">
        <v>128</v>
      </c>
      <c r="L12" s="65"/>
      <c r="M12" s="65"/>
      <c r="N12" s="65"/>
      <c r="O12" s="65"/>
      <c r="P12" s="274" t="s">
        <v>123</v>
      </c>
      <c r="Q12" s="274"/>
      <c r="R12" s="393">
        <v>500000</v>
      </c>
      <c r="S12" s="394"/>
      <c r="T12" s="394"/>
      <c r="U12" s="394"/>
      <c r="V12" s="395"/>
      <c r="W12" s="7"/>
      <c r="X12" s="7"/>
    </row>
    <row r="13" spans="1:25" ht="27.75" customHeight="1" x14ac:dyDescent="0.2">
      <c r="A13" s="7"/>
      <c r="B13" s="83" t="s">
        <v>127</v>
      </c>
      <c r="C13" s="387" t="s">
        <v>119</v>
      </c>
      <c r="D13" s="388"/>
      <c r="E13" s="388"/>
      <c r="F13" s="388"/>
      <c r="G13" s="388"/>
      <c r="H13" s="388"/>
      <c r="I13" s="388"/>
      <c r="J13" s="389"/>
      <c r="K13" s="65" t="s">
        <v>129</v>
      </c>
      <c r="L13" s="65"/>
      <c r="M13" s="65"/>
      <c r="N13" s="65"/>
      <c r="O13" s="65"/>
      <c r="P13" s="274">
        <v>1</v>
      </c>
      <c r="Q13" s="274"/>
      <c r="R13" s="393">
        <v>100000</v>
      </c>
      <c r="S13" s="394"/>
      <c r="T13" s="394"/>
      <c r="U13" s="394"/>
      <c r="V13" s="395"/>
      <c r="W13" s="7"/>
      <c r="X13" s="7"/>
    </row>
    <row r="14" spans="1:25" ht="27.75" customHeight="1" x14ac:dyDescent="0.2">
      <c r="A14" s="7"/>
      <c r="B14" s="83" t="s">
        <v>127</v>
      </c>
      <c r="C14" s="387" t="s">
        <v>130</v>
      </c>
      <c r="D14" s="388"/>
      <c r="E14" s="388"/>
      <c r="F14" s="388"/>
      <c r="G14" s="388"/>
      <c r="H14" s="388"/>
      <c r="I14" s="388"/>
      <c r="J14" s="389"/>
      <c r="K14" s="65" t="s">
        <v>120</v>
      </c>
      <c r="L14" s="65"/>
      <c r="M14" s="65"/>
      <c r="N14" s="65"/>
      <c r="O14" s="65"/>
      <c r="P14" s="275">
        <v>2</v>
      </c>
      <c r="Q14" s="277"/>
      <c r="R14" s="393">
        <v>100000</v>
      </c>
      <c r="S14" s="394"/>
      <c r="T14" s="394"/>
      <c r="U14" s="394"/>
      <c r="V14" s="395"/>
      <c r="W14" s="7"/>
      <c r="X14" s="7"/>
    </row>
    <row r="15" spans="1:25" ht="27.75" customHeight="1" x14ac:dyDescent="0.2">
      <c r="A15" s="7"/>
      <c r="B15" s="84">
        <v>1</v>
      </c>
      <c r="C15" s="373" t="str">
        <f>IF(入力シート!D23="","",入力シート!D23)</f>
        <v/>
      </c>
      <c r="D15" s="374"/>
      <c r="E15" s="374"/>
      <c r="F15" s="374"/>
      <c r="G15" s="374"/>
      <c r="H15" s="374"/>
      <c r="I15" s="374"/>
      <c r="J15" s="375"/>
      <c r="K15" s="367" t="str">
        <f>IF(入力シート!E23="","",入力シート!E23)</f>
        <v/>
      </c>
      <c r="L15" s="368"/>
      <c r="M15" s="368"/>
      <c r="N15" s="368"/>
      <c r="O15" s="369"/>
      <c r="P15" s="272" t="str">
        <f>IF(入力シート!H23="","",入力シート!H23)</f>
        <v/>
      </c>
      <c r="Q15" s="282"/>
      <c r="R15" s="376" t="str">
        <f>IF(入力シート!I23="","",入力シート!I23)</f>
        <v/>
      </c>
      <c r="S15" s="377"/>
      <c r="T15" s="377"/>
      <c r="U15" s="377"/>
      <c r="V15" s="378"/>
      <c r="W15" s="7"/>
      <c r="X15" s="7"/>
    </row>
    <row r="16" spans="1:25" ht="27.75" customHeight="1" x14ac:dyDescent="0.2">
      <c r="A16" s="7"/>
      <c r="B16" s="84">
        <v>2</v>
      </c>
      <c r="C16" s="373" t="str">
        <f>IF(入力シート!D24="","",入力シート!D24)</f>
        <v/>
      </c>
      <c r="D16" s="374"/>
      <c r="E16" s="374"/>
      <c r="F16" s="374"/>
      <c r="G16" s="374"/>
      <c r="H16" s="374"/>
      <c r="I16" s="374"/>
      <c r="J16" s="375"/>
      <c r="K16" s="367" t="str">
        <f>IF(入力シート!E24="","",入力シート!E24)</f>
        <v/>
      </c>
      <c r="L16" s="368"/>
      <c r="M16" s="368"/>
      <c r="N16" s="368"/>
      <c r="O16" s="369"/>
      <c r="P16" s="272" t="str">
        <f>IF(入力シート!H24="","",入力シート!H24)</f>
        <v/>
      </c>
      <c r="Q16" s="282"/>
      <c r="R16" s="376" t="str">
        <f>IF(入力シート!I24="","",入力シート!I24)</f>
        <v/>
      </c>
      <c r="S16" s="377"/>
      <c r="T16" s="377"/>
      <c r="U16" s="377"/>
      <c r="V16" s="378"/>
      <c r="W16" s="7"/>
      <c r="X16" s="7"/>
    </row>
    <row r="17" spans="1:24" ht="27.75" customHeight="1" x14ac:dyDescent="0.2">
      <c r="A17" s="7"/>
      <c r="B17" s="84">
        <v>3</v>
      </c>
      <c r="C17" s="373" t="str">
        <f>IF(入力シート!D25="","",入力シート!D25)</f>
        <v/>
      </c>
      <c r="D17" s="374"/>
      <c r="E17" s="374"/>
      <c r="F17" s="374"/>
      <c r="G17" s="374"/>
      <c r="H17" s="374"/>
      <c r="I17" s="374"/>
      <c r="J17" s="375"/>
      <c r="K17" s="367" t="str">
        <f>IF(入力シート!E25="","",入力シート!E25)</f>
        <v/>
      </c>
      <c r="L17" s="368"/>
      <c r="M17" s="368"/>
      <c r="N17" s="368"/>
      <c r="O17" s="369"/>
      <c r="P17" s="272" t="str">
        <f>IF(入力シート!H25="","",入力シート!H25)</f>
        <v/>
      </c>
      <c r="Q17" s="282"/>
      <c r="R17" s="376" t="str">
        <f>IF(入力シート!I25="","",入力シート!I25)</f>
        <v/>
      </c>
      <c r="S17" s="377"/>
      <c r="T17" s="377"/>
      <c r="U17" s="377"/>
      <c r="V17" s="378"/>
      <c r="W17" s="7"/>
      <c r="X17" s="7"/>
    </row>
    <row r="18" spans="1:24" ht="27.75" customHeight="1" x14ac:dyDescent="0.2">
      <c r="A18" s="7"/>
      <c r="B18" s="84">
        <v>4</v>
      </c>
      <c r="C18" s="373" t="str">
        <f>IF(入力シート!D26="","",入力シート!D26)</f>
        <v/>
      </c>
      <c r="D18" s="374"/>
      <c r="E18" s="374"/>
      <c r="F18" s="374"/>
      <c r="G18" s="374"/>
      <c r="H18" s="374"/>
      <c r="I18" s="374"/>
      <c r="J18" s="375"/>
      <c r="K18" s="367" t="str">
        <f>IF(入力シート!E26="","",入力シート!E26)</f>
        <v/>
      </c>
      <c r="L18" s="368"/>
      <c r="M18" s="368"/>
      <c r="N18" s="368"/>
      <c r="O18" s="369"/>
      <c r="P18" s="272" t="str">
        <f>IF(入力シート!H26="","",入力シート!H26)</f>
        <v/>
      </c>
      <c r="Q18" s="282"/>
      <c r="R18" s="376" t="str">
        <f>IF(入力シート!I26="","",入力シート!I26)</f>
        <v/>
      </c>
      <c r="S18" s="377"/>
      <c r="T18" s="377"/>
      <c r="U18" s="377"/>
      <c r="V18" s="378"/>
      <c r="W18" s="59"/>
      <c r="X18" s="59"/>
    </row>
    <row r="19" spans="1:24" ht="27.75" customHeight="1" x14ac:dyDescent="0.2">
      <c r="A19" s="7"/>
      <c r="B19" s="84">
        <v>5</v>
      </c>
      <c r="C19" s="373" t="str">
        <f>IF(入力シート!D27="","",入力シート!D27)</f>
        <v/>
      </c>
      <c r="D19" s="374"/>
      <c r="E19" s="374"/>
      <c r="F19" s="374"/>
      <c r="G19" s="374"/>
      <c r="H19" s="374"/>
      <c r="I19" s="374"/>
      <c r="J19" s="375"/>
      <c r="K19" s="367" t="str">
        <f>IF(入力シート!E27="","",入力シート!E27)</f>
        <v/>
      </c>
      <c r="L19" s="368"/>
      <c r="M19" s="368"/>
      <c r="N19" s="368"/>
      <c r="O19" s="369"/>
      <c r="P19" s="272" t="str">
        <f>IF(入力シート!H27="","",入力シート!H27)</f>
        <v/>
      </c>
      <c r="Q19" s="282"/>
      <c r="R19" s="376" t="str">
        <f>IF(入力シート!I27="","",入力シート!I27)</f>
        <v/>
      </c>
      <c r="S19" s="377"/>
      <c r="T19" s="377"/>
      <c r="U19" s="377"/>
      <c r="V19" s="378"/>
      <c r="W19" s="59"/>
      <c r="X19" s="59"/>
    </row>
    <row r="20" spans="1:24" ht="27.75" customHeight="1" x14ac:dyDescent="0.2">
      <c r="A20" s="7"/>
      <c r="B20" s="84">
        <v>6</v>
      </c>
      <c r="C20" s="373" t="str">
        <f>IF(入力シート!D28="","",入力シート!D28)</f>
        <v/>
      </c>
      <c r="D20" s="374"/>
      <c r="E20" s="374"/>
      <c r="F20" s="374"/>
      <c r="G20" s="374"/>
      <c r="H20" s="374"/>
      <c r="I20" s="374"/>
      <c r="J20" s="375"/>
      <c r="K20" s="367" t="str">
        <f>IF(入力シート!E28="","",入力シート!E28)</f>
        <v/>
      </c>
      <c r="L20" s="368"/>
      <c r="M20" s="368"/>
      <c r="N20" s="368"/>
      <c r="O20" s="369"/>
      <c r="P20" s="272" t="str">
        <f>IF(入力シート!H28="","",入力シート!H28)</f>
        <v/>
      </c>
      <c r="Q20" s="282"/>
      <c r="R20" s="376" t="str">
        <f>IF(入力シート!I28="","",入力シート!I28)</f>
        <v/>
      </c>
      <c r="S20" s="377"/>
      <c r="T20" s="377"/>
      <c r="U20" s="377"/>
      <c r="V20" s="378"/>
      <c r="W20" s="59"/>
      <c r="X20" s="59"/>
    </row>
    <row r="21" spans="1:24" ht="27.75" customHeight="1" x14ac:dyDescent="0.2">
      <c r="A21" s="7"/>
      <c r="B21" s="84">
        <v>7</v>
      </c>
      <c r="C21" s="373" t="str">
        <f>IF(入力シート!D29="","",入力シート!D29)</f>
        <v/>
      </c>
      <c r="D21" s="374"/>
      <c r="E21" s="374"/>
      <c r="F21" s="374"/>
      <c r="G21" s="374"/>
      <c r="H21" s="374"/>
      <c r="I21" s="374"/>
      <c r="J21" s="375"/>
      <c r="K21" s="367" t="str">
        <f>IF(入力シート!E29="","",入力シート!E29)</f>
        <v/>
      </c>
      <c r="L21" s="368"/>
      <c r="M21" s="368"/>
      <c r="N21" s="368"/>
      <c r="O21" s="369"/>
      <c r="P21" s="272" t="str">
        <f>IF(入力シート!H29="","",入力シート!H29)</f>
        <v/>
      </c>
      <c r="Q21" s="282"/>
      <c r="R21" s="376" t="str">
        <f>IF(入力シート!I29="","",入力シート!I29)</f>
        <v/>
      </c>
      <c r="S21" s="377"/>
      <c r="T21" s="377"/>
      <c r="U21" s="377"/>
      <c r="V21" s="378"/>
      <c r="W21" s="59"/>
      <c r="X21" s="59"/>
    </row>
    <row r="22" spans="1:24" ht="27.75" customHeight="1" x14ac:dyDescent="0.2">
      <c r="A22" s="7"/>
      <c r="B22" s="84">
        <v>8</v>
      </c>
      <c r="C22" s="373" t="str">
        <f>IF(入力シート!D30="","",入力シート!D30)</f>
        <v/>
      </c>
      <c r="D22" s="374"/>
      <c r="E22" s="374"/>
      <c r="F22" s="374"/>
      <c r="G22" s="374"/>
      <c r="H22" s="374"/>
      <c r="I22" s="374"/>
      <c r="J22" s="375"/>
      <c r="K22" s="367" t="str">
        <f>IF(入力シート!E30="","",入力シート!E30)</f>
        <v/>
      </c>
      <c r="L22" s="368"/>
      <c r="M22" s="368"/>
      <c r="N22" s="368"/>
      <c r="O22" s="369"/>
      <c r="P22" s="272" t="str">
        <f>IF(入力シート!H30="","",入力シート!H30)</f>
        <v/>
      </c>
      <c r="Q22" s="282"/>
      <c r="R22" s="376" t="str">
        <f>IF(入力シート!I30="","",入力シート!I30)</f>
        <v/>
      </c>
      <c r="S22" s="377"/>
      <c r="T22" s="377"/>
      <c r="U22" s="377"/>
      <c r="V22" s="378"/>
      <c r="W22" s="37"/>
      <c r="X22" s="37"/>
    </row>
    <row r="23" spans="1:24" ht="27.75" customHeight="1" x14ac:dyDescent="0.2">
      <c r="A23" s="7"/>
      <c r="B23" s="84">
        <v>9</v>
      </c>
      <c r="C23" s="373" t="str">
        <f>IF(入力シート!D31="","",入力シート!D31)</f>
        <v/>
      </c>
      <c r="D23" s="374"/>
      <c r="E23" s="374"/>
      <c r="F23" s="374"/>
      <c r="G23" s="374"/>
      <c r="H23" s="374"/>
      <c r="I23" s="374"/>
      <c r="J23" s="375"/>
      <c r="K23" s="367" t="str">
        <f>IF(入力シート!E31="","",入力シート!E31)</f>
        <v/>
      </c>
      <c r="L23" s="368"/>
      <c r="M23" s="368"/>
      <c r="N23" s="368"/>
      <c r="O23" s="369"/>
      <c r="P23" s="272" t="str">
        <f>IF(入力シート!H31="","",入力シート!H31)</f>
        <v/>
      </c>
      <c r="Q23" s="282"/>
      <c r="R23" s="376" t="str">
        <f>IF(入力シート!I31="","",入力シート!I31)</f>
        <v/>
      </c>
      <c r="S23" s="377"/>
      <c r="T23" s="377"/>
      <c r="U23" s="377"/>
      <c r="V23" s="378"/>
      <c r="W23" s="37"/>
      <c r="X23" s="37"/>
    </row>
    <row r="24" spans="1:24" ht="27.75" customHeight="1" thickBot="1" x14ac:dyDescent="0.25">
      <c r="A24" s="7"/>
      <c r="B24" s="205">
        <v>10</v>
      </c>
      <c r="C24" s="379" t="str">
        <f>IF(入力シート!D32="","",入力シート!D32)</f>
        <v/>
      </c>
      <c r="D24" s="380"/>
      <c r="E24" s="380"/>
      <c r="F24" s="380"/>
      <c r="G24" s="380"/>
      <c r="H24" s="380"/>
      <c r="I24" s="380"/>
      <c r="J24" s="381"/>
      <c r="K24" s="370" t="str">
        <f>IF(入力シート!E32="","",入力シート!E32)</f>
        <v/>
      </c>
      <c r="L24" s="371"/>
      <c r="M24" s="371"/>
      <c r="N24" s="371"/>
      <c r="O24" s="372"/>
      <c r="P24" s="382" t="str">
        <f>IF(入力シート!H32="","",入力シート!H32)</f>
        <v/>
      </c>
      <c r="Q24" s="383"/>
      <c r="R24" s="376" t="str">
        <f>IF(入力シート!I32="","",入力シート!I32)</f>
        <v/>
      </c>
      <c r="S24" s="377"/>
      <c r="T24" s="377"/>
      <c r="U24" s="377"/>
      <c r="V24" s="378"/>
      <c r="W24" s="37"/>
      <c r="X24" s="37"/>
    </row>
    <row r="25" spans="1:24" ht="36.75" customHeight="1" thickTop="1" x14ac:dyDescent="0.2">
      <c r="A25" s="7"/>
      <c r="B25" s="290" t="s">
        <v>112</v>
      </c>
      <c r="C25" s="290"/>
      <c r="D25" s="290"/>
      <c r="E25" s="290"/>
      <c r="F25" s="290"/>
      <c r="G25" s="290"/>
      <c r="H25" s="290"/>
      <c r="I25" s="290"/>
      <c r="J25" s="290"/>
      <c r="K25" s="290"/>
      <c r="L25" s="290"/>
      <c r="M25" s="290"/>
      <c r="N25" s="290"/>
      <c r="O25" s="290"/>
      <c r="P25" s="290"/>
      <c r="Q25" s="290"/>
      <c r="R25" s="392">
        <f>SUM(R15:V24)</f>
        <v>0</v>
      </c>
      <c r="S25" s="392"/>
      <c r="T25" s="392"/>
      <c r="U25" s="392"/>
      <c r="V25" s="392"/>
      <c r="W25" s="37"/>
      <c r="X25" s="37"/>
    </row>
    <row r="26" spans="1:24" ht="14.4" x14ac:dyDescent="0.2">
      <c r="A26" s="7"/>
      <c r="B26" s="85"/>
      <c r="C26" s="85"/>
      <c r="D26" s="85"/>
      <c r="E26" s="85"/>
      <c r="F26" s="85"/>
      <c r="G26" s="85"/>
      <c r="H26" s="85"/>
      <c r="I26" s="85"/>
      <c r="J26" s="85"/>
      <c r="K26" s="85"/>
      <c r="L26" s="85"/>
      <c r="M26" s="85"/>
      <c r="N26" s="85"/>
      <c r="O26" s="85"/>
      <c r="P26" s="85"/>
      <c r="Q26" s="85"/>
      <c r="R26" s="39"/>
      <c r="S26" s="39"/>
      <c r="T26" s="39"/>
      <c r="U26" s="39"/>
      <c r="V26" s="39"/>
      <c r="W26" s="37"/>
      <c r="X26" s="37"/>
    </row>
    <row r="27" spans="1:24" ht="18" customHeight="1" x14ac:dyDescent="0.2">
      <c r="A27" s="7"/>
      <c r="B27" s="7"/>
      <c r="C27" s="7"/>
      <c r="D27" s="7"/>
      <c r="E27" s="7"/>
      <c r="F27" s="7"/>
      <c r="G27" s="7"/>
      <c r="H27" s="7"/>
      <c r="I27" s="7"/>
      <c r="J27" s="37"/>
      <c r="K27" s="37"/>
      <c r="L27" s="37"/>
      <c r="M27" s="37"/>
      <c r="N27" s="37"/>
      <c r="O27" s="37"/>
      <c r="P27" s="37"/>
      <c r="Q27" s="37"/>
      <c r="W27" s="37"/>
      <c r="X27" s="37"/>
    </row>
    <row r="28" spans="1:24" ht="18" customHeight="1" x14ac:dyDescent="0.2">
      <c r="A28" s="88"/>
      <c r="B28" s="88"/>
      <c r="C28" s="88"/>
      <c r="D28" s="88"/>
      <c r="E28" s="88"/>
      <c r="F28" s="88"/>
      <c r="G28" s="7"/>
      <c r="H28" s="7"/>
      <c r="I28" s="7"/>
      <c r="J28" s="37"/>
      <c r="K28" s="37"/>
      <c r="L28" s="359" t="s">
        <v>51</v>
      </c>
      <c r="M28" s="359"/>
      <c r="N28" s="359"/>
      <c r="O28" s="359"/>
      <c r="P28" s="360" t="str">
        <f>入力シート!V17&amp;"　　"&amp;入力シート!W17</f>
        <v>　　</v>
      </c>
      <c r="Q28" s="360"/>
      <c r="R28" s="360"/>
      <c r="S28" s="360"/>
      <c r="T28" s="360"/>
      <c r="U28" s="360"/>
      <c r="V28" s="360"/>
      <c r="W28" s="360"/>
      <c r="X28" s="360"/>
    </row>
    <row r="29" spans="1:24" ht="18" customHeight="1" x14ac:dyDescent="0.2">
      <c r="A29" s="88"/>
      <c r="B29" s="88"/>
      <c r="C29" s="89"/>
      <c r="D29" s="89"/>
      <c r="E29" s="89"/>
      <c r="F29" s="89"/>
      <c r="G29" s="42"/>
      <c r="H29" s="42"/>
      <c r="I29" s="42"/>
      <c r="J29" s="37"/>
      <c r="K29" s="37"/>
      <c r="L29" s="359"/>
      <c r="M29" s="359"/>
      <c r="N29" s="359"/>
      <c r="O29" s="359"/>
      <c r="P29" s="361"/>
      <c r="Q29" s="361"/>
      <c r="R29" s="361"/>
      <c r="S29" s="361"/>
      <c r="T29" s="361"/>
      <c r="U29" s="361"/>
      <c r="V29" s="361"/>
      <c r="W29" s="361"/>
      <c r="X29" s="361"/>
    </row>
    <row r="30" spans="1:24" ht="18" customHeight="1" x14ac:dyDescent="0.2">
      <c r="A30" s="89"/>
      <c r="B30" s="88"/>
      <c r="C30" s="89"/>
      <c r="D30" s="89"/>
      <c r="E30" s="89"/>
      <c r="F30" s="89"/>
      <c r="G30" s="42"/>
      <c r="H30" s="42"/>
      <c r="I30" s="42"/>
      <c r="J30" s="37"/>
      <c r="K30" s="37"/>
      <c r="L30" s="359" t="s">
        <v>21</v>
      </c>
      <c r="M30" s="359"/>
      <c r="N30" s="359"/>
      <c r="O30" s="359"/>
      <c r="P30" s="396" t="str">
        <f>IF(入力シート!Z17="","",入力シート!Z17)</f>
        <v/>
      </c>
      <c r="Q30" s="396"/>
      <c r="R30" s="396"/>
      <c r="S30" s="396"/>
      <c r="T30" s="396"/>
      <c r="U30" s="396"/>
      <c r="V30" s="396"/>
      <c r="W30" s="396"/>
      <c r="X30" s="396"/>
    </row>
    <row r="31" spans="1:24" ht="18" customHeight="1" x14ac:dyDescent="0.2">
      <c r="A31" s="89"/>
      <c r="B31" s="89"/>
      <c r="C31" s="89"/>
      <c r="D31" s="89"/>
      <c r="E31" s="89"/>
      <c r="F31" s="89"/>
      <c r="G31" s="42"/>
      <c r="H31" s="42"/>
      <c r="I31" s="42"/>
      <c r="J31" s="42"/>
      <c r="K31" s="42"/>
      <c r="L31" s="359"/>
      <c r="M31" s="359"/>
      <c r="N31" s="359"/>
      <c r="O31" s="359"/>
      <c r="P31" s="358"/>
      <c r="Q31" s="358"/>
      <c r="R31" s="358"/>
      <c r="S31" s="358"/>
      <c r="T31" s="358"/>
      <c r="U31" s="358"/>
      <c r="V31" s="358"/>
      <c r="W31" s="358"/>
      <c r="X31" s="358"/>
    </row>
    <row r="32" spans="1:24" ht="18" customHeight="1" x14ac:dyDescent="0.2">
      <c r="A32" s="89"/>
      <c r="B32" s="89"/>
      <c r="C32" s="89"/>
      <c r="D32" s="89"/>
      <c r="E32" s="89"/>
      <c r="F32" s="89"/>
      <c r="G32" s="42"/>
      <c r="H32" s="42"/>
      <c r="I32" s="42"/>
      <c r="J32" s="42"/>
      <c r="K32" s="42"/>
      <c r="L32" s="359" t="s">
        <v>37</v>
      </c>
      <c r="M32" s="359"/>
      <c r="N32" s="359"/>
      <c r="O32" s="359"/>
      <c r="P32" s="396" t="str">
        <f>IF(入力シート!AA17="","",入力シート!AA17)</f>
        <v/>
      </c>
      <c r="Q32" s="396"/>
      <c r="R32" s="396"/>
      <c r="S32" s="396"/>
      <c r="T32" s="396"/>
      <c r="U32" s="396"/>
      <c r="V32" s="396"/>
      <c r="W32" s="396"/>
      <c r="X32" s="396"/>
    </row>
    <row r="33" spans="1:24" ht="18" customHeight="1" x14ac:dyDescent="0.2">
      <c r="A33" s="87"/>
      <c r="B33" s="87"/>
      <c r="C33" s="87"/>
      <c r="D33" s="87"/>
      <c r="E33" s="87"/>
      <c r="F33" s="87"/>
      <c r="L33" s="359"/>
      <c r="M33" s="359"/>
      <c r="N33" s="359"/>
      <c r="O33" s="359"/>
      <c r="P33" s="358"/>
      <c r="Q33" s="358"/>
      <c r="R33" s="358"/>
      <c r="S33" s="358"/>
      <c r="T33" s="358"/>
      <c r="U33" s="358"/>
      <c r="V33" s="358"/>
      <c r="W33" s="358"/>
      <c r="X33" s="358"/>
    </row>
    <row r="34" spans="1:24" ht="18" customHeight="1" x14ac:dyDescent="0.2">
      <c r="A34" s="87"/>
      <c r="B34" s="87"/>
      <c r="C34" s="87"/>
      <c r="D34" s="87"/>
      <c r="E34" s="87"/>
      <c r="F34" s="87"/>
    </row>
    <row r="35" spans="1:24" ht="18" customHeight="1" x14ac:dyDescent="0.2">
      <c r="A35" s="87"/>
      <c r="B35" s="87"/>
      <c r="C35" s="87"/>
      <c r="D35" s="87"/>
      <c r="E35" s="87"/>
      <c r="F35" s="87"/>
    </row>
    <row r="36" spans="1:24" ht="18" customHeight="1" x14ac:dyDescent="0.2">
      <c r="A36" s="87"/>
      <c r="B36" s="87"/>
      <c r="C36" s="87"/>
      <c r="D36" s="87"/>
      <c r="E36" s="87"/>
      <c r="F36" s="87"/>
    </row>
    <row r="37" spans="1:24" ht="18" customHeight="1" x14ac:dyDescent="0.2">
      <c r="A37" s="87"/>
      <c r="B37" s="87"/>
      <c r="C37" s="87"/>
      <c r="D37" s="87"/>
      <c r="E37" s="87"/>
      <c r="F37" s="87"/>
    </row>
    <row r="38" spans="1:24" ht="18" customHeight="1" x14ac:dyDescent="0.2">
      <c r="A38" s="87"/>
      <c r="B38" s="87"/>
      <c r="C38" s="87"/>
      <c r="D38" s="87"/>
      <c r="E38" s="87"/>
      <c r="F38" s="87"/>
    </row>
    <row r="39" spans="1:24" ht="18" customHeight="1" x14ac:dyDescent="0.2">
      <c r="A39" s="87"/>
      <c r="B39" s="87"/>
      <c r="C39" s="87"/>
      <c r="D39" s="87"/>
      <c r="E39" s="87"/>
      <c r="F39" s="87"/>
    </row>
    <row r="40" spans="1:24" ht="18" customHeight="1" x14ac:dyDescent="0.2">
      <c r="A40" s="87"/>
      <c r="B40" s="87"/>
      <c r="C40" s="87"/>
      <c r="D40" s="87"/>
      <c r="E40" s="87"/>
      <c r="F40" s="87"/>
    </row>
    <row r="41" spans="1:24" ht="18" customHeight="1" x14ac:dyDescent="0.2">
      <c r="A41" s="87"/>
      <c r="B41" s="87"/>
      <c r="C41" s="87"/>
      <c r="D41" s="87"/>
      <c r="E41" s="87"/>
      <c r="F41" s="87"/>
    </row>
    <row r="42" spans="1:24" ht="18" customHeight="1" x14ac:dyDescent="0.2">
      <c r="A42" s="87"/>
      <c r="B42" s="87"/>
      <c r="C42" s="87"/>
      <c r="D42" s="87"/>
      <c r="E42" s="87"/>
      <c r="F42" s="87"/>
    </row>
    <row r="43" spans="1:24" ht="18" customHeight="1" x14ac:dyDescent="0.2">
      <c r="A43" s="87"/>
      <c r="B43" s="87"/>
      <c r="C43" s="87"/>
      <c r="D43" s="87"/>
      <c r="E43" s="87"/>
      <c r="F43" s="87"/>
    </row>
    <row r="44" spans="1:24" ht="18" customHeight="1" x14ac:dyDescent="0.2">
      <c r="A44" s="87"/>
      <c r="B44" s="87"/>
      <c r="C44" s="87"/>
      <c r="D44" s="87"/>
      <c r="E44" s="87"/>
      <c r="F44" s="87"/>
    </row>
    <row r="45" spans="1:24" ht="18" customHeight="1" x14ac:dyDescent="0.2">
      <c r="A45" s="87"/>
      <c r="B45" s="87"/>
      <c r="C45" s="87"/>
      <c r="D45" s="87"/>
      <c r="E45" s="87"/>
      <c r="F45" s="87"/>
    </row>
    <row r="46" spans="1:24" ht="18" customHeight="1" x14ac:dyDescent="0.2">
      <c r="A46" s="87"/>
      <c r="B46" s="87"/>
      <c r="C46" s="87"/>
      <c r="D46" s="87"/>
      <c r="E46" s="87"/>
      <c r="F46" s="87"/>
    </row>
    <row r="47" spans="1:24" ht="18" customHeight="1" x14ac:dyDescent="0.2">
      <c r="A47" s="87"/>
      <c r="B47" s="87"/>
      <c r="C47" s="87"/>
      <c r="D47" s="87"/>
      <c r="E47" s="87"/>
      <c r="F47" s="87"/>
    </row>
    <row r="48" spans="1:24" ht="18" customHeight="1" x14ac:dyDescent="0.2">
      <c r="A48" s="87"/>
      <c r="B48" s="87"/>
      <c r="C48" s="87"/>
      <c r="D48" s="87"/>
      <c r="E48" s="87"/>
      <c r="F48" s="87"/>
    </row>
    <row r="49" spans="1:6" ht="18" customHeight="1" x14ac:dyDescent="0.2">
      <c r="A49" s="87"/>
      <c r="B49" s="87"/>
      <c r="C49" s="87"/>
      <c r="D49" s="87"/>
      <c r="E49" s="87"/>
      <c r="F49" s="87"/>
    </row>
    <row r="50" spans="1:6" ht="18" customHeight="1" x14ac:dyDescent="0.2">
      <c r="A50" s="87"/>
      <c r="B50" s="87"/>
      <c r="C50" s="87"/>
      <c r="D50" s="87"/>
      <c r="E50" s="87"/>
      <c r="F50" s="87"/>
    </row>
    <row r="51" spans="1:6" ht="18" customHeight="1" x14ac:dyDescent="0.2">
      <c r="A51" s="87"/>
      <c r="B51" s="87"/>
      <c r="C51" s="87"/>
      <c r="D51" s="87"/>
      <c r="E51" s="87"/>
      <c r="F51" s="87"/>
    </row>
    <row r="52" spans="1:6" ht="18" customHeight="1" x14ac:dyDescent="0.2">
      <c r="A52" s="87"/>
      <c r="B52" s="87"/>
      <c r="C52" s="87"/>
      <c r="D52" s="87"/>
      <c r="E52" s="87"/>
      <c r="F52" s="87"/>
    </row>
    <row r="53" spans="1:6" ht="18" customHeight="1" x14ac:dyDescent="0.2">
      <c r="A53" s="87"/>
      <c r="B53" s="87"/>
      <c r="C53" s="87"/>
      <c r="D53" s="87"/>
      <c r="E53" s="87"/>
      <c r="F53" s="87"/>
    </row>
    <row r="54" spans="1:6" ht="18" customHeight="1" x14ac:dyDescent="0.2">
      <c r="A54" s="87"/>
      <c r="B54" s="87"/>
      <c r="C54" s="87"/>
      <c r="D54" s="87"/>
      <c r="E54" s="87"/>
      <c r="F54" s="87"/>
    </row>
    <row r="55" spans="1:6" ht="18" customHeight="1" x14ac:dyDescent="0.2">
      <c r="A55" s="87"/>
      <c r="B55" s="87"/>
      <c r="C55" s="87"/>
      <c r="D55" s="87"/>
      <c r="E55" s="87"/>
      <c r="F55" s="87"/>
    </row>
  </sheetData>
  <sheetProtection sheet="1" objects="1" scenarios="1"/>
  <mergeCells count="66">
    <mergeCell ref="P30:X31"/>
    <mergeCell ref="P32:X33"/>
    <mergeCell ref="L28:O29"/>
    <mergeCell ref="L30:O31"/>
    <mergeCell ref="L32:O33"/>
    <mergeCell ref="C12:J12"/>
    <mergeCell ref="C13:J13"/>
    <mergeCell ref="C14:J14"/>
    <mergeCell ref="B1:W1"/>
    <mergeCell ref="P28:X29"/>
    <mergeCell ref="R21:V21"/>
    <mergeCell ref="R22:V22"/>
    <mergeCell ref="R23:V23"/>
    <mergeCell ref="R24:V24"/>
    <mergeCell ref="B25:Q25"/>
    <mergeCell ref="R25:V25"/>
    <mergeCell ref="R12:V12"/>
    <mergeCell ref="R13:V13"/>
    <mergeCell ref="R14:V14"/>
    <mergeCell ref="R18:V18"/>
    <mergeCell ref="R19:V19"/>
    <mergeCell ref="I3:L3"/>
    <mergeCell ref="I4:L4"/>
    <mergeCell ref="M3:V3"/>
    <mergeCell ref="M4:V4"/>
    <mergeCell ref="R11:V11"/>
    <mergeCell ref="C11:J11"/>
    <mergeCell ref="C18:J18"/>
    <mergeCell ref="C19:J19"/>
    <mergeCell ref="C20:J20"/>
    <mergeCell ref="C21:J21"/>
    <mergeCell ref="C22:J22"/>
    <mergeCell ref="C23:J23"/>
    <mergeCell ref="C24:J24"/>
    <mergeCell ref="P12:Q12"/>
    <mergeCell ref="P11:Q11"/>
    <mergeCell ref="P13:Q13"/>
    <mergeCell ref="K11:O11"/>
    <mergeCell ref="P14:Q14"/>
    <mergeCell ref="P18:Q18"/>
    <mergeCell ref="P19:Q19"/>
    <mergeCell ref="P20:Q20"/>
    <mergeCell ref="P21:Q21"/>
    <mergeCell ref="P22:Q22"/>
    <mergeCell ref="P23:Q23"/>
    <mergeCell ref="P24:Q24"/>
    <mergeCell ref="P15:Q15"/>
    <mergeCell ref="P16:Q16"/>
    <mergeCell ref="P17:Q17"/>
    <mergeCell ref="R15:V15"/>
    <mergeCell ref="R16:V16"/>
    <mergeCell ref="R17:V17"/>
    <mergeCell ref="R20:V20"/>
    <mergeCell ref="C15:J15"/>
    <mergeCell ref="C16:J16"/>
    <mergeCell ref="C17:J17"/>
    <mergeCell ref="K15:O15"/>
    <mergeCell ref="K16:O16"/>
    <mergeCell ref="K17:O17"/>
    <mergeCell ref="K23:O23"/>
    <mergeCell ref="K24:O24"/>
    <mergeCell ref="K18:O18"/>
    <mergeCell ref="K19:O19"/>
    <mergeCell ref="K20:O20"/>
    <mergeCell ref="K21:O21"/>
    <mergeCell ref="K22:O22"/>
  </mergeCells>
  <phoneticPr fontId="1"/>
  <printOptions horizontalCentered="1" verticalCentered="1"/>
  <pageMargins left="0.11811023622047245" right="0.11811023622047245" top="0.55118110236220474" bottom="0.55118110236220474" header="0" footer="0"/>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75"/>
  <sheetViews>
    <sheetView showGridLines="0" view="pageBreakPreview" topLeftCell="A25" zoomScale="85" zoomScaleNormal="85" zoomScaleSheetLayoutView="85" workbookViewId="0">
      <selection activeCell="U2" sqref="U2"/>
    </sheetView>
  </sheetViews>
  <sheetFormatPr defaultColWidth="3" defaultRowHeight="10.5" customHeight="1" x14ac:dyDescent="0.2"/>
  <cols>
    <col min="1" max="6" width="3.109375" style="10" customWidth="1"/>
    <col min="7" max="24" width="4.21875" style="10" customWidth="1"/>
    <col min="25" max="25" width="3.77734375" style="10" customWidth="1"/>
    <col min="26" max="16384" width="3" style="10"/>
  </cols>
  <sheetData>
    <row r="1" spans="1:25" ht="12" customHeight="1" x14ac:dyDescent="0.2">
      <c r="B1" s="10" t="s">
        <v>92</v>
      </c>
    </row>
    <row r="2" spans="1:25" ht="12" customHeight="1" x14ac:dyDescent="0.2">
      <c r="R2" s="86" t="s">
        <v>9</v>
      </c>
      <c r="S2" s="11" t="str">
        <f>IF(入力シート!AB17="","",YEAR(入力シート!AB17)-2018)</f>
        <v/>
      </c>
      <c r="T2" s="77" t="s">
        <v>8</v>
      </c>
      <c r="U2" s="77" t="str">
        <f>IF(入力シート!AB17="","",MONTH(入力シート!AB17))</f>
        <v/>
      </c>
      <c r="V2" s="77" t="s">
        <v>7</v>
      </c>
      <c r="W2" s="77" t="str">
        <f>IF(入力シート!AB17="","",DAY(入力シート!AB17))</f>
        <v/>
      </c>
      <c r="X2" s="77" t="s">
        <v>6</v>
      </c>
    </row>
    <row r="3" spans="1:25" ht="12" customHeight="1" x14ac:dyDescent="0.2">
      <c r="R3" s="86"/>
      <c r="S3" s="11"/>
      <c r="T3" s="77"/>
      <c r="U3" s="77"/>
      <c r="V3" s="77"/>
      <c r="W3" s="77"/>
      <c r="X3" s="77"/>
    </row>
    <row r="4" spans="1:25" ht="12" customHeight="1" x14ac:dyDescent="0.2"/>
    <row r="5" spans="1:25" ht="12" customHeight="1" x14ac:dyDescent="0.2">
      <c r="A5" s="315" t="s">
        <v>137</v>
      </c>
      <c r="B5" s="315"/>
      <c r="C5" s="315"/>
      <c r="D5" s="315"/>
      <c r="E5" s="315"/>
      <c r="F5" s="315"/>
      <c r="G5" s="315"/>
      <c r="H5" s="315"/>
      <c r="I5" s="315"/>
      <c r="J5" s="315"/>
      <c r="K5" s="315"/>
      <c r="L5" s="315"/>
      <c r="M5" s="315"/>
      <c r="N5" s="315"/>
      <c r="O5" s="315"/>
      <c r="P5" s="315"/>
      <c r="Q5" s="315"/>
      <c r="R5" s="315"/>
      <c r="S5" s="315"/>
      <c r="T5" s="315"/>
      <c r="U5" s="315"/>
      <c r="V5" s="315"/>
      <c r="W5" s="315"/>
      <c r="X5" s="315"/>
      <c r="Y5" s="12"/>
    </row>
    <row r="6" spans="1:25" ht="12" customHeight="1" x14ac:dyDescent="0.2">
      <c r="A6" s="315"/>
      <c r="B6" s="315"/>
      <c r="C6" s="315"/>
      <c r="D6" s="315"/>
      <c r="E6" s="315"/>
      <c r="F6" s="315"/>
      <c r="G6" s="315"/>
      <c r="H6" s="315"/>
      <c r="I6" s="315"/>
      <c r="J6" s="315"/>
      <c r="K6" s="315"/>
      <c r="L6" s="315"/>
      <c r="M6" s="315"/>
      <c r="N6" s="315"/>
      <c r="O6" s="315"/>
      <c r="P6" s="315"/>
      <c r="Q6" s="315"/>
      <c r="R6" s="315"/>
      <c r="S6" s="315"/>
      <c r="T6" s="315"/>
      <c r="U6" s="315"/>
      <c r="V6" s="315"/>
      <c r="W6" s="315"/>
      <c r="X6" s="315"/>
      <c r="Y6" s="12"/>
    </row>
    <row r="7" spans="1:25" ht="12" customHeight="1" x14ac:dyDescent="0.2"/>
    <row r="8" spans="1:25" ht="12" customHeight="1" x14ac:dyDescent="0.2">
      <c r="B8" s="10" t="s">
        <v>10</v>
      </c>
    </row>
    <row r="9" spans="1:25" ht="12" customHeight="1" x14ac:dyDescent="0.2"/>
    <row r="10" spans="1:25" ht="12" customHeight="1" x14ac:dyDescent="0.2"/>
    <row r="11" spans="1:25" ht="12" customHeight="1" x14ac:dyDescent="0.2">
      <c r="J11" s="12" t="s">
        <v>52</v>
      </c>
      <c r="K11" s="12"/>
      <c r="L11" s="12"/>
      <c r="M11" s="12"/>
      <c r="N11" s="12"/>
      <c r="O11" s="12"/>
    </row>
    <row r="12" spans="1:25" ht="12" customHeight="1" x14ac:dyDescent="0.2">
      <c r="J12" s="321" t="s">
        <v>23</v>
      </c>
      <c r="K12" s="321"/>
      <c r="L12" s="321"/>
      <c r="M12" s="321"/>
      <c r="N12" s="321"/>
      <c r="O12" s="321"/>
      <c r="P12" s="322" t="str">
        <f>IF(入力シート!D17="","",入力シート!D17)</f>
        <v/>
      </c>
      <c r="Q12" s="322"/>
      <c r="R12" s="322"/>
      <c r="S12" s="322"/>
      <c r="T12" s="322"/>
      <c r="U12" s="322"/>
      <c r="V12" s="322"/>
      <c r="W12" s="322"/>
      <c r="X12" s="322"/>
    </row>
    <row r="13" spans="1:25" ht="12" customHeight="1" x14ac:dyDescent="0.2">
      <c r="J13" s="321"/>
      <c r="K13" s="321"/>
      <c r="L13" s="321"/>
      <c r="M13" s="321"/>
      <c r="N13" s="321"/>
      <c r="O13" s="321"/>
      <c r="P13" s="322"/>
      <c r="Q13" s="322"/>
      <c r="R13" s="322"/>
      <c r="S13" s="322"/>
      <c r="T13" s="322"/>
      <c r="U13" s="322"/>
      <c r="V13" s="322"/>
      <c r="W13" s="322"/>
      <c r="X13" s="322"/>
    </row>
    <row r="14" spans="1:25" ht="12" customHeight="1" x14ac:dyDescent="0.2">
      <c r="J14" s="321"/>
      <c r="K14" s="321"/>
      <c r="L14" s="321"/>
      <c r="M14" s="321"/>
      <c r="N14" s="321"/>
      <c r="O14" s="321"/>
      <c r="P14" s="322"/>
      <c r="Q14" s="322"/>
      <c r="R14" s="322"/>
      <c r="S14" s="322"/>
      <c r="T14" s="322"/>
      <c r="U14" s="322"/>
      <c r="V14" s="322"/>
      <c r="W14" s="322"/>
      <c r="X14" s="322"/>
    </row>
    <row r="15" spans="1:25" ht="12" customHeight="1" x14ac:dyDescent="0.2">
      <c r="J15" s="321"/>
      <c r="K15" s="321"/>
      <c r="L15" s="321"/>
      <c r="M15" s="321"/>
      <c r="N15" s="321"/>
      <c r="O15" s="321"/>
      <c r="P15" s="322"/>
      <c r="Q15" s="322"/>
      <c r="R15" s="322"/>
      <c r="S15" s="322"/>
      <c r="T15" s="322"/>
      <c r="U15" s="322"/>
      <c r="V15" s="322"/>
      <c r="W15" s="322"/>
      <c r="X15" s="322"/>
    </row>
    <row r="16" spans="1:25" ht="12" customHeight="1" x14ac:dyDescent="0.2">
      <c r="J16" s="320" t="s">
        <v>24</v>
      </c>
      <c r="K16" s="320"/>
      <c r="L16" s="320"/>
      <c r="M16" s="320"/>
      <c r="N16" s="320"/>
      <c r="O16" s="320"/>
      <c r="P16" s="325" t="str">
        <f>IF(入力シート!E17="","",入力シート!E17)</f>
        <v/>
      </c>
      <c r="Q16" s="325"/>
      <c r="R16" s="325"/>
      <c r="S16" s="325"/>
      <c r="T16" s="325"/>
      <c r="U16" s="325"/>
      <c r="V16" s="325"/>
      <c r="W16" s="325"/>
      <c r="X16" s="325"/>
    </row>
    <row r="17" spans="1:24" ht="12" customHeight="1" x14ac:dyDescent="0.2">
      <c r="J17" s="320"/>
      <c r="K17" s="320"/>
      <c r="L17" s="320"/>
      <c r="M17" s="320"/>
      <c r="N17" s="320"/>
      <c r="O17" s="320"/>
      <c r="P17" s="325"/>
      <c r="Q17" s="325"/>
      <c r="R17" s="325"/>
      <c r="S17" s="325"/>
      <c r="T17" s="325"/>
      <c r="U17" s="325"/>
      <c r="V17" s="325"/>
      <c r="W17" s="325"/>
      <c r="X17" s="325"/>
    </row>
    <row r="18" spans="1:24" ht="12" customHeight="1" x14ac:dyDescent="0.2">
      <c r="J18" s="320"/>
      <c r="K18" s="320"/>
      <c r="L18" s="320"/>
      <c r="M18" s="320"/>
      <c r="N18" s="320"/>
      <c r="O18" s="320"/>
      <c r="P18" s="325"/>
      <c r="Q18" s="325"/>
      <c r="R18" s="325"/>
      <c r="S18" s="325"/>
      <c r="T18" s="325"/>
      <c r="U18" s="325"/>
      <c r="V18" s="325"/>
      <c r="W18" s="325"/>
      <c r="X18" s="325"/>
    </row>
    <row r="19" spans="1:24" ht="12" customHeight="1" x14ac:dyDescent="0.2">
      <c r="J19" s="320"/>
      <c r="K19" s="320"/>
      <c r="L19" s="320"/>
      <c r="M19" s="320"/>
      <c r="N19" s="320"/>
      <c r="O19" s="320"/>
      <c r="P19" s="325"/>
      <c r="Q19" s="325"/>
      <c r="R19" s="325"/>
      <c r="S19" s="325"/>
      <c r="T19" s="325"/>
      <c r="U19" s="325"/>
      <c r="V19" s="325"/>
      <c r="W19" s="325"/>
      <c r="X19" s="325"/>
    </row>
    <row r="20" spans="1:24" ht="12" customHeight="1" x14ac:dyDescent="0.2">
      <c r="J20" s="320" t="s">
        <v>11</v>
      </c>
      <c r="K20" s="320"/>
      <c r="L20" s="320"/>
      <c r="M20" s="320"/>
      <c r="N20" s="320"/>
      <c r="O20" s="320"/>
      <c r="P20" s="325" t="str">
        <f>入力シート!F17&amp;"　"&amp;入力シート!G17</f>
        <v>　</v>
      </c>
      <c r="Q20" s="325"/>
      <c r="R20" s="325"/>
      <c r="S20" s="325"/>
      <c r="T20" s="325"/>
      <c r="U20" s="325"/>
      <c r="V20" s="325"/>
      <c r="W20" s="325"/>
      <c r="X20" s="325"/>
    </row>
    <row r="21" spans="1:24" ht="12" customHeight="1" x14ac:dyDescent="0.2">
      <c r="B21" s="13"/>
      <c r="C21" s="13"/>
      <c r="D21" s="13"/>
      <c r="E21" s="13"/>
      <c r="F21" s="13"/>
      <c r="G21" s="13"/>
      <c r="H21" s="13"/>
      <c r="I21" s="13"/>
      <c r="J21" s="320"/>
      <c r="K21" s="320"/>
      <c r="L21" s="320"/>
      <c r="M21" s="320"/>
      <c r="N21" s="320"/>
      <c r="O21" s="320"/>
      <c r="P21" s="325"/>
      <c r="Q21" s="325"/>
      <c r="R21" s="325"/>
      <c r="S21" s="325"/>
      <c r="T21" s="325"/>
      <c r="U21" s="325"/>
      <c r="V21" s="325"/>
      <c r="W21" s="325"/>
      <c r="X21" s="325"/>
    </row>
    <row r="22" spans="1:24" ht="12" customHeight="1" x14ac:dyDescent="0.2">
      <c r="A22" s="13"/>
      <c r="B22" s="13"/>
      <c r="C22" s="13"/>
      <c r="D22" s="13"/>
      <c r="E22" s="13"/>
      <c r="F22" s="13"/>
      <c r="G22" s="13"/>
      <c r="H22" s="13"/>
      <c r="I22" s="13"/>
      <c r="J22" s="320"/>
      <c r="K22" s="320"/>
      <c r="L22" s="320"/>
      <c r="M22" s="320"/>
      <c r="N22" s="320"/>
      <c r="O22" s="320"/>
      <c r="P22" s="325"/>
      <c r="Q22" s="325"/>
      <c r="R22" s="325"/>
      <c r="S22" s="325"/>
      <c r="T22" s="325"/>
      <c r="U22" s="325"/>
      <c r="V22" s="325"/>
      <c r="W22" s="325"/>
      <c r="X22" s="325"/>
    </row>
    <row r="23" spans="1:24" ht="12" customHeight="1" x14ac:dyDescent="0.2">
      <c r="A23" s="323" t="s">
        <v>93</v>
      </c>
      <c r="B23" s="323"/>
      <c r="C23" s="323"/>
      <c r="D23" s="323"/>
      <c r="E23" s="323"/>
      <c r="F23" s="323"/>
      <c r="G23" s="323"/>
      <c r="H23" s="323"/>
      <c r="I23" s="323"/>
      <c r="J23" s="323"/>
      <c r="K23" s="323"/>
      <c r="L23" s="323"/>
      <c r="M23" s="323"/>
      <c r="N23" s="323"/>
      <c r="O23" s="323"/>
      <c r="P23" s="323"/>
      <c r="Q23" s="323"/>
      <c r="R23" s="323"/>
      <c r="S23" s="323"/>
      <c r="T23" s="323"/>
      <c r="U23" s="323"/>
      <c r="V23" s="323"/>
      <c r="W23" s="323"/>
      <c r="X23" s="323"/>
    </row>
    <row r="24" spans="1:24" ht="12" customHeight="1" x14ac:dyDescent="0.2">
      <c r="A24" s="323"/>
      <c r="B24" s="323"/>
      <c r="C24" s="323"/>
      <c r="D24" s="323"/>
      <c r="E24" s="323"/>
      <c r="F24" s="323"/>
      <c r="G24" s="323"/>
      <c r="H24" s="323"/>
      <c r="I24" s="323"/>
      <c r="J24" s="323"/>
      <c r="K24" s="323"/>
      <c r="L24" s="323"/>
      <c r="M24" s="323"/>
      <c r="N24" s="323"/>
      <c r="O24" s="323"/>
      <c r="P24" s="323"/>
      <c r="Q24" s="323"/>
      <c r="R24" s="323"/>
      <c r="S24" s="323"/>
      <c r="T24" s="323"/>
      <c r="U24" s="323"/>
      <c r="V24" s="323"/>
      <c r="W24" s="323"/>
      <c r="X24" s="323"/>
    </row>
    <row r="25" spans="1:24" ht="12" customHeight="1" x14ac:dyDescent="0.2">
      <c r="A25" s="323"/>
      <c r="B25" s="323"/>
      <c r="C25" s="323"/>
      <c r="D25" s="323"/>
      <c r="E25" s="323"/>
      <c r="F25" s="323"/>
      <c r="G25" s="323"/>
      <c r="H25" s="323"/>
      <c r="I25" s="323"/>
      <c r="J25" s="323"/>
      <c r="K25" s="323"/>
      <c r="L25" s="323"/>
      <c r="M25" s="323"/>
      <c r="N25" s="323"/>
      <c r="O25" s="323"/>
      <c r="P25" s="323"/>
      <c r="Q25" s="323"/>
      <c r="R25" s="323"/>
      <c r="S25" s="323"/>
      <c r="T25" s="323"/>
      <c r="U25" s="323"/>
      <c r="V25" s="323"/>
      <c r="W25" s="323"/>
      <c r="X25" s="323"/>
    </row>
    <row r="26" spans="1:24" ht="12" customHeight="1" x14ac:dyDescent="0.2">
      <c r="A26" s="324"/>
      <c r="B26" s="324"/>
      <c r="C26" s="324"/>
      <c r="D26" s="324"/>
      <c r="E26" s="324"/>
      <c r="F26" s="324"/>
      <c r="G26" s="324"/>
      <c r="H26" s="324"/>
      <c r="I26" s="324"/>
      <c r="J26" s="324"/>
      <c r="K26" s="324"/>
      <c r="L26" s="324"/>
      <c r="M26" s="324"/>
      <c r="N26" s="324"/>
      <c r="O26" s="324"/>
      <c r="P26" s="324"/>
      <c r="Q26" s="324"/>
      <c r="R26" s="324"/>
      <c r="S26" s="324"/>
      <c r="T26" s="324"/>
      <c r="U26" s="324"/>
      <c r="V26" s="324"/>
      <c r="W26" s="324"/>
      <c r="X26" s="324"/>
    </row>
    <row r="27" spans="1:24" ht="12" customHeight="1" x14ac:dyDescent="0.2">
      <c r="A27" s="316" t="s">
        <v>53</v>
      </c>
      <c r="B27" s="316"/>
      <c r="C27" s="316"/>
      <c r="D27" s="316"/>
      <c r="E27" s="316"/>
      <c r="F27" s="316"/>
      <c r="G27" s="336" t="str">
        <f>IF(入力シート!$H$17="","",入力シート!$H$17)</f>
        <v/>
      </c>
      <c r="H27" s="336"/>
      <c r="I27" s="336"/>
      <c r="J27" s="336"/>
      <c r="K27" s="336"/>
      <c r="L27" s="336"/>
      <c r="M27" s="336"/>
      <c r="N27" s="336"/>
      <c r="O27" s="336"/>
      <c r="P27" s="336"/>
      <c r="Q27" s="336"/>
      <c r="R27" s="336"/>
      <c r="S27" s="336"/>
      <c r="T27" s="336"/>
      <c r="U27" s="336"/>
      <c r="V27" s="336"/>
      <c r="W27" s="336"/>
      <c r="X27" s="336"/>
    </row>
    <row r="28" spans="1:24" ht="12" customHeight="1" x14ac:dyDescent="0.2">
      <c r="A28" s="316"/>
      <c r="B28" s="316"/>
      <c r="C28" s="316"/>
      <c r="D28" s="316"/>
      <c r="E28" s="316"/>
      <c r="F28" s="316"/>
      <c r="G28" s="336"/>
      <c r="H28" s="336"/>
      <c r="I28" s="336"/>
      <c r="J28" s="336"/>
      <c r="K28" s="336"/>
      <c r="L28" s="336"/>
      <c r="M28" s="336"/>
      <c r="N28" s="336"/>
      <c r="O28" s="336"/>
      <c r="P28" s="336"/>
      <c r="Q28" s="336"/>
      <c r="R28" s="336"/>
      <c r="S28" s="336"/>
      <c r="T28" s="336"/>
      <c r="U28" s="336"/>
      <c r="V28" s="336"/>
      <c r="W28" s="336"/>
      <c r="X28" s="336"/>
    </row>
    <row r="29" spans="1:24" ht="12" customHeight="1" x14ac:dyDescent="0.2">
      <c r="A29" s="316"/>
      <c r="B29" s="316"/>
      <c r="C29" s="316"/>
      <c r="D29" s="316"/>
      <c r="E29" s="316"/>
      <c r="F29" s="316"/>
      <c r="G29" s="336"/>
      <c r="H29" s="336"/>
      <c r="I29" s="336"/>
      <c r="J29" s="336"/>
      <c r="K29" s="336"/>
      <c r="L29" s="336"/>
      <c r="M29" s="336"/>
      <c r="N29" s="336"/>
      <c r="O29" s="336"/>
      <c r="P29" s="336"/>
      <c r="Q29" s="336"/>
      <c r="R29" s="336"/>
      <c r="S29" s="336"/>
      <c r="T29" s="336"/>
      <c r="U29" s="336"/>
      <c r="V29" s="336"/>
      <c r="W29" s="336"/>
      <c r="X29" s="336"/>
    </row>
    <row r="30" spans="1:24" ht="12" customHeight="1" x14ac:dyDescent="0.2">
      <c r="A30" s="317" t="s">
        <v>131</v>
      </c>
      <c r="B30" s="317"/>
      <c r="C30" s="317"/>
      <c r="D30" s="317"/>
      <c r="E30" s="317"/>
      <c r="F30" s="317"/>
      <c r="G30" s="336" t="str">
        <f>IF(入力シート!$J$17="","",入力シート!$J$17)</f>
        <v/>
      </c>
      <c r="H30" s="336"/>
      <c r="I30" s="336"/>
      <c r="J30" s="336"/>
      <c r="K30" s="336"/>
      <c r="L30" s="336"/>
      <c r="M30" s="336"/>
      <c r="N30" s="336"/>
      <c r="O30" s="336"/>
      <c r="P30" s="336"/>
      <c r="Q30" s="336"/>
      <c r="R30" s="336"/>
      <c r="S30" s="336"/>
      <c r="T30" s="336"/>
      <c r="U30" s="336"/>
      <c r="V30" s="336"/>
      <c r="W30" s="336"/>
      <c r="X30" s="336"/>
    </row>
    <row r="31" spans="1:24" ht="12" customHeight="1" x14ac:dyDescent="0.2">
      <c r="A31" s="317"/>
      <c r="B31" s="317"/>
      <c r="C31" s="317"/>
      <c r="D31" s="317"/>
      <c r="E31" s="317"/>
      <c r="F31" s="317"/>
      <c r="G31" s="336"/>
      <c r="H31" s="336"/>
      <c r="I31" s="336"/>
      <c r="J31" s="336"/>
      <c r="K31" s="336"/>
      <c r="L31" s="336"/>
      <c r="M31" s="336"/>
      <c r="N31" s="336"/>
      <c r="O31" s="336"/>
      <c r="P31" s="336"/>
      <c r="Q31" s="336"/>
      <c r="R31" s="336"/>
      <c r="S31" s="336"/>
      <c r="T31" s="336"/>
      <c r="U31" s="336"/>
      <c r="V31" s="336"/>
      <c r="W31" s="336"/>
      <c r="X31" s="336"/>
    </row>
    <row r="32" spans="1:24" ht="12" customHeight="1" x14ac:dyDescent="0.2">
      <c r="A32" s="317"/>
      <c r="B32" s="317"/>
      <c r="C32" s="317"/>
      <c r="D32" s="317"/>
      <c r="E32" s="317"/>
      <c r="F32" s="317"/>
      <c r="G32" s="336"/>
      <c r="H32" s="336"/>
      <c r="I32" s="336"/>
      <c r="J32" s="336"/>
      <c r="K32" s="336"/>
      <c r="L32" s="336"/>
      <c r="M32" s="336"/>
      <c r="N32" s="336"/>
      <c r="O32" s="336"/>
      <c r="P32" s="336"/>
      <c r="Q32" s="336"/>
      <c r="R32" s="336"/>
      <c r="S32" s="336"/>
      <c r="T32" s="336"/>
      <c r="U32" s="336"/>
      <c r="V32" s="336"/>
      <c r="W32" s="336"/>
      <c r="X32" s="336"/>
    </row>
    <row r="33" spans="1:24" ht="5.25" customHeight="1" x14ac:dyDescent="0.2">
      <c r="A33" s="335" t="s">
        <v>26</v>
      </c>
      <c r="B33" s="335"/>
      <c r="C33" s="335"/>
      <c r="D33" s="335"/>
      <c r="E33" s="335"/>
      <c r="F33" s="335"/>
      <c r="G33" s="318" t="str">
        <f>IF(H33=入力シート!L17,"■","□")</f>
        <v>□</v>
      </c>
      <c r="H33" s="344" t="s">
        <v>25</v>
      </c>
      <c r="I33" s="344"/>
      <c r="J33" s="344"/>
      <c r="K33" s="344"/>
      <c r="L33" s="344"/>
      <c r="M33" s="344"/>
      <c r="N33" s="344"/>
      <c r="O33" s="344"/>
      <c r="P33" s="342" t="str">
        <f>IF(Q33=入力シート!L17,"■","□")</f>
        <v>□</v>
      </c>
      <c r="Q33" s="344" t="s">
        <v>98</v>
      </c>
      <c r="R33" s="344"/>
      <c r="S33" s="344"/>
      <c r="T33" s="344"/>
      <c r="U33" s="344"/>
      <c r="V33" s="344"/>
      <c r="W33" s="344"/>
      <c r="X33" s="345"/>
    </row>
    <row r="34" spans="1:24" ht="12" customHeight="1" x14ac:dyDescent="0.2">
      <c r="A34" s="335"/>
      <c r="B34" s="335"/>
      <c r="C34" s="335"/>
      <c r="D34" s="335"/>
      <c r="E34" s="335"/>
      <c r="F34" s="335"/>
      <c r="G34" s="319"/>
      <c r="H34" s="346"/>
      <c r="I34" s="346"/>
      <c r="J34" s="346"/>
      <c r="K34" s="346"/>
      <c r="L34" s="346"/>
      <c r="M34" s="346"/>
      <c r="N34" s="346"/>
      <c r="O34" s="346"/>
      <c r="P34" s="343"/>
      <c r="Q34" s="346"/>
      <c r="R34" s="346"/>
      <c r="S34" s="346"/>
      <c r="T34" s="346"/>
      <c r="U34" s="346"/>
      <c r="V34" s="346"/>
      <c r="W34" s="346"/>
      <c r="X34" s="347"/>
    </row>
    <row r="35" spans="1:24" ht="12" customHeight="1" x14ac:dyDescent="0.2">
      <c r="A35" s="335"/>
      <c r="B35" s="335"/>
      <c r="C35" s="335"/>
      <c r="D35" s="335"/>
      <c r="E35" s="335"/>
      <c r="F35" s="335"/>
      <c r="G35" s="14"/>
      <c r="H35" s="337" t="s">
        <v>27</v>
      </c>
      <c r="I35" s="337"/>
      <c r="J35" s="337"/>
      <c r="K35" s="337"/>
      <c r="L35" s="337"/>
      <c r="M35" s="337"/>
      <c r="N35" s="337"/>
      <c r="O35" s="337"/>
      <c r="P35" s="337"/>
      <c r="Q35" s="337"/>
      <c r="R35" s="337"/>
      <c r="S35" s="337"/>
      <c r="T35" s="337"/>
      <c r="U35" s="337"/>
      <c r="V35" s="337"/>
      <c r="W35" s="337"/>
      <c r="X35" s="338"/>
    </row>
    <row r="36" spans="1:24" ht="12" customHeight="1" x14ac:dyDescent="0.2">
      <c r="A36" s="335"/>
      <c r="B36" s="335"/>
      <c r="C36" s="335"/>
      <c r="D36" s="335"/>
      <c r="E36" s="335"/>
      <c r="F36" s="335"/>
      <c r="G36" s="15"/>
      <c r="H36" s="339"/>
      <c r="I36" s="339"/>
      <c r="J36" s="339"/>
      <c r="K36" s="339"/>
      <c r="L36" s="339"/>
      <c r="M36" s="339"/>
      <c r="N36" s="339"/>
      <c r="O36" s="339"/>
      <c r="P36" s="339"/>
      <c r="Q36" s="339"/>
      <c r="R36" s="339"/>
      <c r="S36" s="339"/>
      <c r="T36" s="339"/>
      <c r="U36" s="339"/>
      <c r="V36" s="339"/>
      <c r="W36" s="339"/>
      <c r="X36" s="340"/>
    </row>
    <row r="37" spans="1:24" ht="5.25" customHeight="1" x14ac:dyDescent="0.2">
      <c r="A37" s="335" t="s">
        <v>155</v>
      </c>
      <c r="B37" s="317"/>
      <c r="C37" s="317"/>
      <c r="D37" s="317"/>
      <c r="E37" s="317"/>
      <c r="F37" s="317"/>
      <c r="G37" s="16"/>
      <c r="H37" s="17"/>
      <c r="I37" s="17"/>
      <c r="J37" s="17"/>
      <c r="K37" s="17"/>
      <c r="L37" s="70"/>
      <c r="M37" s="70"/>
      <c r="N37" s="70"/>
      <c r="O37" s="70"/>
      <c r="P37" s="70"/>
      <c r="Q37" s="70"/>
      <c r="R37" s="17"/>
      <c r="S37" s="17"/>
      <c r="T37" s="17"/>
      <c r="U37" s="17"/>
      <c r="V37" s="17"/>
      <c r="W37" s="17"/>
      <c r="X37" s="18"/>
    </row>
    <row r="38" spans="1:24" ht="12" customHeight="1" x14ac:dyDescent="0.2">
      <c r="A38" s="317"/>
      <c r="B38" s="317"/>
      <c r="C38" s="317"/>
      <c r="D38" s="317"/>
      <c r="E38" s="317"/>
      <c r="F38" s="317"/>
      <c r="G38" s="99" t="str">
        <f>IF(入力シート!L17="多言語翻訳機導入事業","□",IF(入力シート!M17="○","■","□"))</f>
        <v>□</v>
      </c>
      <c r="H38" s="19" t="s">
        <v>142</v>
      </c>
      <c r="I38" s="19"/>
      <c r="J38" s="19"/>
      <c r="K38" s="19"/>
      <c r="L38" s="69"/>
      <c r="M38" s="69"/>
      <c r="N38" s="69"/>
      <c r="O38" s="69"/>
      <c r="P38" s="69"/>
      <c r="Q38" s="69"/>
      <c r="R38" s="19"/>
      <c r="S38" s="19"/>
      <c r="T38" s="19"/>
      <c r="U38" s="19"/>
      <c r="V38" s="19"/>
      <c r="W38" s="19"/>
      <c r="X38" s="21"/>
    </row>
    <row r="39" spans="1:24" ht="12" customHeight="1" x14ac:dyDescent="0.2">
      <c r="A39" s="317"/>
      <c r="B39" s="317"/>
      <c r="C39" s="317"/>
      <c r="D39" s="317"/>
      <c r="E39" s="317"/>
      <c r="F39" s="317"/>
      <c r="G39" s="99" t="str">
        <f>IF(入力シート!L17="多言語翻訳機導入事業","□",IF(入力シート!N17="○","■","□"))</f>
        <v>□</v>
      </c>
      <c r="H39" s="19" t="s">
        <v>143</v>
      </c>
      <c r="I39" s="19"/>
      <c r="J39" s="19"/>
      <c r="K39" s="19"/>
      <c r="L39" s="69"/>
      <c r="M39" s="69"/>
      <c r="N39" s="69"/>
      <c r="O39" s="69"/>
      <c r="P39" s="69"/>
      <c r="Q39" s="69"/>
      <c r="R39" s="19"/>
      <c r="S39" s="19"/>
      <c r="T39" s="19"/>
      <c r="U39" s="19"/>
      <c r="V39" s="19"/>
      <c r="W39" s="19"/>
      <c r="X39" s="21"/>
    </row>
    <row r="40" spans="1:24" ht="12" customHeight="1" x14ac:dyDescent="0.2">
      <c r="A40" s="317"/>
      <c r="B40" s="317"/>
      <c r="C40" s="317"/>
      <c r="D40" s="317"/>
      <c r="E40" s="317"/>
      <c r="F40" s="317"/>
      <c r="G40" s="99" t="str">
        <f>IF(入力シート!L17="多言語翻訳機導入事業","□",IF(入力シート!O17="○","■","□"))</f>
        <v>□</v>
      </c>
      <c r="H40" s="19" t="s">
        <v>144</v>
      </c>
      <c r="I40" s="19"/>
      <c r="J40" s="19"/>
      <c r="K40" s="19"/>
      <c r="L40" s="69"/>
      <c r="M40" s="69"/>
      <c r="N40" s="69"/>
      <c r="O40" s="69"/>
      <c r="P40" s="69"/>
      <c r="Q40" s="69"/>
      <c r="R40" s="19"/>
      <c r="S40" s="19"/>
      <c r="T40" s="19"/>
      <c r="U40" s="19"/>
      <c r="V40" s="19"/>
      <c r="W40" s="19"/>
      <c r="X40" s="21"/>
    </row>
    <row r="41" spans="1:24" ht="12" customHeight="1" x14ac:dyDescent="0.2">
      <c r="A41" s="317"/>
      <c r="B41" s="317"/>
      <c r="C41" s="317"/>
      <c r="D41" s="317"/>
      <c r="E41" s="317"/>
      <c r="F41" s="317"/>
      <c r="G41" s="99" t="str">
        <f>IF(入力シート!L17="多言語翻訳機導入事業","□",IF(入力シート!P17="○","■","□"))</f>
        <v>□</v>
      </c>
      <c r="H41" s="19" t="s">
        <v>215</v>
      </c>
      <c r="I41" s="19"/>
      <c r="J41" s="19"/>
      <c r="K41" s="19"/>
      <c r="L41" s="69"/>
      <c r="M41" s="69"/>
      <c r="N41" s="69"/>
      <c r="O41" s="69"/>
      <c r="P41" s="69"/>
      <c r="Q41" s="69"/>
      <c r="R41" s="19"/>
      <c r="S41" s="19"/>
      <c r="T41" s="19"/>
      <c r="U41" s="19"/>
      <c r="V41" s="19"/>
      <c r="W41" s="19"/>
      <c r="X41" s="21"/>
    </row>
    <row r="42" spans="1:24" ht="5.25" customHeight="1" x14ac:dyDescent="0.2">
      <c r="A42" s="317"/>
      <c r="B42" s="317"/>
      <c r="C42" s="317"/>
      <c r="D42" s="317"/>
      <c r="E42" s="317"/>
      <c r="F42" s="317"/>
      <c r="G42" s="15"/>
      <c r="H42" s="22"/>
      <c r="I42" s="22"/>
      <c r="J42" s="22"/>
      <c r="K42" s="22"/>
      <c r="L42" s="71"/>
      <c r="M42" s="71"/>
      <c r="N42" s="71"/>
      <c r="O42" s="71"/>
      <c r="P42" s="71"/>
      <c r="Q42" s="71"/>
      <c r="R42" s="22"/>
      <c r="S42" s="22"/>
      <c r="T42" s="22"/>
      <c r="U42" s="22"/>
      <c r="V42" s="22"/>
      <c r="W42" s="22"/>
      <c r="X42" s="24"/>
    </row>
    <row r="43" spans="1:24" ht="10.95" customHeight="1" x14ac:dyDescent="0.2">
      <c r="A43" s="326" t="s">
        <v>154</v>
      </c>
      <c r="B43" s="327"/>
      <c r="C43" s="327"/>
      <c r="D43" s="327"/>
      <c r="E43" s="327"/>
      <c r="F43" s="328"/>
      <c r="G43" s="14"/>
      <c r="H43" s="19"/>
      <c r="I43" s="19"/>
      <c r="J43" s="19"/>
      <c r="K43" s="19"/>
      <c r="L43" s="19"/>
      <c r="M43" s="19"/>
      <c r="N43" s="19"/>
      <c r="O43" s="19"/>
      <c r="P43" s="19"/>
      <c r="Q43" s="19"/>
      <c r="R43" s="19"/>
      <c r="S43" s="19"/>
      <c r="T43" s="19"/>
      <c r="U43" s="19"/>
      <c r="V43" s="19"/>
      <c r="W43" s="19"/>
      <c r="X43" s="21"/>
    </row>
    <row r="44" spans="1:24" ht="10.95" customHeight="1" x14ac:dyDescent="0.2">
      <c r="A44" s="329"/>
      <c r="B44" s="330"/>
      <c r="C44" s="330"/>
      <c r="D44" s="330"/>
      <c r="E44" s="330"/>
      <c r="F44" s="331"/>
      <c r="G44" s="99" t="str">
        <f>IF(入力シート!L17="多言語翻訳機導入事業","□",IF(入力シート!Q17="○","■","□"))</f>
        <v>□</v>
      </c>
      <c r="H44" s="19" t="s">
        <v>149</v>
      </c>
      <c r="I44" s="19" t="str">
        <f>IF(入力シート!L17="","□",IF(入力シート!L17="多言語翻訳機導入事業","□",IF(入力シート!Q17="","■","□")))</f>
        <v>□</v>
      </c>
      <c r="J44" s="19" t="s">
        <v>150</v>
      </c>
      <c r="K44" s="19"/>
      <c r="L44" s="19"/>
      <c r="M44" s="19"/>
      <c r="N44" s="19"/>
      <c r="O44" s="19"/>
      <c r="P44" s="19"/>
      <c r="Q44" s="19"/>
      <c r="R44" s="19"/>
      <c r="S44" s="19"/>
      <c r="T44" s="19"/>
      <c r="U44" s="19"/>
      <c r="V44" s="19"/>
      <c r="W44" s="19"/>
      <c r="X44" s="21"/>
    </row>
    <row r="45" spans="1:24" ht="13.95" customHeight="1" x14ac:dyDescent="0.2">
      <c r="A45" s="332"/>
      <c r="B45" s="333"/>
      <c r="C45" s="333"/>
      <c r="D45" s="333"/>
      <c r="E45" s="333"/>
      <c r="F45" s="334"/>
      <c r="G45" s="14"/>
      <c r="H45" s="19"/>
      <c r="I45" s="19"/>
      <c r="J45" s="19"/>
      <c r="K45" s="19"/>
      <c r="L45" s="19"/>
      <c r="M45" s="19"/>
      <c r="N45" s="19"/>
      <c r="O45" s="19"/>
      <c r="P45" s="19"/>
      <c r="Q45" s="19"/>
      <c r="R45" s="19"/>
      <c r="S45" s="19"/>
      <c r="T45" s="19"/>
      <c r="U45" s="19"/>
      <c r="V45" s="19"/>
      <c r="W45" s="19"/>
      <c r="X45" s="21"/>
    </row>
    <row r="46" spans="1:24" ht="12" customHeight="1" x14ac:dyDescent="0.2">
      <c r="A46" s="406" t="s">
        <v>86</v>
      </c>
      <c r="B46" s="406"/>
      <c r="C46" s="406"/>
      <c r="D46" s="406"/>
      <c r="E46" s="406"/>
      <c r="F46" s="406"/>
      <c r="G46" s="16"/>
      <c r="H46" s="17"/>
      <c r="I46" s="17"/>
      <c r="J46" s="17"/>
      <c r="K46" s="17"/>
      <c r="L46" s="17"/>
      <c r="M46" s="17"/>
      <c r="N46" s="17"/>
      <c r="O46" s="17"/>
      <c r="P46" s="17"/>
      <c r="Q46" s="17"/>
      <c r="R46" s="17"/>
      <c r="S46" s="17"/>
      <c r="T46" s="17"/>
      <c r="U46" s="17"/>
      <c r="V46" s="17"/>
      <c r="W46" s="17"/>
      <c r="X46" s="18"/>
    </row>
    <row r="47" spans="1:24" ht="12" customHeight="1" x14ac:dyDescent="0.2">
      <c r="A47" s="406"/>
      <c r="B47" s="406"/>
      <c r="C47" s="406"/>
      <c r="D47" s="406"/>
      <c r="E47" s="406"/>
      <c r="F47" s="406"/>
      <c r="G47" s="14"/>
      <c r="H47" s="63" t="s">
        <v>9</v>
      </c>
      <c r="I47" s="63" t="str">
        <f>IF(入力シート!AB17="","",YEAR(入力シート!AB17)-2018)</f>
        <v/>
      </c>
      <c r="J47" s="63" t="s">
        <v>8</v>
      </c>
      <c r="K47" s="77" t="str">
        <f>IF(入力シート!AB17="","",MONTH(入力シート!AB17))</f>
        <v/>
      </c>
      <c r="L47" s="63" t="s">
        <v>7</v>
      </c>
      <c r="M47" s="63" t="str">
        <f>IF(入力シート!AB17="","",DAY(入力シート!AB17))</f>
        <v/>
      </c>
      <c r="N47" s="63" t="s">
        <v>6</v>
      </c>
      <c r="O47" s="20"/>
      <c r="Q47" s="19"/>
      <c r="R47" s="19"/>
      <c r="S47" s="19"/>
      <c r="T47" s="19"/>
      <c r="U47" s="19"/>
      <c r="V47" s="19"/>
      <c r="W47" s="19"/>
      <c r="X47" s="21"/>
    </row>
    <row r="48" spans="1:24" ht="12" customHeight="1" x14ac:dyDescent="0.2">
      <c r="A48" s="406"/>
      <c r="B48" s="406"/>
      <c r="C48" s="406"/>
      <c r="D48" s="406"/>
      <c r="E48" s="406"/>
      <c r="F48" s="406"/>
      <c r="G48" s="15"/>
      <c r="H48" s="22"/>
      <c r="I48" s="23"/>
      <c r="J48" s="23"/>
      <c r="K48" s="23"/>
      <c r="L48" s="23"/>
      <c r="M48" s="23"/>
      <c r="N48" s="22"/>
      <c r="O48" s="22"/>
      <c r="P48" s="22"/>
      <c r="Q48" s="22"/>
      <c r="R48" s="22"/>
      <c r="S48" s="22"/>
      <c r="T48" s="22"/>
      <c r="U48" s="22"/>
      <c r="V48" s="22"/>
      <c r="W48" s="22"/>
      <c r="X48" s="24"/>
    </row>
    <row r="49" spans="1:25" ht="12" customHeight="1" x14ac:dyDescent="0.2">
      <c r="A49" s="406" t="s">
        <v>87</v>
      </c>
      <c r="B49" s="406"/>
      <c r="C49" s="406"/>
      <c r="D49" s="406"/>
      <c r="E49" s="406"/>
      <c r="F49" s="406"/>
      <c r="G49" s="16"/>
      <c r="H49" s="17"/>
      <c r="I49" s="25"/>
      <c r="J49" s="25"/>
      <c r="K49" s="25"/>
      <c r="L49" s="25"/>
      <c r="M49" s="25"/>
      <c r="N49" s="17"/>
      <c r="O49" s="17"/>
      <c r="P49" s="17"/>
      <c r="Q49" s="17"/>
      <c r="R49" s="17"/>
      <c r="S49" s="17"/>
      <c r="T49" s="17"/>
      <c r="U49" s="17"/>
      <c r="V49" s="17"/>
      <c r="W49" s="17"/>
      <c r="X49" s="18"/>
    </row>
    <row r="50" spans="1:25" ht="12" customHeight="1" x14ac:dyDescent="0.2">
      <c r="A50" s="406"/>
      <c r="B50" s="406"/>
      <c r="C50" s="406"/>
      <c r="D50" s="406"/>
      <c r="E50" s="406"/>
      <c r="F50" s="406"/>
      <c r="G50" s="14"/>
      <c r="H50" s="19" t="s">
        <v>89</v>
      </c>
      <c r="I50" s="64"/>
      <c r="J50" s="407" t="str">
        <f>IF(入力シート!AC17="","",入力シート!AC17)</f>
        <v/>
      </c>
      <c r="K50" s="407"/>
      <c r="L50" s="64" t="s">
        <v>88</v>
      </c>
      <c r="M50" s="64"/>
      <c r="N50" s="19"/>
      <c r="O50" s="19"/>
      <c r="P50" s="19"/>
      <c r="Q50" s="19"/>
      <c r="R50" s="19"/>
      <c r="S50" s="19"/>
      <c r="T50" s="19"/>
      <c r="U50" s="19"/>
      <c r="V50" s="19"/>
      <c r="W50" s="19"/>
      <c r="X50" s="21"/>
    </row>
    <row r="51" spans="1:25" ht="12" customHeight="1" x14ac:dyDescent="0.2">
      <c r="A51" s="406"/>
      <c r="B51" s="406"/>
      <c r="C51" s="406"/>
      <c r="D51" s="406"/>
      <c r="E51" s="406"/>
      <c r="F51" s="406"/>
      <c r="G51" s="15"/>
      <c r="H51" s="22"/>
      <c r="I51" s="22"/>
      <c r="J51" s="22"/>
      <c r="K51" s="22"/>
      <c r="L51" s="22"/>
      <c r="M51" s="22"/>
      <c r="N51" s="22"/>
      <c r="O51" s="22"/>
      <c r="P51" s="22"/>
      <c r="Q51" s="22"/>
      <c r="R51" s="22"/>
      <c r="S51" s="22"/>
      <c r="T51" s="22"/>
      <c r="U51" s="22"/>
      <c r="V51" s="22"/>
      <c r="W51" s="22"/>
      <c r="X51" s="24"/>
    </row>
    <row r="52" spans="1:25" ht="12" customHeight="1" x14ac:dyDescent="0.2">
      <c r="A52" s="348" t="s">
        <v>90</v>
      </c>
      <c r="B52" s="349"/>
      <c r="C52" s="349"/>
      <c r="D52" s="349"/>
      <c r="E52" s="349"/>
      <c r="F52" s="350"/>
      <c r="G52" s="26"/>
      <c r="H52" s="27"/>
      <c r="I52" s="27"/>
      <c r="J52" s="27"/>
      <c r="K52" s="417" t="s">
        <v>101</v>
      </c>
      <c r="L52" s="417"/>
      <c r="M52" s="417"/>
      <c r="N52" s="417"/>
      <c r="O52" s="417"/>
      <c r="P52" s="417"/>
      <c r="Q52" s="417"/>
      <c r="R52" s="417" t="s">
        <v>102</v>
      </c>
      <c r="S52" s="417"/>
      <c r="T52" s="417"/>
      <c r="U52" s="417"/>
      <c r="V52" s="417"/>
      <c r="W52" s="417"/>
      <c r="X52" s="417"/>
      <c r="Y52" s="30"/>
    </row>
    <row r="53" spans="1:25" ht="12" customHeight="1" x14ac:dyDescent="0.2">
      <c r="A53" s="351"/>
      <c r="B53" s="352"/>
      <c r="C53" s="352"/>
      <c r="D53" s="352"/>
      <c r="E53" s="352"/>
      <c r="F53" s="353"/>
      <c r="G53" s="29"/>
      <c r="H53" s="30"/>
      <c r="I53" s="30"/>
      <c r="J53" s="30"/>
      <c r="K53" s="417"/>
      <c r="L53" s="417"/>
      <c r="M53" s="417"/>
      <c r="N53" s="417"/>
      <c r="O53" s="417"/>
      <c r="P53" s="417"/>
      <c r="Q53" s="417"/>
      <c r="R53" s="417"/>
      <c r="S53" s="417"/>
      <c r="T53" s="417"/>
      <c r="U53" s="417"/>
      <c r="V53" s="417"/>
      <c r="W53" s="417"/>
      <c r="X53" s="417"/>
    </row>
    <row r="54" spans="1:25" ht="12" customHeight="1" x14ac:dyDescent="0.2">
      <c r="A54" s="351"/>
      <c r="B54" s="352"/>
      <c r="C54" s="352"/>
      <c r="D54" s="352"/>
      <c r="E54" s="352"/>
      <c r="F54" s="353"/>
      <c r="G54" s="431" t="s">
        <v>103</v>
      </c>
      <c r="H54" s="432"/>
      <c r="I54" s="432"/>
      <c r="J54" s="433"/>
      <c r="K54" s="418" t="str">
        <f>IF(入力シート!$R$17="","",入力シート!$R$17)</f>
        <v/>
      </c>
      <c r="L54" s="419"/>
      <c r="M54" s="419"/>
      <c r="N54" s="419"/>
      <c r="O54" s="419"/>
      <c r="P54" s="419"/>
      <c r="Q54" s="420"/>
      <c r="R54" s="418" t="str">
        <f>IF(入力シート!T17="","",入力シート!T17)</f>
        <v/>
      </c>
      <c r="S54" s="419"/>
      <c r="T54" s="419"/>
      <c r="U54" s="419"/>
      <c r="V54" s="419"/>
      <c r="W54" s="419"/>
      <c r="X54" s="420"/>
    </row>
    <row r="55" spans="1:25" ht="12" customHeight="1" x14ac:dyDescent="0.2">
      <c r="A55" s="351"/>
      <c r="B55" s="352"/>
      <c r="C55" s="352"/>
      <c r="D55" s="352"/>
      <c r="E55" s="352"/>
      <c r="F55" s="353"/>
      <c r="G55" s="434"/>
      <c r="H55" s="435"/>
      <c r="I55" s="435"/>
      <c r="J55" s="436"/>
      <c r="K55" s="421"/>
      <c r="L55" s="422"/>
      <c r="M55" s="422"/>
      <c r="N55" s="422"/>
      <c r="O55" s="422"/>
      <c r="P55" s="422"/>
      <c r="Q55" s="423"/>
      <c r="R55" s="421"/>
      <c r="S55" s="422"/>
      <c r="T55" s="422"/>
      <c r="U55" s="422"/>
      <c r="V55" s="422"/>
      <c r="W55" s="422"/>
      <c r="X55" s="423"/>
    </row>
    <row r="56" spans="1:25" ht="12" customHeight="1" x14ac:dyDescent="0.2">
      <c r="A56" s="351"/>
      <c r="B56" s="352"/>
      <c r="C56" s="352"/>
      <c r="D56" s="352"/>
      <c r="E56" s="352"/>
      <c r="F56" s="353"/>
      <c r="G56" s="431" t="s">
        <v>104</v>
      </c>
      <c r="H56" s="432"/>
      <c r="I56" s="432"/>
      <c r="J56" s="433"/>
      <c r="K56" s="418" t="str">
        <f>IF(入力シート!$AE$17="","",入力シート!$AE$17)</f>
        <v/>
      </c>
      <c r="L56" s="419"/>
      <c r="M56" s="419"/>
      <c r="N56" s="419"/>
      <c r="O56" s="419"/>
      <c r="P56" s="419"/>
      <c r="Q56" s="420"/>
      <c r="R56" s="418" t="str">
        <f>IF(入力シート!AH17="","",入力シート!AH17)</f>
        <v/>
      </c>
      <c r="S56" s="419"/>
      <c r="T56" s="419"/>
      <c r="U56" s="419"/>
      <c r="V56" s="419"/>
      <c r="W56" s="419"/>
      <c r="X56" s="420"/>
    </row>
    <row r="57" spans="1:25" ht="12" customHeight="1" x14ac:dyDescent="0.2">
      <c r="A57" s="351"/>
      <c r="B57" s="352"/>
      <c r="C57" s="352"/>
      <c r="D57" s="352"/>
      <c r="E57" s="352"/>
      <c r="F57" s="353"/>
      <c r="G57" s="434"/>
      <c r="H57" s="435"/>
      <c r="I57" s="435"/>
      <c r="J57" s="436"/>
      <c r="K57" s="421"/>
      <c r="L57" s="422"/>
      <c r="M57" s="422"/>
      <c r="N57" s="422"/>
      <c r="O57" s="422"/>
      <c r="P57" s="422"/>
      <c r="Q57" s="423"/>
      <c r="R57" s="421"/>
      <c r="S57" s="422"/>
      <c r="T57" s="422"/>
      <c r="U57" s="422"/>
      <c r="V57" s="422"/>
      <c r="W57" s="422"/>
      <c r="X57" s="423"/>
    </row>
    <row r="58" spans="1:25" ht="12" customHeight="1" x14ac:dyDescent="0.2">
      <c r="A58" s="351"/>
      <c r="B58" s="352"/>
      <c r="C58" s="352"/>
      <c r="D58" s="352"/>
      <c r="E58" s="352"/>
      <c r="F58" s="353"/>
      <c r="G58" s="95" t="s">
        <v>105</v>
      </c>
      <c r="H58" s="63"/>
      <c r="I58" s="63"/>
      <c r="J58" s="63"/>
      <c r="K58" s="63"/>
      <c r="L58" s="30"/>
      <c r="M58" s="30"/>
      <c r="N58" s="30"/>
      <c r="O58" s="30"/>
      <c r="P58" s="30"/>
      <c r="Q58" s="30"/>
      <c r="R58" s="30"/>
      <c r="S58" s="30"/>
      <c r="T58" s="30"/>
      <c r="U58" s="30"/>
      <c r="V58" s="30"/>
      <c r="W58" s="30"/>
      <c r="X58" s="31"/>
    </row>
    <row r="59" spans="1:25" ht="12" customHeight="1" x14ac:dyDescent="0.2">
      <c r="A59" s="351"/>
      <c r="B59" s="352"/>
      <c r="C59" s="352"/>
      <c r="D59" s="352"/>
      <c r="E59" s="352"/>
      <c r="F59" s="353"/>
      <c r="G59" s="425" t="str">
        <f>IF(入力シート!AI17="","",入力シート!AI17)</f>
        <v/>
      </c>
      <c r="H59" s="426"/>
      <c r="I59" s="426"/>
      <c r="J59" s="426"/>
      <c r="K59" s="426"/>
      <c r="L59" s="426"/>
      <c r="M59" s="426"/>
      <c r="N59" s="426"/>
      <c r="O59" s="426"/>
      <c r="P59" s="426"/>
      <c r="Q59" s="426"/>
      <c r="R59" s="426"/>
      <c r="S59" s="426"/>
      <c r="T59" s="426"/>
      <c r="U59" s="426"/>
      <c r="V59" s="426"/>
      <c r="W59" s="426"/>
      <c r="X59" s="427"/>
    </row>
    <row r="60" spans="1:25" ht="12" customHeight="1" x14ac:dyDescent="0.2">
      <c r="A60" s="351"/>
      <c r="B60" s="352"/>
      <c r="C60" s="352"/>
      <c r="D60" s="352"/>
      <c r="E60" s="352"/>
      <c r="F60" s="353"/>
      <c r="G60" s="425"/>
      <c r="H60" s="426"/>
      <c r="I60" s="426"/>
      <c r="J60" s="426"/>
      <c r="K60" s="426"/>
      <c r="L60" s="426"/>
      <c r="M60" s="426"/>
      <c r="N60" s="426"/>
      <c r="O60" s="426"/>
      <c r="P60" s="426"/>
      <c r="Q60" s="426"/>
      <c r="R60" s="426"/>
      <c r="S60" s="426"/>
      <c r="T60" s="426"/>
      <c r="U60" s="426"/>
      <c r="V60" s="426"/>
      <c r="W60" s="426"/>
      <c r="X60" s="427"/>
    </row>
    <row r="61" spans="1:25" ht="12" customHeight="1" x14ac:dyDescent="0.2">
      <c r="A61" s="354"/>
      <c r="B61" s="355"/>
      <c r="C61" s="355"/>
      <c r="D61" s="355"/>
      <c r="E61" s="355"/>
      <c r="F61" s="356"/>
      <c r="G61" s="428"/>
      <c r="H61" s="429"/>
      <c r="I61" s="429"/>
      <c r="J61" s="429"/>
      <c r="K61" s="429"/>
      <c r="L61" s="429"/>
      <c r="M61" s="429"/>
      <c r="N61" s="429"/>
      <c r="O61" s="429"/>
      <c r="P61" s="429"/>
      <c r="Q61" s="429"/>
      <c r="R61" s="429"/>
      <c r="S61" s="429"/>
      <c r="T61" s="429"/>
      <c r="U61" s="429"/>
      <c r="V61" s="429"/>
      <c r="W61" s="429"/>
      <c r="X61" s="430"/>
    </row>
    <row r="62" spans="1:25" ht="32.4" customHeight="1" x14ac:dyDescent="0.2">
      <c r="A62" s="408" t="s">
        <v>36</v>
      </c>
      <c r="B62" s="409"/>
      <c r="C62" s="409"/>
      <c r="D62" s="409"/>
      <c r="E62" s="409"/>
      <c r="F62" s="410"/>
      <c r="G62" s="397" t="s">
        <v>172</v>
      </c>
      <c r="H62" s="398"/>
      <c r="I62" s="398"/>
      <c r="J62" s="398"/>
      <c r="K62" s="398"/>
      <c r="L62" s="398"/>
      <c r="M62" s="398"/>
      <c r="N62" s="398"/>
      <c r="O62" s="398"/>
      <c r="P62" s="398"/>
      <c r="Q62" s="398"/>
      <c r="R62" s="398"/>
      <c r="S62" s="398"/>
      <c r="T62" s="398"/>
      <c r="U62" s="398"/>
      <c r="V62" s="398"/>
      <c r="W62" s="398"/>
      <c r="X62" s="399"/>
    </row>
    <row r="63" spans="1:25" ht="32.4" customHeight="1" x14ac:dyDescent="0.2">
      <c r="A63" s="411"/>
      <c r="B63" s="412"/>
      <c r="C63" s="412"/>
      <c r="D63" s="412"/>
      <c r="E63" s="412"/>
      <c r="F63" s="413"/>
      <c r="G63" s="400"/>
      <c r="H63" s="401"/>
      <c r="I63" s="401"/>
      <c r="J63" s="401"/>
      <c r="K63" s="401"/>
      <c r="L63" s="401"/>
      <c r="M63" s="401"/>
      <c r="N63" s="401"/>
      <c r="O63" s="401"/>
      <c r="P63" s="401"/>
      <c r="Q63" s="401"/>
      <c r="R63" s="401"/>
      <c r="S63" s="401"/>
      <c r="T63" s="401"/>
      <c r="U63" s="401"/>
      <c r="V63" s="401"/>
      <c r="W63" s="401"/>
      <c r="X63" s="402"/>
    </row>
    <row r="64" spans="1:25" ht="32.4" customHeight="1" x14ac:dyDescent="0.2">
      <c r="A64" s="411"/>
      <c r="B64" s="412"/>
      <c r="C64" s="412"/>
      <c r="D64" s="412"/>
      <c r="E64" s="412"/>
      <c r="F64" s="413"/>
      <c r="G64" s="400"/>
      <c r="H64" s="401"/>
      <c r="I64" s="401"/>
      <c r="J64" s="401"/>
      <c r="K64" s="401"/>
      <c r="L64" s="401"/>
      <c r="M64" s="401"/>
      <c r="N64" s="401"/>
      <c r="O64" s="401"/>
      <c r="P64" s="401"/>
      <c r="Q64" s="401"/>
      <c r="R64" s="401"/>
      <c r="S64" s="401"/>
      <c r="T64" s="401"/>
      <c r="U64" s="401"/>
      <c r="V64" s="401"/>
      <c r="W64" s="401"/>
      <c r="X64" s="402"/>
    </row>
    <row r="65" spans="1:24" ht="32.4" customHeight="1" x14ac:dyDescent="0.2">
      <c r="A65" s="411"/>
      <c r="B65" s="412"/>
      <c r="C65" s="412"/>
      <c r="D65" s="412"/>
      <c r="E65" s="412"/>
      <c r="F65" s="413"/>
      <c r="G65" s="400"/>
      <c r="H65" s="401"/>
      <c r="I65" s="401"/>
      <c r="J65" s="401"/>
      <c r="K65" s="401"/>
      <c r="L65" s="401"/>
      <c r="M65" s="401"/>
      <c r="N65" s="401"/>
      <c r="O65" s="401"/>
      <c r="P65" s="401"/>
      <c r="Q65" s="401"/>
      <c r="R65" s="401"/>
      <c r="S65" s="401"/>
      <c r="T65" s="401"/>
      <c r="U65" s="401"/>
      <c r="V65" s="401"/>
      <c r="W65" s="401"/>
      <c r="X65" s="402"/>
    </row>
    <row r="66" spans="1:24" ht="24" customHeight="1" x14ac:dyDescent="0.2">
      <c r="A66" s="414"/>
      <c r="B66" s="415"/>
      <c r="C66" s="415"/>
      <c r="D66" s="415"/>
      <c r="E66" s="415"/>
      <c r="F66" s="416"/>
      <c r="G66" s="403"/>
      <c r="H66" s="404"/>
      <c r="I66" s="404"/>
      <c r="J66" s="404"/>
      <c r="K66" s="404"/>
      <c r="L66" s="404"/>
      <c r="M66" s="404"/>
      <c r="N66" s="404"/>
      <c r="O66" s="404"/>
      <c r="P66" s="404"/>
      <c r="Q66" s="404"/>
      <c r="R66" s="404"/>
      <c r="S66" s="404"/>
      <c r="T66" s="404"/>
      <c r="U66" s="404"/>
      <c r="V66" s="404"/>
      <c r="W66" s="404"/>
      <c r="X66" s="405"/>
    </row>
    <row r="67" spans="1:24" ht="15.6" customHeight="1" x14ac:dyDescent="0.2">
      <c r="A67" s="424" t="s">
        <v>153</v>
      </c>
      <c r="B67" s="424"/>
      <c r="C67" s="424"/>
      <c r="D67" s="424"/>
      <c r="E67" s="424"/>
      <c r="F67" s="424"/>
      <c r="G67" s="424"/>
      <c r="H67" s="424"/>
      <c r="I67" s="424"/>
      <c r="J67" s="424"/>
      <c r="K67" s="424"/>
      <c r="L67" s="424"/>
      <c r="M67" s="79"/>
      <c r="N67" s="79"/>
      <c r="O67" s="79"/>
      <c r="P67" s="79"/>
      <c r="Q67" s="79"/>
      <c r="R67" s="79"/>
      <c r="S67" s="79"/>
      <c r="T67" s="79"/>
      <c r="U67" s="79"/>
      <c r="V67" s="79"/>
      <c r="W67" s="79"/>
      <c r="X67" s="79"/>
    </row>
    <row r="68" spans="1:24" ht="12" customHeight="1" x14ac:dyDescent="0.2">
      <c r="L68" s="10" t="s">
        <v>20</v>
      </c>
    </row>
    <row r="69" spans="1:24" ht="12" customHeight="1" x14ac:dyDescent="0.2">
      <c r="L69" s="359" t="s">
        <v>51</v>
      </c>
      <c r="M69" s="359"/>
      <c r="N69" s="359"/>
      <c r="O69" s="359"/>
      <c r="P69" s="360" t="str">
        <f>入力シート!V17&amp;"　　"&amp;入力シート!W17</f>
        <v>　　</v>
      </c>
      <c r="Q69" s="360"/>
      <c r="R69" s="360"/>
      <c r="S69" s="360"/>
      <c r="T69" s="360"/>
      <c r="U69" s="360"/>
      <c r="V69" s="360"/>
      <c r="W69" s="360"/>
      <c r="X69" s="360"/>
    </row>
    <row r="70" spans="1:24" ht="12" customHeight="1" x14ac:dyDescent="0.2">
      <c r="L70" s="359"/>
      <c r="M70" s="359"/>
      <c r="N70" s="359"/>
      <c r="O70" s="359"/>
      <c r="P70" s="361"/>
      <c r="Q70" s="361"/>
      <c r="R70" s="361"/>
      <c r="S70" s="361"/>
      <c r="T70" s="361"/>
      <c r="U70" s="361"/>
      <c r="V70" s="361"/>
      <c r="W70" s="361"/>
      <c r="X70" s="361"/>
    </row>
    <row r="71" spans="1:24" ht="12" customHeight="1" x14ac:dyDescent="0.2">
      <c r="L71" s="359" t="s">
        <v>21</v>
      </c>
      <c r="M71" s="359"/>
      <c r="N71" s="359"/>
      <c r="O71" s="359"/>
      <c r="P71" s="360" t="str">
        <f>IF(入力シート!Z17="","",入力シート!Z17)</f>
        <v/>
      </c>
      <c r="Q71" s="360"/>
      <c r="R71" s="360"/>
      <c r="S71" s="360"/>
      <c r="T71" s="360"/>
      <c r="U71" s="360"/>
      <c r="V71" s="360"/>
      <c r="W71" s="360"/>
      <c r="X71" s="360"/>
    </row>
    <row r="72" spans="1:24" ht="12" customHeight="1" x14ac:dyDescent="0.2">
      <c r="K72" s="36"/>
      <c r="L72" s="359"/>
      <c r="M72" s="359"/>
      <c r="N72" s="359"/>
      <c r="O72" s="359"/>
      <c r="P72" s="361"/>
      <c r="Q72" s="361"/>
      <c r="R72" s="361"/>
      <c r="S72" s="361"/>
      <c r="T72" s="361"/>
      <c r="U72" s="361"/>
      <c r="V72" s="361"/>
      <c r="W72" s="361"/>
      <c r="X72" s="361"/>
    </row>
    <row r="73" spans="1:24" ht="12" customHeight="1" x14ac:dyDescent="0.2">
      <c r="L73" s="359" t="s">
        <v>37</v>
      </c>
      <c r="M73" s="359"/>
      <c r="N73" s="359"/>
      <c r="O73" s="359"/>
      <c r="P73" s="360" t="str">
        <f>IF(入力シート!AA17="","",入力シート!AA17)</f>
        <v/>
      </c>
      <c r="Q73" s="360"/>
      <c r="R73" s="360"/>
      <c r="S73" s="360"/>
      <c r="T73" s="360"/>
      <c r="U73" s="360"/>
      <c r="V73" s="360"/>
      <c r="W73" s="360"/>
      <c r="X73" s="360"/>
    </row>
    <row r="74" spans="1:24" ht="12" customHeight="1" x14ac:dyDescent="0.2">
      <c r="K74" s="36"/>
      <c r="L74" s="359"/>
      <c r="M74" s="359"/>
      <c r="N74" s="359"/>
      <c r="O74" s="359"/>
      <c r="P74" s="361"/>
      <c r="Q74" s="361"/>
      <c r="R74" s="361"/>
      <c r="S74" s="361"/>
      <c r="T74" s="361"/>
      <c r="U74" s="361"/>
      <c r="V74" s="361"/>
      <c r="W74" s="361"/>
      <c r="X74" s="361"/>
    </row>
    <row r="75" spans="1:24" ht="12" customHeight="1" x14ac:dyDescent="0.2"/>
  </sheetData>
  <sheetProtection sheet="1" objects="1" scenarios="1"/>
  <mergeCells count="42">
    <mergeCell ref="L73:O74"/>
    <mergeCell ref="P73:X74"/>
    <mergeCell ref="A5:X6"/>
    <mergeCell ref="H35:X36"/>
    <mergeCell ref="P33:P34"/>
    <mergeCell ref="Q33:X34"/>
    <mergeCell ref="A27:F29"/>
    <mergeCell ref="G27:X29"/>
    <mergeCell ref="A30:F32"/>
    <mergeCell ref="G30:X32"/>
    <mergeCell ref="H33:O34"/>
    <mergeCell ref="G59:X61"/>
    <mergeCell ref="R52:X53"/>
    <mergeCell ref="G54:J55"/>
    <mergeCell ref="G56:J57"/>
    <mergeCell ref="K54:Q55"/>
    <mergeCell ref="A52:F61"/>
    <mergeCell ref="K52:Q53"/>
    <mergeCell ref="L69:O70"/>
    <mergeCell ref="P69:X70"/>
    <mergeCell ref="L71:O72"/>
    <mergeCell ref="P71:X72"/>
    <mergeCell ref="K56:Q57"/>
    <mergeCell ref="R54:X55"/>
    <mergeCell ref="R56:X57"/>
    <mergeCell ref="A67:L67"/>
    <mergeCell ref="A43:F45"/>
    <mergeCell ref="A37:F42"/>
    <mergeCell ref="G62:X66"/>
    <mergeCell ref="A23:X26"/>
    <mergeCell ref="J12:O15"/>
    <mergeCell ref="J20:O22"/>
    <mergeCell ref="J16:O19"/>
    <mergeCell ref="P12:X15"/>
    <mergeCell ref="P16:X19"/>
    <mergeCell ref="P20:X22"/>
    <mergeCell ref="A46:F48"/>
    <mergeCell ref="A49:F51"/>
    <mergeCell ref="J50:K50"/>
    <mergeCell ref="A62:F66"/>
    <mergeCell ref="A33:F36"/>
    <mergeCell ref="G33:G34"/>
  </mergeCells>
  <phoneticPr fontId="1"/>
  <printOptions horizontalCentered="1" verticalCentered="1"/>
  <pageMargins left="0.11811023622047245" right="0.11811023622047245" top="0.55118110236220474" bottom="0.55118110236220474" header="0" footer="0"/>
  <pageSetup paperSize="9" scale="84"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55"/>
  <sheetViews>
    <sheetView showGridLines="0" view="pageBreakPreview" zoomScale="85" zoomScaleNormal="100" zoomScaleSheetLayoutView="85" workbookViewId="0">
      <selection activeCell="R24" sqref="R24:V24"/>
    </sheetView>
  </sheetViews>
  <sheetFormatPr defaultColWidth="3.6640625" defaultRowHeight="18" customHeight="1" x14ac:dyDescent="0.2"/>
  <cols>
    <col min="1" max="24" width="4.21875" style="10" customWidth="1"/>
    <col min="25" max="16384" width="3.6640625" style="10"/>
  </cols>
  <sheetData>
    <row r="1" spans="1:25" ht="36.75" customHeight="1" x14ac:dyDescent="0.2">
      <c r="A1" s="7"/>
      <c r="B1" s="390" t="s">
        <v>138</v>
      </c>
      <c r="C1" s="390"/>
      <c r="D1" s="390"/>
      <c r="E1" s="390"/>
      <c r="F1" s="390"/>
      <c r="G1" s="390"/>
      <c r="H1" s="390"/>
      <c r="I1" s="390"/>
      <c r="J1" s="390"/>
      <c r="K1" s="390"/>
      <c r="L1" s="390"/>
      <c r="M1" s="390"/>
      <c r="N1" s="390"/>
      <c r="O1" s="390"/>
      <c r="P1" s="390"/>
      <c r="Q1" s="390"/>
      <c r="R1" s="390"/>
      <c r="S1" s="390"/>
      <c r="T1" s="390"/>
      <c r="U1" s="390"/>
      <c r="V1" s="390"/>
      <c r="W1" s="6"/>
      <c r="X1" s="85"/>
    </row>
    <row r="2" spans="1:25" ht="36.75" customHeight="1" x14ac:dyDescent="0.2">
      <c r="A2" s="7"/>
      <c r="B2" s="8"/>
      <c r="C2" s="91"/>
      <c r="D2" s="9"/>
      <c r="E2" s="9"/>
      <c r="F2" s="9"/>
      <c r="G2" s="9"/>
      <c r="H2" s="9"/>
      <c r="I2" s="9"/>
      <c r="J2" s="9"/>
      <c r="K2" s="9"/>
      <c r="L2" s="9"/>
      <c r="M2" s="9"/>
      <c r="N2" s="9"/>
      <c r="O2" s="9"/>
      <c r="P2" s="9"/>
      <c r="Q2" s="9"/>
      <c r="R2" s="9"/>
      <c r="S2" s="9"/>
      <c r="T2" s="9"/>
      <c r="U2" s="9"/>
      <c r="V2" s="9"/>
      <c r="W2" s="9"/>
      <c r="X2" s="85"/>
    </row>
    <row r="3" spans="1:25" ht="36.75" customHeight="1" x14ac:dyDescent="0.2">
      <c r="A3" s="7"/>
      <c r="B3" s="7"/>
      <c r="C3" s="7"/>
      <c r="D3" s="7"/>
      <c r="E3" s="7"/>
      <c r="F3" s="7"/>
      <c r="G3" s="7"/>
      <c r="H3" s="7"/>
      <c r="I3" s="384" t="s">
        <v>108</v>
      </c>
      <c r="J3" s="384"/>
      <c r="K3" s="384"/>
      <c r="L3" s="384"/>
      <c r="M3" s="384" t="str">
        <f>IF(入力シート!$E$17="","",入力シート!$E$17)</f>
        <v/>
      </c>
      <c r="N3" s="384"/>
      <c r="O3" s="384"/>
      <c r="P3" s="384"/>
      <c r="Q3" s="384"/>
      <c r="R3" s="384"/>
      <c r="S3" s="384"/>
      <c r="T3" s="384"/>
      <c r="U3" s="384"/>
      <c r="V3" s="384"/>
      <c r="W3" s="7"/>
      <c r="X3" s="7"/>
    </row>
    <row r="4" spans="1:25" ht="36.75" customHeight="1" x14ac:dyDescent="0.2">
      <c r="A4" s="19"/>
      <c r="B4" s="19"/>
      <c r="C4" s="19"/>
      <c r="D4" s="19"/>
      <c r="E4" s="19"/>
      <c r="F4" s="19"/>
      <c r="G4" s="19"/>
      <c r="H4" s="19"/>
      <c r="I4" s="384" t="s">
        <v>109</v>
      </c>
      <c r="J4" s="384"/>
      <c r="K4" s="384"/>
      <c r="L4" s="384"/>
      <c r="M4" s="384" t="str">
        <f>IF(入力シート!$H$17="","",入力シート!$H$17)</f>
        <v/>
      </c>
      <c r="N4" s="384"/>
      <c r="O4" s="384"/>
      <c r="P4" s="384"/>
      <c r="Q4" s="384"/>
      <c r="R4" s="384"/>
      <c r="S4" s="384"/>
      <c r="T4" s="384"/>
      <c r="U4" s="384"/>
      <c r="V4" s="384"/>
      <c r="W4" s="19"/>
      <c r="X4" s="19"/>
      <c r="Y4" s="12"/>
    </row>
    <row r="5" spans="1:25" ht="14.4" x14ac:dyDescent="0.2">
      <c r="A5" s="19"/>
      <c r="B5" s="19"/>
      <c r="C5" s="19"/>
      <c r="D5" s="19"/>
      <c r="E5" s="19"/>
      <c r="F5" s="19"/>
      <c r="G5" s="19"/>
      <c r="H5" s="19"/>
      <c r="I5" s="91"/>
      <c r="J5" s="91"/>
      <c r="K5" s="91"/>
      <c r="L5" s="91"/>
      <c r="M5" s="91"/>
      <c r="N5" s="91"/>
      <c r="O5" s="91"/>
      <c r="P5" s="91"/>
      <c r="Q5" s="91"/>
      <c r="R5" s="91"/>
      <c r="S5" s="91"/>
      <c r="T5" s="91"/>
      <c r="U5" s="91"/>
      <c r="V5" s="91"/>
      <c r="W5" s="19"/>
      <c r="X5" s="19"/>
      <c r="Y5" s="12"/>
    </row>
    <row r="6" spans="1:25" ht="14.4" x14ac:dyDescent="0.2">
      <c r="A6" s="19"/>
      <c r="B6" s="19" t="s">
        <v>125</v>
      </c>
      <c r="C6" s="19"/>
      <c r="D6" s="19"/>
      <c r="E6" s="19"/>
      <c r="F6" s="19"/>
      <c r="G6" s="19"/>
      <c r="H6" s="19"/>
      <c r="I6" s="91"/>
      <c r="J6" s="91"/>
      <c r="K6" s="91"/>
      <c r="L6" s="91"/>
      <c r="M6" s="91"/>
      <c r="N6" s="91"/>
      <c r="O6" s="91"/>
      <c r="P6" s="91"/>
      <c r="Q6" s="91"/>
      <c r="R6" s="91"/>
      <c r="S6" s="91"/>
      <c r="T6" s="91"/>
      <c r="U6" s="91"/>
      <c r="V6" s="91"/>
      <c r="W6" s="19"/>
      <c r="X6" s="19"/>
      <c r="Y6" s="12"/>
    </row>
    <row r="7" spans="1:25" ht="14.4" x14ac:dyDescent="0.2">
      <c r="A7" s="19"/>
      <c r="B7" s="19" t="s">
        <v>117</v>
      </c>
      <c r="C7" s="19"/>
      <c r="D7" s="19"/>
      <c r="E7" s="19"/>
      <c r="F7" s="19"/>
      <c r="G7" s="19"/>
      <c r="H7" s="19"/>
      <c r="I7" s="91"/>
      <c r="J7" s="91"/>
      <c r="K7" s="91"/>
      <c r="L7" s="91"/>
      <c r="M7" s="91"/>
      <c r="N7" s="91"/>
      <c r="O7" s="91"/>
      <c r="P7" s="91"/>
      <c r="Q7" s="91"/>
      <c r="R7" s="91"/>
      <c r="S7" s="91"/>
      <c r="T7" s="91"/>
      <c r="U7" s="91"/>
      <c r="V7" s="91"/>
      <c r="W7" s="19"/>
      <c r="X7" s="19"/>
      <c r="Y7" s="12"/>
    </row>
    <row r="8" spans="1:25" ht="14.4" x14ac:dyDescent="0.2">
      <c r="A8" s="19"/>
      <c r="B8" s="19" t="s">
        <v>118</v>
      </c>
      <c r="C8" s="19"/>
      <c r="D8" s="19"/>
      <c r="E8" s="19"/>
      <c r="F8" s="19"/>
      <c r="G8" s="19"/>
      <c r="H8" s="19"/>
      <c r="I8" s="91"/>
      <c r="J8" s="91"/>
      <c r="K8" s="91"/>
      <c r="L8" s="91"/>
      <c r="M8" s="91"/>
      <c r="N8" s="91"/>
      <c r="O8" s="91"/>
      <c r="P8" s="91"/>
      <c r="Q8" s="91"/>
      <c r="R8" s="91"/>
      <c r="S8" s="91"/>
      <c r="T8" s="91"/>
      <c r="U8" s="91"/>
      <c r="V8" s="91"/>
      <c r="W8" s="19"/>
      <c r="X8" s="19"/>
      <c r="Y8" s="12"/>
    </row>
    <row r="9" spans="1:25" ht="14.4" x14ac:dyDescent="0.2">
      <c r="A9" s="19"/>
      <c r="C9" s="19"/>
      <c r="D9" s="19"/>
      <c r="E9" s="19"/>
      <c r="F9" s="19"/>
      <c r="G9" s="19"/>
      <c r="H9" s="19"/>
      <c r="I9" s="91"/>
      <c r="J9" s="91"/>
      <c r="K9" s="91"/>
      <c r="L9" s="91"/>
      <c r="M9" s="91"/>
      <c r="N9" s="91"/>
      <c r="O9" s="91"/>
      <c r="P9" s="91"/>
      <c r="Q9" s="91"/>
      <c r="R9" s="91"/>
      <c r="S9" s="91"/>
      <c r="T9" s="91"/>
      <c r="U9" s="91"/>
      <c r="V9" s="91"/>
      <c r="W9" s="19"/>
      <c r="X9" s="19"/>
      <c r="Y9" s="12"/>
    </row>
    <row r="10" spans="1:25" ht="14.4" x14ac:dyDescent="0.2">
      <c r="A10" s="19"/>
      <c r="B10" s="19"/>
      <c r="C10" s="19"/>
      <c r="D10" s="19"/>
      <c r="E10" s="19"/>
      <c r="F10" s="19"/>
      <c r="G10" s="19"/>
      <c r="H10" s="19"/>
      <c r="I10" s="91"/>
      <c r="J10" s="91"/>
      <c r="K10" s="91"/>
      <c r="L10" s="91"/>
      <c r="M10" s="91"/>
      <c r="N10" s="91"/>
      <c r="O10" s="91"/>
      <c r="P10" s="91"/>
      <c r="Q10" s="91"/>
      <c r="R10" s="91"/>
      <c r="S10" s="91"/>
      <c r="T10" s="91"/>
      <c r="U10" s="91"/>
      <c r="V10" s="91"/>
      <c r="W10" s="19"/>
      <c r="X10" s="19"/>
      <c r="Y10" s="12"/>
    </row>
    <row r="11" spans="1:25" ht="36.75" customHeight="1" x14ac:dyDescent="0.2">
      <c r="A11" s="7"/>
      <c r="B11" s="58" t="s">
        <v>110</v>
      </c>
      <c r="C11" s="272" t="s">
        <v>111</v>
      </c>
      <c r="D11" s="273"/>
      <c r="E11" s="273"/>
      <c r="F11" s="273"/>
      <c r="G11" s="273"/>
      <c r="H11" s="273"/>
      <c r="I11" s="273"/>
      <c r="J11" s="282"/>
      <c r="K11" s="272" t="s">
        <v>126</v>
      </c>
      <c r="L11" s="273"/>
      <c r="M11" s="273"/>
      <c r="N11" s="273"/>
      <c r="O11" s="273"/>
      <c r="P11" s="281" t="s">
        <v>122</v>
      </c>
      <c r="Q11" s="281"/>
      <c r="R11" s="385" t="s">
        <v>121</v>
      </c>
      <c r="S11" s="386"/>
      <c r="T11" s="386"/>
      <c r="U11" s="386"/>
      <c r="V11" s="386"/>
      <c r="W11" s="7"/>
      <c r="X11" s="7"/>
    </row>
    <row r="12" spans="1:25" ht="27.75" customHeight="1" x14ac:dyDescent="0.2">
      <c r="A12" s="7"/>
      <c r="B12" s="83" t="s">
        <v>127</v>
      </c>
      <c r="C12" s="387" t="s">
        <v>124</v>
      </c>
      <c r="D12" s="388"/>
      <c r="E12" s="388"/>
      <c r="F12" s="388"/>
      <c r="G12" s="388"/>
      <c r="H12" s="388"/>
      <c r="I12" s="388"/>
      <c r="J12" s="389"/>
      <c r="K12" s="65" t="s">
        <v>128</v>
      </c>
      <c r="L12" s="65"/>
      <c r="M12" s="65"/>
      <c r="N12" s="65"/>
      <c r="O12" s="65"/>
      <c r="P12" s="274" t="s">
        <v>123</v>
      </c>
      <c r="Q12" s="274"/>
      <c r="R12" s="393">
        <v>500000</v>
      </c>
      <c r="S12" s="394"/>
      <c r="T12" s="394"/>
      <c r="U12" s="394"/>
      <c r="V12" s="395"/>
      <c r="W12" s="7"/>
      <c r="X12" s="7"/>
    </row>
    <row r="13" spans="1:25" ht="27.75" customHeight="1" x14ac:dyDescent="0.2">
      <c r="A13" s="7"/>
      <c r="B13" s="83" t="s">
        <v>127</v>
      </c>
      <c r="C13" s="387" t="s">
        <v>119</v>
      </c>
      <c r="D13" s="388"/>
      <c r="E13" s="388"/>
      <c r="F13" s="388"/>
      <c r="G13" s="388"/>
      <c r="H13" s="388"/>
      <c r="I13" s="388"/>
      <c r="J13" s="389"/>
      <c r="K13" s="65" t="s">
        <v>129</v>
      </c>
      <c r="L13" s="65"/>
      <c r="M13" s="65"/>
      <c r="N13" s="65"/>
      <c r="O13" s="65"/>
      <c r="P13" s="274">
        <v>1</v>
      </c>
      <c r="Q13" s="274"/>
      <c r="R13" s="393">
        <v>100000</v>
      </c>
      <c r="S13" s="394"/>
      <c r="T13" s="394"/>
      <c r="U13" s="394"/>
      <c r="V13" s="395"/>
      <c r="W13" s="7"/>
      <c r="X13" s="7"/>
    </row>
    <row r="14" spans="1:25" ht="27.75" customHeight="1" x14ac:dyDescent="0.2">
      <c r="A14" s="7"/>
      <c r="B14" s="83" t="s">
        <v>127</v>
      </c>
      <c r="C14" s="387" t="s">
        <v>130</v>
      </c>
      <c r="D14" s="388"/>
      <c r="E14" s="388"/>
      <c r="F14" s="388"/>
      <c r="G14" s="388"/>
      <c r="H14" s="388"/>
      <c r="I14" s="388"/>
      <c r="J14" s="389"/>
      <c r="K14" s="65" t="s">
        <v>120</v>
      </c>
      <c r="L14" s="65"/>
      <c r="M14" s="65"/>
      <c r="N14" s="65"/>
      <c r="O14" s="65"/>
      <c r="P14" s="275">
        <v>2</v>
      </c>
      <c r="Q14" s="277"/>
      <c r="R14" s="393">
        <v>100000</v>
      </c>
      <c r="S14" s="394"/>
      <c r="T14" s="394"/>
      <c r="U14" s="394"/>
      <c r="V14" s="395"/>
      <c r="W14" s="7"/>
      <c r="X14" s="7"/>
    </row>
    <row r="15" spans="1:25" ht="27.75" customHeight="1" x14ac:dyDescent="0.2">
      <c r="A15" s="7"/>
      <c r="B15" s="84">
        <v>1</v>
      </c>
      <c r="C15" s="373" t="str">
        <f>IF(入力シート!AD23="","",入力シート!AD23)</f>
        <v/>
      </c>
      <c r="D15" s="374"/>
      <c r="E15" s="374"/>
      <c r="F15" s="374"/>
      <c r="G15" s="374"/>
      <c r="H15" s="374"/>
      <c r="I15" s="374"/>
      <c r="J15" s="375"/>
      <c r="K15" s="367" t="str">
        <f>IF(入力シート!AH23="","",入力シート!AH23)</f>
        <v/>
      </c>
      <c r="L15" s="368"/>
      <c r="M15" s="368"/>
      <c r="N15" s="368"/>
      <c r="O15" s="369"/>
      <c r="P15" s="272" t="str">
        <f>IF(入力シート!AK23="","",入力シート!AK23)</f>
        <v/>
      </c>
      <c r="Q15" s="282"/>
      <c r="R15" s="376" t="str">
        <f>IF(入力シート!AL23="","",入力シート!AL23)</f>
        <v/>
      </c>
      <c r="S15" s="377"/>
      <c r="T15" s="377"/>
      <c r="U15" s="377"/>
      <c r="V15" s="378"/>
      <c r="W15" s="7"/>
      <c r="X15" s="7"/>
    </row>
    <row r="16" spans="1:25" ht="27.75" customHeight="1" x14ac:dyDescent="0.2">
      <c r="A16" s="7"/>
      <c r="B16" s="84">
        <v>2</v>
      </c>
      <c r="C16" s="373" t="str">
        <f>IF(入力シート!AD24="","",入力シート!AD24)</f>
        <v/>
      </c>
      <c r="D16" s="374"/>
      <c r="E16" s="374"/>
      <c r="F16" s="374"/>
      <c r="G16" s="374"/>
      <c r="H16" s="374"/>
      <c r="I16" s="374"/>
      <c r="J16" s="375"/>
      <c r="K16" s="367" t="str">
        <f>IF(入力シート!AH24="","",入力シート!AH24)</f>
        <v/>
      </c>
      <c r="L16" s="368"/>
      <c r="M16" s="368"/>
      <c r="N16" s="368"/>
      <c r="O16" s="369"/>
      <c r="P16" s="272" t="str">
        <f>IF(入力シート!AK24="","",入力シート!AK24)</f>
        <v/>
      </c>
      <c r="Q16" s="282"/>
      <c r="R16" s="376" t="str">
        <f>IF(入力シート!AL24="","",入力シート!AL24)</f>
        <v/>
      </c>
      <c r="S16" s="377"/>
      <c r="T16" s="377"/>
      <c r="U16" s="377"/>
      <c r="V16" s="378"/>
      <c r="W16" s="7"/>
      <c r="X16" s="7"/>
    </row>
    <row r="17" spans="1:24" ht="27.75" customHeight="1" x14ac:dyDescent="0.2">
      <c r="A17" s="7"/>
      <c r="B17" s="84">
        <v>3</v>
      </c>
      <c r="C17" s="373" t="str">
        <f>IF(入力シート!AD25="","",入力シート!AD25)</f>
        <v/>
      </c>
      <c r="D17" s="374"/>
      <c r="E17" s="374"/>
      <c r="F17" s="374"/>
      <c r="G17" s="374"/>
      <c r="H17" s="374"/>
      <c r="I17" s="374"/>
      <c r="J17" s="375"/>
      <c r="K17" s="367" t="str">
        <f>IF(入力シート!AH25="","",入力シート!AH25)</f>
        <v/>
      </c>
      <c r="L17" s="368"/>
      <c r="M17" s="368"/>
      <c r="N17" s="368"/>
      <c r="O17" s="369"/>
      <c r="P17" s="272" t="str">
        <f>IF(入力シート!AK25="","",入力シート!AK25)</f>
        <v/>
      </c>
      <c r="Q17" s="282"/>
      <c r="R17" s="376" t="str">
        <f>IF(入力シート!AL25="","",入力シート!AL25)</f>
        <v/>
      </c>
      <c r="S17" s="377"/>
      <c r="T17" s="377"/>
      <c r="U17" s="377"/>
      <c r="V17" s="378"/>
      <c r="W17" s="7"/>
      <c r="X17" s="7"/>
    </row>
    <row r="18" spans="1:24" ht="27.75" customHeight="1" x14ac:dyDescent="0.2">
      <c r="A18" s="7"/>
      <c r="B18" s="84">
        <v>4</v>
      </c>
      <c r="C18" s="373" t="str">
        <f>IF(入力シート!AD26="","",入力シート!AD26)</f>
        <v/>
      </c>
      <c r="D18" s="374"/>
      <c r="E18" s="374"/>
      <c r="F18" s="374"/>
      <c r="G18" s="374"/>
      <c r="H18" s="374"/>
      <c r="I18" s="374"/>
      <c r="J18" s="375"/>
      <c r="K18" s="367" t="str">
        <f>IF(入力シート!AH26="","",入力シート!AH26)</f>
        <v/>
      </c>
      <c r="L18" s="368"/>
      <c r="M18" s="368"/>
      <c r="N18" s="368"/>
      <c r="O18" s="369"/>
      <c r="P18" s="272" t="str">
        <f>IF(入力シート!AK26="","",入力シート!AK26)</f>
        <v/>
      </c>
      <c r="Q18" s="282"/>
      <c r="R18" s="376" t="str">
        <f>IF(入力シート!AL26="","",入力シート!AL26)</f>
        <v/>
      </c>
      <c r="S18" s="377"/>
      <c r="T18" s="377"/>
      <c r="U18" s="377"/>
      <c r="V18" s="378"/>
      <c r="W18" s="59"/>
      <c r="X18" s="59"/>
    </row>
    <row r="19" spans="1:24" ht="27.75" customHeight="1" x14ac:dyDescent="0.2">
      <c r="A19" s="7"/>
      <c r="B19" s="84">
        <v>5</v>
      </c>
      <c r="C19" s="373" t="str">
        <f>IF(入力シート!AD27="","",入力シート!AD27)</f>
        <v/>
      </c>
      <c r="D19" s="374"/>
      <c r="E19" s="374"/>
      <c r="F19" s="374"/>
      <c r="G19" s="374"/>
      <c r="H19" s="374"/>
      <c r="I19" s="374"/>
      <c r="J19" s="375"/>
      <c r="K19" s="367" t="str">
        <f>IF(入力シート!AH27="","",入力シート!AH27)</f>
        <v/>
      </c>
      <c r="L19" s="368"/>
      <c r="M19" s="368"/>
      <c r="N19" s="368"/>
      <c r="O19" s="369"/>
      <c r="P19" s="272" t="str">
        <f>IF(入力シート!AK27="","",入力シート!AK27)</f>
        <v/>
      </c>
      <c r="Q19" s="282"/>
      <c r="R19" s="376" t="str">
        <f>IF(入力シート!AL27="","",入力シート!AL27)</f>
        <v/>
      </c>
      <c r="S19" s="377"/>
      <c r="T19" s="377"/>
      <c r="U19" s="377"/>
      <c r="V19" s="378"/>
      <c r="W19" s="59"/>
      <c r="X19" s="59"/>
    </row>
    <row r="20" spans="1:24" ht="27.75" customHeight="1" x14ac:dyDescent="0.2">
      <c r="A20" s="7"/>
      <c r="B20" s="84">
        <v>6</v>
      </c>
      <c r="C20" s="373" t="str">
        <f>IF(入力シート!AD28="","",入力シート!AD28)</f>
        <v/>
      </c>
      <c r="D20" s="374"/>
      <c r="E20" s="374"/>
      <c r="F20" s="374"/>
      <c r="G20" s="374"/>
      <c r="H20" s="374"/>
      <c r="I20" s="374"/>
      <c r="J20" s="375"/>
      <c r="K20" s="367" t="str">
        <f>IF(入力シート!AH28="","",入力シート!AH28)</f>
        <v/>
      </c>
      <c r="L20" s="368"/>
      <c r="M20" s="368"/>
      <c r="N20" s="368"/>
      <c r="O20" s="369"/>
      <c r="P20" s="272" t="str">
        <f>IF(入力シート!AK28="","",入力シート!AK28)</f>
        <v/>
      </c>
      <c r="Q20" s="282"/>
      <c r="R20" s="376" t="str">
        <f>IF(入力シート!AL28="","",入力シート!AL28)</f>
        <v/>
      </c>
      <c r="S20" s="377"/>
      <c r="T20" s="377"/>
      <c r="U20" s="377"/>
      <c r="V20" s="378"/>
      <c r="W20" s="59"/>
      <c r="X20" s="59"/>
    </row>
    <row r="21" spans="1:24" ht="27.75" customHeight="1" x14ac:dyDescent="0.2">
      <c r="A21" s="7"/>
      <c r="B21" s="84">
        <v>7</v>
      </c>
      <c r="C21" s="373" t="str">
        <f>IF(入力シート!AD29="","",入力シート!AD29)</f>
        <v/>
      </c>
      <c r="D21" s="374"/>
      <c r="E21" s="374"/>
      <c r="F21" s="374"/>
      <c r="G21" s="374"/>
      <c r="H21" s="374"/>
      <c r="I21" s="374"/>
      <c r="J21" s="375"/>
      <c r="K21" s="367" t="str">
        <f>IF(入力シート!AH29="","",入力シート!AH29)</f>
        <v/>
      </c>
      <c r="L21" s="368"/>
      <c r="M21" s="368"/>
      <c r="N21" s="368"/>
      <c r="O21" s="369"/>
      <c r="P21" s="272" t="str">
        <f>IF(入力シート!AK29="","",入力シート!AK29)</f>
        <v/>
      </c>
      <c r="Q21" s="282"/>
      <c r="R21" s="376" t="str">
        <f>IF(入力シート!AL29="","",入力シート!AL29)</f>
        <v/>
      </c>
      <c r="S21" s="377"/>
      <c r="T21" s="377"/>
      <c r="U21" s="377"/>
      <c r="V21" s="378"/>
      <c r="W21" s="59"/>
      <c r="X21" s="59"/>
    </row>
    <row r="22" spans="1:24" ht="27.75" customHeight="1" x14ac:dyDescent="0.2">
      <c r="A22" s="7"/>
      <c r="B22" s="84">
        <v>8</v>
      </c>
      <c r="C22" s="373" t="str">
        <f>IF(入力シート!AD30="","",入力シート!AD30)</f>
        <v/>
      </c>
      <c r="D22" s="374"/>
      <c r="E22" s="374"/>
      <c r="F22" s="374"/>
      <c r="G22" s="374"/>
      <c r="H22" s="374"/>
      <c r="I22" s="374"/>
      <c r="J22" s="375"/>
      <c r="K22" s="367" t="str">
        <f>IF(入力シート!AH30="","",入力シート!AH30)</f>
        <v/>
      </c>
      <c r="L22" s="368"/>
      <c r="M22" s="368"/>
      <c r="N22" s="368"/>
      <c r="O22" s="369"/>
      <c r="P22" s="272" t="str">
        <f>IF(入力シート!AK30="","",入力シート!AK30)</f>
        <v/>
      </c>
      <c r="Q22" s="282"/>
      <c r="R22" s="376" t="str">
        <f>IF(入力シート!AL30="","",入力シート!AL30)</f>
        <v/>
      </c>
      <c r="S22" s="377"/>
      <c r="T22" s="377"/>
      <c r="U22" s="377"/>
      <c r="V22" s="378"/>
      <c r="W22" s="37"/>
      <c r="X22" s="37"/>
    </row>
    <row r="23" spans="1:24" ht="27.75" customHeight="1" x14ac:dyDescent="0.2">
      <c r="A23" s="7"/>
      <c r="B23" s="84">
        <v>9</v>
      </c>
      <c r="C23" s="373" t="str">
        <f>IF(入力シート!AD31="","",入力シート!AD31)</f>
        <v/>
      </c>
      <c r="D23" s="374"/>
      <c r="E23" s="374"/>
      <c r="F23" s="374"/>
      <c r="G23" s="374"/>
      <c r="H23" s="374"/>
      <c r="I23" s="374"/>
      <c r="J23" s="375"/>
      <c r="K23" s="367" t="str">
        <f>IF(入力シート!AH31="","",入力シート!AH31)</f>
        <v/>
      </c>
      <c r="L23" s="368"/>
      <c r="M23" s="368"/>
      <c r="N23" s="368"/>
      <c r="O23" s="369"/>
      <c r="P23" s="272" t="str">
        <f>IF(入力シート!AK31="","",入力シート!AK31)</f>
        <v/>
      </c>
      <c r="Q23" s="282"/>
      <c r="R23" s="376" t="str">
        <f>IF(入力シート!AL31="","",入力シート!AL31)</f>
        <v/>
      </c>
      <c r="S23" s="377"/>
      <c r="T23" s="377"/>
      <c r="U23" s="377"/>
      <c r="V23" s="378"/>
      <c r="W23" s="37"/>
      <c r="X23" s="37"/>
    </row>
    <row r="24" spans="1:24" ht="27.75" customHeight="1" thickBot="1" x14ac:dyDescent="0.25">
      <c r="A24" s="7"/>
      <c r="B24" s="205">
        <v>10</v>
      </c>
      <c r="C24" s="379" t="str">
        <f>IF(入力シート!AD32="","",入力シート!AD32)</f>
        <v/>
      </c>
      <c r="D24" s="380"/>
      <c r="E24" s="380"/>
      <c r="F24" s="380"/>
      <c r="G24" s="380"/>
      <c r="H24" s="380"/>
      <c r="I24" s="380"/>
      <c r="J24" s="381"/>
      <c r="K24" s="370" t="str">
        <f>IF(入力シート!AH32="","",入力シート!AH32)</f>
        <v/>
      </c>
      <c r="L24" s="371"/>
      <c r="M24" s="371"/>
      <c r="N24" s="371"/>
      <c r="O24" s="372"/>
      <c r="P24" s="382" t="str">
        <f>IF(入力シート!AK32="","",入力シート!AK32)</f>
        <v/>
      </c>
      <c r="Q24" s="383"/>
      <c r="R24" s="376" t="str">
        <f>IF(入力シート!AL32="","",入力シート!AL32)</f>
        <v/>
      </c>
      <c r="S24" s="377"/>
      <c r="T24" s="377"/>
      <c r="U24" s="377"/>
      <c r="V24" s="378"/>
      <c r="W24" s="37"/>
      <c r="X24" s="37"/>
    </row>
    <row r="25" spans="1:24" ht="36.75" customHeight="1" thickTop="1" x14ac:dyDescent="0.2">
      <c r="A25" s="7"/>
      <c r="B25" s="290" t="s">
        <v>112</v>
      </c>
      <c r="C25" s="290"/>
      <c r="D25" s="290"/>
      <c r="E25" s="290"/>
      <c r="F25" s="290"/>
      <c r="G25" s="290"/>
      <c r="H25" s="290"/>
      <c r="I25" s="290"/>
      <c r="J25" s="290"/>
      <c r="K25" s="290"/>
      <c r="L25" s="290"/>
      <c r="M25" s="290"/>
      <c r="N25" s="290"/>
      <c r="O25" s="290"/>
      <c r="P25" s="290"/>
      <c r="Q25" s="290"/>
      <c r="R25" s="392">
        <f>SUM(R15:V24)</f>
        <v>0</v>
      </c>
      <c r="S25" s="392"/>
      <c r="T25" s="392"/>
      <c r="U25" s="392"/>
      <c r="V25" s="392"/>
      <c r="W25" s="37"/>
      <c r="X25" s="37"/>
    </row>
    <row r="26" spans="1:24" ht="14.4" x14ac:dyDescent="0.2">
      <c r="A26" s="7"/>
      <c r="B26" s="85"/>
      <c r="C26" s="85"/>
      <c r="D26" s="85"/>
      <c r="E26" s="85"/>
      <c r="F26" s="85"/>
      <c r="G26" s="85"/>
      <c r="H26" s="85"/>
      <c r="I26" s="85"/>
      <c r="J26" s="85"/>
      <c r="K26" s="85"/>
      <c r="L26" s="85"/>
      <c r="M26" s="85"/>
      <c r="N26" s="85"/>
      <c r="O26" s="85"/>
      <c r="P26" s="85"/>
      <c r="Q26" s="85"/>
      <c r="R26" s="39"/>
      <c r="S26" s="39"/>
      <c r="T26" s="39"/>
      <c r="U26" s="39"/>
      <c r="V26" s="39"/>
      <c r="W26" s="37"/>
      <c r="X26" s="37"/>
    </row>
    <row r="27" spans="1:24" ht="18" customHeight="1" x14ac:dyDescent="0.2">
      <c r="A27" s="7"/>
      <c r="B27" s="7"/>
      <c r="C27" s="7"/>
      <c r="D27" s="7"/>
      <c r="E27" s="7"/>
      <c r="F27" s="7"/>
      <c r="G27" s="7"/>
      <c r="H27" s="7"/>
      <c r="I27" s="7"/>
      <c r="J27" s="37"/>
      <c r="K27" s="37"/>
      <c r="L27" s="37"/>
      <c r="M27" s="37"/>
      <c r="N27" s="37"/>
      <c r="O27" s="37"/>
      <c r="P27" s="37"/>
      <c r="Q27" s="37"/>
      <c r="W27" s="37"/>
      <c r="X27" s="37"/>
    </row>
    <row r="28" spans="1:24" ht="18" customHeight="1" x14ac:dyDescent="0.2">
      <c r="A28" s="88"/>
      <c r="B28" s="88"/>
      <c r="C28" s="88"/>
      <c r="D28" s="88"/>
      <c r="E28" s="88"/>
      <c r="F28" s="88"/>
      <c r="G28" s="7"/>
      <c r="H28" s="7"/>
      <c r="I28" s="7"/>
      <c r="J28" s="37"/>
      <c r="K28" s="37"/>
      <c r="L28" s="359" t="s">
        <v>51</v>
      </c>
      <c r="M28" s="359"/>
      <c r="N28" s="359"/>
      <c r="O28" s="359"/>
      <c r="P28" s="360" t="str">
        <f>入力シート!V17&amp;"　　"&amp;入力シート!W17</f>
        <v>　　</v>
      </c>
      <c r="Q28" s="360"/>
      <c r="R28" s="360"/>
      <c r="S28" s="360"/>
      <c r="T28" s="360"/>
      <c r="U28" s="360"/>
      <c r="V28" s="360"/>
      <c r="W28" s="360"/>
      <c r="X28" s="360"/>
    </row>
    <row r="29" spans="1:24" ht="18" customHeight="1" x14ac:dyDescent="0.2">
      <c r="A29" s="88"/>
      <c r="B29" s="88"/>
      <c r="C29" s="89"/>
      <c r="D29" s="89"/>
      <c r="E29" s="89"/>
      <c r="F29" s="89"/>
      <c r="G29" s="42"/>
      <c r="H29" s="42"/>
      <c r="I29" s="42"/>
      <c r="J29" s="37"/>
      <c r="K29" s="37"/>
      <c r="L29" s="359"/>
      <c r="M29" s="359"/>
      <c r="N29" s="359"/>
      <c r="O29" s="359"/>
      <c r="P29" s="361"/>
      <c r="Q29" s="361"/>
      <c r="R29" s="361"/>
      <c r="S29" s="361"/>
      <c r="T29" s="361"/>
      <c r="U29" s="361"/>
      <c r="V29" s="361"/>
      <c r="W29" s="361"/>
      <c r="X29" s="361"/>
    </row>
    <row r="30" spans="1:24" ht="18" customHeight="1" x14ac:dyDescent="0.2">
      <c r="A30" s="89"/>
      <c r="B30" s="88"/>
      <c r="C30" s="89"/>
      <c r="D30" s="89"/>
      <c r="E30" s="89"/>
      <c r="F30" s="89"/>
      <c r="G30" s="42"/>
      <c r="H30" s="42"/>
      <c r="I30" s="42"/>
      <c r="J30" s="37"/>
      <c r="K30" s="37"/>
      <c r="L30" s="359" t="s">
        <v>21</v>
      </c>
      <c r="M30" s="359"/>
      <c r="N30" s="359"/>
      <c r="O30" s="359"/>
      <c r="P30" s="437" t="str">
        <f>IF(入力シート!Z17="","",入力シート!Z17)</f>
        <v/>
      </c>
      <c r="Q30" s="437"/>
      <c r="R30" s="437"/>
      <c r="S30" s="437"/>
      <c r="T30" s="437"/>
      <c r="U30" s="437"/>
      <c r="V30" s="437"/>
      <c r="W30" s="437"/>
      <c r="X30" s="437"/>
    </row>
    <row r="31" spans="1:24" ht="18" customHeight="1" x14ac:dyDescent="0.2">
      <c r="A31" s="89"/>
      <c r="B31" s="89"/>
      <c r="C31" s="89"/>
      <c r="D31" s="89"/>
      <c r="E31" s="89"/>
      <c r="F31" s="89"/>
      <c r="G31" s="42"/>
      <c r="H31" s="42"/>
      <c r="I31" s="42"/>
      <c r="J31" s="42"/>
      <c r="K31" s="42"/>
      <c r="L31" s="359"/>
      <c r="M31" s="359"/>
      <c r="N31" s="359"/>
      <c r="O31" s="359"/>
      <c r="P31" s="361"/>
      <c r="Q31" s="361"/>
      <c r="R31" s="361"/>
      <c r="S31" s="361"/>
      <c r="T31" s="361"/>
      <c r="U31" s="361"/>
      <c r="V31" s="361"/>
      <c r="W31" s="361"/>
      <c r="X31" s="361"/>
    </row>
    <row r="32" spans="1:24" ht="18" customHeight="1" x14ac:dyDescent="0.2">
      <c r="A32" s="89"/>
      <c r="B32" s="89"/>
      <c r="C32" s="89"/>
      <c r="D32" s="89"/>
      <c r="E32" s="89"/>
      <c r="F32" s="89"/>
      <c r="G32" s="42"/>
      <c r="H32" s="42"/>
      <c r="I32" s="42"/>
      <c r="J32" s="42"/>
      <c r="K32" s="42"/>
      <c r="L32" s="359" t="s">
        <v>37</v>
      </c>
      <c r="M32" s="359"/>
      <c r="N32" s="359"/>
      <c r="O32" s="359"/>
      <c r="P32" s="437" t="str">
        <f>IF(入力シート!AA17="","",入力シート!AA17)</f>
        <v/>
      </c>
      <c r="Q32" s="437"/>
      <c r="R32" s="437"/>
      <c r="S32" s="437"/>
      <c r="T32" s="437"/>
      <c r="U32" s="437"/>
      <c r="V32" s="437"/>
      <c r="W32" s="437"/>
      <c r="X32" s="437"/>
    </row>
    <row r="33" spans="1:24" ht="18" customHeight="1" x14ac:dyDescent="0.2">
      <c r="A33" s="87"/>
      <c r="B33" s="87"/>
      <c r="C33" s="87"/>
      <c r="D33" s="87"/>
      <c r="E33" s="87"/>
      <c r="F33" s="87"/>
      <c r="L33" s="359"/>
      <c r="M33" s="359"/>
      <c r="N33" s="359"/>
      <c r="O33" s="359"/>
      <c r="P33" s="361"/>
      <c r="Q33" s="361"/>
      <c r="R33" s="361"/>
      <c r="S33" s="361"/>
      <c r="T33" s="361"/>
      <c r="U33" s="361"/>
      <c r="V33" s="361"/>
      <c r="W33" s="361"/>
      <c r="X33" s="361"/>
    </row>
    <row r="34" spans="1:24" ht="18" customHeight="1" x14ac:dyDescent="0.2">
      <c r="A34" s="87"/>
      <c r="B34" s="87"/>
      <c r="C34" s="87"/>
      <c r="D34" s="87"/>
      <c r="E34" s="87"/>
      <c r="F34" s="87"/>
    </row>
    <row r="35" spans="1:24" ht="18" customHeight="1" x14ac:dyDescent="0.2">
      <c r="A35" s="87"/>
      <c r="B35" s="87"/>
      <c r="C35" s="87"/>
      <c r="D35" s="87"/>
      <c r="E35" s="87"/>
      <c r="F35" s="87"/>
    </row>
    <row r="36" spans="1:24" ht="18" customHeight="1" x14ac:dyDescent="0.2">
      <c r="A36" s="87"/>
      <c r="B36" s="87"/>
      <c r="C36" s="87"/>
      <c r="D36" s="87"/>
      <c r="E36" s="87"/>
      <c r="F36" s="87"/>
    </row>
    <row r="37" spans="1:24" ht="18" customHeight="1" x14ac:dyDescent="0.2">
      <c r="A37" s="87"/>
      <c r="B37" s="87"/>
      <c r="C37" s="87"/>
      <c r="D37" s="87"/>
      <c r="E37" s="87"/>
      <c r="F37" s="87"/>
    </row>
    <row r="38" spans="1:24" ht="18" customHeight="1" x14ac:dyDescent="0.2">
      <c r="A38" s="87"/>
      <c r="B38" s="87"/>
      <c r="C38" s="87"/>
      <c r="D38" s="87"/>
      <c r="E38" s="87"/>
      <c r="F38" s="87"/>
    </row>
    <row r="39" spans="1:24" ht="18" customHeight="1" x14ac:dyDescent="0.2">
      <c r="A39" s="87"/>
      <c r="B39" s="87"/>
      <c r="C39" s="87"/>
      <c r="D39" s="87"/>
      <c r="E39" s="87"/>
      <c r="F39" s="87"/>
    </row>
    <row r="40" spans="1:24" ht="18" customHeight="1" x14ac:dyDescent="0.2">
      <c r="A40" s="87"/>
      <c r="B40" s="87"/>
      <c r="C40" s="87"/>
      <c r="D40" s="87"/>
      <c r="E40" s="87"/>
      <c r="F40" s="87"/>
    </row>
    <row r="41" spans="1:24" ht="18" customHeight="1" x14ac:dyDescent="0.2">
      <c r="A41" s="87"/>
      <c r="B41" s="87"/>
      <c r="C41" s="87"/>
      <c r="D41" s="87"/>
      <c r="E41" s="87"/>
      <c r="F41" s="87"/>
    </row>
    <row r="42" spans="1:24" ht="18" customHeight="1" x14ac:dyDescent="0.2">
      <c r="A42" s="87"/>
      <c r="B42" s="87"/>
      <c r="C42" s="87"/>
      <c r="D42" s="87"/>
      <c r="E42" s="87"/>
      <c r="F42" s="87"/>
    </row>
    <row r="43" spans="1:24" ht="18" customHeight="1" x14ac:dyDescent="0.2">
      <c r="A43" s="87"/>
      <c r="B43" s="87"/>
      <c r="C43" s="87"/>
      <c r="D43" s="87"/>
      <c r="E43" s="87"/>
      <c r="F43" s="87"/>
    </row>
    <row r="44" spans="1:24" ht="18" customHeight="1" x14ac:dyDescent="0.2">
      <c r="A44" s="87"/>
      <c r="B44" s="87"/>
      <c r="C44" s="87"/>
      <c r="D44" s="87"/>
      <c r="E44" s="87"/>
      <c r="F44" s="87"/>
    </row>
    <row r="45" spans="1:24" ht="18" customHeight="1" x14ac:dyDescent="0.2">
      <c r="A45" s="87"/>
      <c r="B45" s="87"/>
      <c r="C45" s="87"/>
      <c r="D45" s="87"/>
      <c r="E45" s="87"/>
      <c r="F45" s="87"/>
    </row>
    <row r="46" spans="1:24" ht="18" customHeight="1" x14ac:dyDescent="0.2">
      <c r="A46" s="87"/>
      <c r="B46" s="87"/>
      <c r="C46" s="87"/>
      <c r="D46" s="87"/>
      <c r="E46" s="87"/>
      <c r="F46" s="87"/>
    </row>
    <row r="47" spans="1:24" ht="18" customHeight="1" x14ac:dyDescent="0.2">
      <c r="A47" s="87"/>
      <c r="B47" s="87"/>
      <c r="C47" s="87"/>
      <c r="D47" s="87"/>
      <c r="E47" s="87"/>
      <c r="F47" s="87"/>
    </row>
    <row r="48" spans="1:24" ht="18" customHeight="1" x14ac:dyDescent="0.2">
      <c r="A48" s="87"/>
      <c r="B48" s="87"/>
      <c r="C48" s="87"/>
      <c r="D48" s="87"/>
      <c r="E48" s="87"/>
      <c r="F48" s="87"/>
    </row>
    <row r="49" spans="1:6" ht="18" customHeight="1" x14ac:dyDescent="0.2">
      <c r="A49" s="87"/>
      <c r="B49" s="87"/>
      <c r="C49" s="87"/>
      <c r="D49" s="87"/>
      <c r="E49" s="87"/>
      <c r="F49" s="87"/>
    </row>
    <row r="50" spans="1:6" ht="18" customHeight="1" x14ac:dyDescent="0.2">
      <c r="A50" s="87"/>
      <c r="B50" s="87"/>
      <c r="C50" s="87"/>
      <c r="D50" s="87"/>
      <c r="E50" s="87"/>
      <c r="F50" s="87"/>
    </row>
    <row r="51" spans="1:6" ht="18" customHeight="1" x14ac:dyDescent="0.2">
      <c r="A51" s="87"/>
      <c r="B51" s="87"/>
      <c r="C51" s="87"/>
      <c r="D51" s="87"/>
      <c r="E51" s="87"/>
      <c r="F51" s="87"/>
    </row>
    <row r="52" spans="1:6" ht="18" customHeight="1" x14ac:dyDescent="0.2">
      <c r="A52" s="87"/>
      <c r="B52" s="87"/>
      <c r="C52" s="87"/>
      <c r="D52" s="87"/>
      <c r="E52" s="87"/>
      <c r="F52" s="87"/>
    </row>
    <row r="53" spans="1:6" ht="18" customHeight="1" x14ac:dyDescent="0.2">
      <c r="A53" s="87"/>
      <c r="B53" s="87"/>
      <c r="C53" s="87"/>
      <c r="D53" s="87"/>
      <c r="E53" s="87"/>
      <c r="F53" s="87"/>
    </row>
    <row r="54" spans="1:6" ht="18" customHeight="1" x14ac:dyDescent="0.2">
      <c r="A54" s="87"/>
      <c r="B54" s="87"/>
      <c r="C54" s="87"/>
      <c r="D54" s="87"/>
      <c r="E54" s="87"/>
      <c r="F54" s="87"/>
    </row>
    <row r="55" spans="1:6" ht="18" customHeight="1" x14ac:dyDescent="0.2">
      <c r="A55" s="87"/>
      <c r="B55" s="87"/>
      <c r="C55" s="87"/>
      <c r="D55" s="87"/>
      <c r="E55" s="87"/>
      <c r="F55" s="87"/>
    </row>
  </sheetData>
  <sheetProtection sheet="1" objects="1" scenarios="1"/>
  <mergeCells count="66">
    <mergeCell ref="C18:J18"/>
    <mergeCell ref="B1:V1"/>
    <mergeCell ref="R22:V22"/>
    <mergeCell ref="R19:V19"/>
    <mergeCell ref="R20:V20"/>
    <mergeCell ref="R21:V21"/>
    <mergeCell ref="R16:V16"/>
    <mergeCell ref="R17:V17"/>
    <mergeCell ref="R18:V18"/>
    <mergeCell ref="P16:Q16"/>
    <mergeCell ref="P17:Q17"/>
    <mergeCell ref="P18:Q18"/>
    <mergeCell ref="R13:V13"/>
    <mergeCell ref="R14:V14"/>
    <mergeCell ref="R15:V15"/>
    <mergeCell ref="C13:J13"/>
    <mergeCell ref="P13:Q13"/>
    <mergeCell ref="C14:J14"/>
    <mergeCell ref="P14:Q14"/>
    <mergeCell ref="P15:Q15"/>
    <mergeCell ref="R11:V11"/>
    <mergeCell ref="R12:V12"/>
    <mergeCell ref="C15:J15"/>
    <mergeCell ref="I3:L3"/>
    <mergeCell ref="M3:V3"/>
    <mergeCell ref="I4:L4"/>
    <mergeCell ref="M4:V4"/>
    <mergeCell ref="C12:J12"/>
    <mergeCell ref="P12:Q12"/>
    <mergeCell ref="C11:J11"/>
    <mergeCell ref="K11:O11"/>
    <mergeCell ref="P11:Q11"/>
    <mergeCell ref="C19:J19"/>
    <mergeCell ref="P19:Q19"/>
    <mergeCell ref="C20:J20"/>
    <mergeCell ref="P20:Q20"/>
    <mergeCell ref="C21:J21"/>
    <mergeCell ref="P21:Q21"/>
    <mergeCell ref="C22:J22"/>
    <mergeCell ref="P22:Q22"/>
    <mergeCell ref="C23:J23"/>
    <mergeCell ref="P23:Q23"/>
    <mergeCell ref="R23:V23"/>
    <mergeCell ref="K23:O23"/>
    <mergeCell ref="C24:J24"/>
    <mergeCell ref="P24:Q24"/>
    <mergeCell ref="R24:V24"/>
    <mergeCell ref="R25:V25"/>
    <mergeCell ref="B25:Q25"/>
    <mergeCell ref="K24:O24"/>
    <mergeCell ref="L28:O29"/>
    <mergeCell ref="P28:X29"/>
    <mergeCell ref="L30:O31"/>
    <mergeCell ref="P30:X31"/>
    <mergeCell ref="L32:O33"/>
    <mergeCell ref="P32:X33"/>
    <mergeCell ref="C16:J16"/>
    <mergeCell ref="C17:J17"/>
    <mergeCell ref="K15:O15"/>
    <mergeCell ref="K16:O16"/>
    <mergeCell ref="K17:O17"/>
    <mergeCell ref="K18:O18"/>
    <mergeCell ref="K19:O19"/>
    <mergeCell ref="K20:O20"/>
    <mergeCell ref="K21:O21"/>
    <mergeCell ref="K22:O22"/>
  </mergeCells>
  <phoneticPr fontId="1"/>
  <printOptions horizontalCentered="1" verticalCentered="1"/>
  <pageMargins left="0.11811023622047245" right="0.11811023622047245" top="0.55118110236220474" bottom="0.55118110236220474" header="0" footer="0"/>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H77"/>
  <sheetViews>
    <sheetView showGridLines="0" view="pageBreakPreview" zoomScale="85" zoomScaleNormal="85" zoomScaleSheetLayoutView="85" workbookViewId="0">
      <selection activeCell="AK40" sqref="AK40"/>
    </sheetView>
  </sheetViews>
  <sheetFormatPr defaultColWidth="3" defaultRowHeight="14.4" x14ac:dyDescent="0.2"/>
  <cols>
    <col min="1" max="1" width="4.6640625" style="10" customWidth="1"/>
    <col min="2" max="6" width="3.109375" style="10" customWidth="1"/>
    <col min="7" max="24" width="4.21875" style="10" customWidth="1"/>
    <col min="25" max="28" width="3.77734375" style="10" customWidth="1"/>
    <col min="29" max="29" width="4" style="10" customWidth="1"/>
    <col min="30" max="30" width="3.77734375" style="10" customWidth="1"/>
    <col min="31" max="16384" width="3" style="10"/>
  </cols>
  <sheetData>
    <row r="1" spans="1:28" ht="15.75" customHeight="1" x14ac:dyDescent="0.2">
      <c r="B1" s="10" t="s">
        <v>39</v>
      </c>
    </row>
    <row r="2" spans="1:28" ht="12" customHeight="1" x14ac:dyDescent="0.2">
      <c r="R2" s="86" t="s">
        <v>9</v>
      </c>
      <c r="S2" s="11" t="str">
        <f>IF(入力シート!AJ17="","",YEAR(入力シート!AJ17)-2018)</f>
        <v/>
      </c>
      <c r="T2" s="77" t="s">
        <v>8</v>
      </c>
      <c r="U2" s="77" t="str">
        <f>IF(入力シート!AJ17="","",MONTH(入力シート!AJ17))</f>
        <v/>
      </c>
      <c r="V2" s="77" t="s">
        <v>7</v>
      </c>
      <c r="W2" s="77" t="str">
        <f>IF(入力シート!AJ17="","",DAY(入力シート!AJ17))</f>
        <v/>
      </c>
      <c r="X2" s="77" t="s">
        <v>6</v>
      </c>
    </row>
    <row r="3" spans="1:28" ht="12" customHeight="1" x14ac:dyDescent="0.2"/>
    <row r="4" spans="1:28" ht="12" customHeight="1" x14ac:dyDescent="0.2">
      <c r="A4" s="315" t="s">
        <v>135</v>
      </c>
      <c r="B4" s="315"/>
      <c r="C4" s="315"/>
      <c r="D4" s="315"/>
      <c r="E4" s="315"/>
      <c r="F4" s="315"/>
      <c r="G4" s="315"/>
      <c r="H4" s="315"/>
      <c r="I4" s="315"/>
      <c r="J4" s="315"/>
      <c r="K4" s="315"/>
      <c r="L4" s="315"/>
      <c r="M4" s="315"/>
      <c r="N4" s="315"/>
      <c r="O4" s="315"/>
      <c r="P4" s="315"/>
      <c r="Q4" s="315"/>
      <c r="R4" s="315"/>
      <c r="S4" s="315"/>
      <c r="T4" s="315"/>
      <c r="U4" s="315"/>
      <c r="V4" s="315"/>
      <c r="W4" s="315"/>
      <c r="X4" s="315"/>
      <c r="Y4" s="12"/>
    </row>
    <row r="5" spans="1:28" ht="12" customHeight="1" x14ac:dyDescent="0.2">
      <c r="A5" s="315"/>
      <c r="B5" s="315"/>
      <c r="C5" s="315"/>
      <c r="D5" s="315"/>
      <c r="E5" s="315"/>
      <c r="F5" s="315"/>
      <c r="G5" s="315"/>
      <c r="H5" s="315"/>
      <c r="I5" s="315"/>
      <c r="J5" s="315"/>
      <c r="K5" s="315"/>
      <c r="L5" s="315"/>
      <c r="M5" s="315"/>
      <c r="N5" s="315"/>
      <c r="O5" s="315"/>
      <c r="P5" s="315"/>
      <c r="Q5" s="315"/>
      <c r="R5" s="315"/>
      <c r="S5" s="315"/>
      <c r="T5" s="315"/>
      <c r="U5" s="315"/>
      <c r="V5" s="315"/>
      <c r="W5" s="315"/>
      <c r="X5" s="315"/>
      <c r="Y5" s="12"/>
    </row>
    <row r="6" spans="1:28" ht="12" customHeight="1" x14ac:dyDescent="0.2"/>
    <row r="7" spans="1:28" ht="12" customHeight="1" x14ac:dyDescent="0.2">
      <c r="B7" s="10" t="s">
        <v>10</v>
      </c>
    </row>
    <row r="8" spans="1:28" ht="12" customHeight="1" x14ac:dyDescent="0.2"/>
    <row r="9" spans="1:28" ht="12" customHeight="1" x14ac:dyDescent="0.2">
      <c r="J9" s="12" t="s">
        <v>52</v>
      </c>
      <c r="K9" s="12"/>
      <c r="L9" s="12"/>
      <c r="M9" s="12"/>
      <c r="N9" s="12"/>
      <c r="O9" s="12"/>
    </row>
    <row r="10" spans="1:28" ht="11.25" customHeight="1" x14ac:dyDescent="0.2">
      <c r="J10" s="320" t="s">
        <v>23</v>
      </c>
      <c r="K10" s="320"/>
      <c r="L10" s="320"/>
      <c r="M10" s="320"/>
      <c r="N10" s="320"/>
      <c r="O10" s="320"/>
      <c r="P10" s="322" t="str">
        <f>IF(入力シート!D17="","",入力シート!D17)</f>
        <v/>
      </c>
      <c r="Q10" s="322"/>
      <c r="R10" s="322"/>
      <c r="S10" s="322"/>
      <c r="T10" s="322"/>
      <c r="U10" s="322"/>
      <c r="V10" s="322"/>
      <c r="W10" s="322"/>
      <c r="X10" s="322"/>
      <c r="AB10" s="13"/>
    </row>
    <row r="11" spans="1:28" ht="11.25" customHeight="1" x14ac:dyDescent="0.2">
      <c r="J11" s="320"/>
      <c r="K11" s="320"/>
      <c r="L11" s="320"/>
      <c r="M11" s="320"/>
      <c r="N11" s="320"/>
      <c r="O11" s="320"/>
      <c r="P11" s="322"/>
      <c r="Q11" s="322"/>
      <c r="R11" s="322"/>
      <c r="S11" s="322"/>
      <c r="T11" s="322"/>
      <c r="U11" s="322"/>
      <c r="V11" s="322"/>
      <c r="W11" s="322"/>
      <c r="X11" s="322"/>
    </row>
    <row r="12" spans="1:28" ht="11.25" customHeight="1" x14ac:dyDescent="0.2">
      <c r="J12" s="320"/>
      <c r="K12" s="320"/>
      <c r="L12" s="320"/>
      <c r="M12" s="320"/>
      <c r="N12" s="320"/>
      <c r="O12" s="320"/>
      <c r="P12" s="322"/>
      <c r="Q12" s="322"/>
      <c r="R12" s="322"/>
      <c r="S12" s="322"/>
      <c r="T12" s="322"/>
      <c r="U12" s="322"/>
      <c r="V12" s="322"/>
      <c r="W12" s="322"/>
      <c r="X12" s="322"/>
    </row>
    <row r="13" spans="1:28" ht="11.25" customHeight="1" x14ac:dyDescent="0.2">
      <c r="J13" s="320"/>
      <c r="K13" s="320"/>
      <c r="L13" s="320"/>
      <c r="M13" s="320"/>
      <c r="N13" s="320"/>
      <c r="O13" s="320"/>
      <c r="P13" s="322"/>
      <c r="Q13" s="322"/>
      <c r="R13" s="322"/>
      <c r="S13" s="322"/>
      <c r="T13" s="322"/>
      <c r="U13" s="322"/>
      <c r="V13" s="322"/>
      <c r="W13" s="322"/>
      <c r="X13" s="322"/>
    </row>
    <row r="14" spans="1:28" ht="11.25" customHeight="1" x14ac:dyDescent="0.2">
      <c r="J14" s="320" t="s">
        <v>24</v>
      </c>
      <c r="K14" s="320"/>
      <c r="L14" s="320"/>
      <c r="M14" s="320"/>
      <c r="N14" s="320"/>
      <c r="O14" s="320"/>
      <c r="P14" s="325" t="str">
        <f>IF(入力シート!E17="","",入力シート!E17)</f>
        <v/>
      </c>
      <c r="Q14" s="325"/>
      <c r="R14" s="325"/>
      <c r="S14" s="325"/>
      <c r="T14" s="325"/>
      <c r="U14" s="325"/>
      <c r="V14" s="325"/>
      <c r="W14" s="325"/>
      <c r="X14" s="325"/>
    </row>
    <row r="15" spans="1:28" ht="11.25" customHeight="1" x14ac:dyDescent="0.2">
      <c r="J15" s="320"/>
      <c r="K15" s="320"/>
      <c r="L15" s="320"/>
      <c r="M15" s="320"/>
      <c r="N15" s="320"/>
      <c r="O15" s="320"/>
      <c r="P15" s="325"/>
      <c r="Q15" s="325"/>
      <c r="R15" s="325"/>
      <c r="S15" s="325"/>
      <c r="T15" s="325"/>
      <c r="U15" s="325"/>
      <c r="V15" s="325"/>
      <c r="W15" s="325"/>
      <c r="X15" s="325"/>
    </row>
    <row r="16" spans="1:28" ht="11.25" customHeight="1" x14ac:dyDescent="0.2">
      <c r="J16" s="320"/>
      <c r="K16" s="320"/>
      <c r="L16" s="320"/>
      <c r="M16" s="320"/>
      <c r="N16" s="320"/>
      <c r="O16" s="320"/>
      <c r="P16" s="325"/>
      <c r="Q16" s="325"/>
      <c r="R16" s="325"/>
      <c r="S16" s="325"/>
      <c r="T16" s="325"/>
      <c r="U16" s="325"/>
      <c r="V16" s="325"/>
      <c r="W16" s="325"/>
      <c r="X16" s="325"/>
    </row>
    <row r="17" spans="1:34" ht="11.25" customHeight="1" x14ac:dyDescent="0.2">
      <c r="J17" s="320"/>
      <c r="K17" s="320"/>
      <c r="L17" s="320"/>
      <c r="M17" s="320"/>
      <c r="N17" s="320"/>
      <c r="O17" s="320"/>
      <c r="P17" s="325"/>
      <c r="Q17" s="325"/>
      <c r="R17" s="325"/>
      <c r="S17" s="325"/>
      <c r="T17" s="325"/>
      <c r="U17" s="325"/>
      <c r="V17" s="325"/>
      <c r="W17" s="325"/>
      <c r="X17" s="325"/>
    </row>
    <row r="18" spans="1:34" ht="11.25" customHeight="1" x14ac:dyDescent="0.2">
      <c r="J18" s="320" t="s">
        <v>11</v>
      </c>
      <c r="K18" s="320"/>
      <c r="L18" s="320"/>
      <c r="M18" s="320"/>
      <c r="N18" s="320"/>
      <c r="O18" s="320"/>
      <c r="P18" s="325" t="str">
        <f>入力シート!F17&amp;"　"&amp;入力シート!G17</f>
        <v>　</v>
      </c>
      <c r="Q18" s="325"/>
      <c r="R18" s="325"/>
      <c r="S18" s="325"/>
      <c r="T18" s="325"/>
      <c r="U18" s="325"/>
      <c r="V18" s="325"/>
      <c r="W18" s="325"/>
      <c r="X18" s="325"/>
    </row>
    <row r="19" spans="1:34" ht="11.25" customHeight="1" x14ac:dyDescent="0.2">
      <c r="A19" s="13"/>
      <c r="B19" s="13"/>
      <c r="C19" s="13"/>
      <c r="D19" s="13"/>
      <c r="E19" s="13"/>
      <c r="F19" s="13"/>
      <c r="G19" s="13"/>
      <c r="H19" s="13"/>
      <c r="I19" s="13"/>
      <c r="J19" s="320"/>
      <c r="K19" s="320"/>
      <c r="L19" s="320"/>
      <c r="M19" s="320"/>
      <c r="N19" s="320"/>
      <c r="O19" s="320"/>
      <c r="P19" s="325"/>
      <c r="Q19" s="325"/>
      <c r="R19" s="325"/>
      <c r="S19" s="325"/>
      <c r="T19" s="325"/>
      <c r="U19" s="325"/>
      <c r="V19" s="325"/>
      <c r="W19" s="325"/>
      <c r="X19" s="325"/>
    </row>
    <row r="20" spans="1:34" ht="11.25" customHeight="1" x14ac:dyDescent="0.2">
      <c r="A20" s="13"/>
      <c r="B20" s="13"/>
      <c r="C20" s="13"/>
      <c r="D20" s="13"/>
      <c r="E20" s="13"/>
      <c r="F20" s="13"/>
      <c r="G20" s="13"/>
      <c r="H20" s="13"/>
      <c r="I20" s="13"/>
      <c r="J20" s="320"/>
      <c r="K20" s="320"/>
      <c r="L20" s="320"/>
      <c r="M20" s="320"/>
      <c r="N20" s="320"/>
      <c r="O20" s="320"/>
      <c r="P20" s="325"/>
      <c r="Q20" s="325"/>
      <c r="R20" s="325"/>
      <c r="S20" s="325"/>
      <c r="T20" s="325"/>
      <c r="U20" s="325"/>
      <c r="V20" s="325"/>
      <c r="W20" s="325"/>
      <c r="X20" s="325"/>
    </row>
    <row r="21" spans="1:34" ht="11.25" customHeight="1" x14ac:dyDescent="0.2">
      <c r="A21" s="13"/>
      <c r="B21" s="13"/>
      <c r="C21" s="13"/>
      <c r="D21" s="13"/>
      <c r="E21" s="13"/>
      <c r="F21" s="13"/>
      <c r="G21" s="13"/>
      <c r="H21" s="13"/>
      <c r="I21" s="13"/>
    </row>
    <row r="22" spans="1:34" x14ac:dyDescent="0.2">
      <c r="A22" s="438" t="str">
        <f>"　　　令和"&amp;IF(入力シート!AB17="","",YEAR(入力シート!AB17)-2018)&amp;"年"&amp;IF(入力シート!AB17="","",MONTH(入力シート!AB17))&amp;"月"&amp;IF(入力シート!AB17="","",DAY(入力シート!AB17))&amp;"日"&amp;"こ保運第"</f>
        <v>　　　令和年月日こ保運第</v>
      </c>
      <c r="B22" s="438"/>
      <c r="C22" s="438"/>
      <c r="D22" s="438"/>
      <c r="E22" s="438"/>
      <c r="F22" s="438"/>
      <c r="G22" s="438"/>
      <c r="H22" s="315" t="str">
        <f>IF(入力シート!AC17="","",入力シート!AC17)</f>
        <v/>
      </c>
      <c r="I22" s="315"/>
      <c r="J22" s="60" t="s">
        <v>152</v>
      </c>
    </row>
    <row r="23" spans="1:34" ht="21" customHeight="1" x14ac:dyDescent="0.2">
      <c r="A23" s="441" t="s">
        <v>151</v>
      </c>
      <c r="B23" s="442"/>
      <c r="C23" s="442"/>
      <c r="D23" s="442"/>
      <c r="E23" s="442"/>
      <c r="F23" s="442"/>
      <c r="G23" s="442"/>
      <c r="H23" s="442"/>
      <c r="I23" s="442"/>
      <c r="J23" s="442"/>
      <c r="K23" s="442"/>
      <c r="L23" s="442"/>
      <c r="M23" s="442"/>
      <c r="N23" s="442"/>
      <c r="O23" s="442"/>
      <c r="P23" s="442"/>
      <c r="Q23" s="442"/>
      <c r="R23" s="442"/>
      <c r="S23" s="442"/>
      <c r="T23" s="442"/>
      <c r="U23" s="442"/>
      <c r="V23" s="442"/>
      <c r="W23" s="442"/>
      <c r="X23" s="442"/>
      <c r="Z23" s="60"/>
      <c r="AA23" s="13"/>
      <c r="AB23" s="13"/>
      <c r="AC23" s="13"/>
      <c r="AD23" s="13"/>
      <c r="AE23" s="13"/>
      <c r="AF23" s="13"/>
      <c r="AG23" s="13"/>
      <c r="AH23" s="13"/>
    </row>
    <row r="24" spans="1:34" ht="21" customHeight="1" x14ac:dyDescent="0.2">
      <c r="A24" s="442"/>
      <c r="B24" s="442"/>
      <c r="C24" s="442"/>
      <c r="D24" s="442"/>
      <c r="E24" s="442"/>
      <c r="F24" s="442"/>
      <c r="G24" s="442"/>
      <c r="H24" s="442"/>
      <c r="I24" s="442"/>
      <c r="J24" s="442"/>
      <c r="K24" s="442"/>
      <c r="L24" s="442"/>
      <c r="M24" s="442"/>
      <c r="N24" s="442"/>
      <c r="O24" s="442"/>
      <c r="P24" s="442"/>
      <c r="Q24" s="442"/>
      <c r="R24" s="442"/>
      <c r="S24" s="442"/>
      <c r="T24" s="442"/>
      <c r="U24" s="442"/>
      <c r="V24" s="442"/>
      <c r="W24" s="442"/>
      <c r="X24" s="442"/>
      <c r="Z24" s="60"/>
      <c r="AA24" s="13"/>
      <c r="AB24" s="13"/>
      <c r="AC24" s="13"/>
      <c r="AD24" s="13"/>
      <c r="AE24" s="13"/>
      <c r="AF24" s="13"/>
      <c r="AG24" s="13"/>
      <c r="AH24" s="13"/>
    </row>
    <row r="25" spans="1:34" ht="28.95" customHeight="1" x14ac:dyDescent="0.2">
      <c r="A25" s="442"/>
      <c r="B25" s="442"/>
      <c r="C25" s="442"/>
      <c r="D25" s="442"/>
      <c r="E25" s="442"/>
      <c r="F25" s="442"/>
      <c r="G25" s="442"/>
      <c r="H25" s="442"/>
      <c r="I25" s="442"/>
      <c r="J25" s="442"/>
      <c r="K25" s="442"/>
      <c r="L25" s="442"/>
      <c r="M25" s="442"/>
      <c r="N25" s="442"/>
      <c r="O25" s="442"/>
      <c r="P25" s="442"/>
      <c r="Q25" s="442"/>
      <c r="R25" s="442"/>
      <c r="S25" s="442"/>
      <c r="T25" s="442"/>
      <c r="U25" s="442"/>
      <c r="V25" s="442"/>
      <c r="W25" s="442"/>
      <c r="X25" s="442"/>
      <c r="Z25" s="60"/>
      <c r="AA25" s="13"/>
      <c r="AB25" s="13"/>
      <c r="AC25" s="13"/>
      <c r="AD25" s="13"/>
      <c r="AE25" s="13"/>
      <c r="AF25" s="13"/>
      <c r="AG25" s="13"/>
      <c r="AH25" s="13"/>
    </row>
    <row r="26" spans="1:34" ht="12" customHeight="1" x14ac:dyDescent="0.2">
      <c r="A26" s="67"/>
      <c r="B26" s="67"/>
      <c r="C26" s="67"/>
      <c r="D26" s="67"/>
      <c r="E26" s="67"/>
      <c r="F26" s="67"/>
      <c r="G26" s="61"/>
      <c r="H26" s="61"/>
      <c r="I26" s="61"/>
      <c r="J26" s="61"/>
      <c r="K26" s="61"/>
      <c r="L26" s="61"/>
      <c r="M26" s="61"/>
      <c r="N26" s="61"/>
      <c r="O26" s="61"/>
      <c r="P26" s="61"/>
      <c r="Q26" s="61"/>
      <c r="R26" s="61"/>
      <c r="S26" s="61"/>
      <c r="T26" s="61"/>
      <c r="U26" s="61"/>
      <c r="V26" s="61"/>
      <c r="W26" s="61"/>
      <c r="X26" s="61"/>
    </row>
    <row r="27" spans="1:34" ht="11.25" customHeight="1" x14ac:dyDescent="0.2">
      <c r="A27" s="316" t="s">
        <v>53</v>
      </c>
      <c r="B27" s="316"/>
      <c r="C27" s="316"/>
      <c r="D27" s="316"/>
      <c r="E27" s="316"/>
      <c r="F27" s="316"/>
      <c r="G27" s="336" t="str">
        <f>IF(入力シート!$H$17="","",入力シート!$H$17)</f>
        <v/>
      </c>
      <c r="H27" s="336"/>
      <c r="I27" s="336"/>
      <c r="J27" s="336"/>
      <c r="K27" s="336"/>
      <c r="L27" s="336"/>
      <c r="M27" s="336"/>
      <c r="N27" s="336"/>
      <c r="O27" s="336"/>
      <c r="P27" s="336"/>
      <c r="Q27" s="336"/>
      <c r="R27" s="336"/>
      <c r="S27" s="336"/>
      <c r="T27" s="336"/>
      <c r="U27" s="336"/>
      <c r="V27" s="336"/>
      <c r="W27" s="336"/>
      <c r="X27" s="336"/>
    </row>
    <row r="28" spans="1:34" ht="11.25" customHeight="1" x14ac:dyDescent="0.2">
      <c r="A28" s="316"/>
      <c r="B28" s="316"/>
      <c r="C28" s="316"/>
      <c r="D28" s="316"/>
      <c r="E28" s="316"/>
      <c r="F28" s="316"/>
      <c r="G28" s="336"/>
      <c r="H28" s="336"/>
      <c r="I28" s="336"/>
      <c r="J28" s="336"/>
      <c r="K28" s="336"/>
      <c r="L28" s="336"/>
      <c r="M28" s="336"/>
      <c r="N28" s="336"/>
      <c r="O28" s="336"/>
      <c r="P28" s="336"/>
      <c r="Q28" s="336"/>
      <c r="R28" s="336"/>
      <c r="S28" s="336"/>
      <c r="T28" s="336"/>
      <c r="U28" s="336"/>
      <c r="V28" s="336"/>
      <c r="W28" s="336"/>
      <c r="X28" s="336"/>
    </row>
    <row r="29" spans="1:34" ht="11.25" customHeight="1" x14ac:dyDescent="0.2">
      <c r="A29" s="316"/>
      <c r="B29" s="316"/>
      <c r="C29" s="316"/>
      <c r="D29" s="316"/>
      <c r="E29" s="316"/>
      <c r="F29" s="316"/>
      <c r="G29" s="336"/>
      <c r="H29" s="336"/>
      <c r="I29" s="336"/>
      <c r="J29" s="336"/>
      <c r="K29" s="336"/>
      <c r="L29" s="336"/>
      <c r="M29" s="336"/>
      <c r="N29" s="336"/>
      <c r="O29" s="336"/>
      <c r="P29" s="336"/>
      <c r="Q29" s="336"/>
      <c r="R29" s="336"/>
      <c r="S29" s="336"/>
      <c r="T29" s="336"/>
      <c r="U29" s="336"/>
      <c r="V29" s="336"/>
      <c r="W29" s="336"/>
      <c r="X29" s="336"/>
    </row>
    <row r="30" spans="1:34" ht="11.25" customHeight="1" x14ac:dyDescent="0.2">
      <c r="A30" s="317" t="s">
        <v>131</v>
      </c>
      <c r="B30" s="317"/>
      <c r="C30" s="317"/>
      <c r="D30" s="317"/>
      <c r="E30" s="317"/>
      <c r="F30" s="317"/>
      <c r="G30" s="336" t="str">
        <f>IF(入力シート!$J$17="","",入力シート!$J$17)</f>
        <v/>
      </c>
      <c r="H30" s="336"/>
      <c r="I30" s="336"/>
      <c r="J30" s="336"/>
      <c r="K30" s="336"/>
      <c r="L30" s="336"/>
      <c r="M30" s="336"/>
      <c r="N30" s="336"/>
      <c r="O30" s="336"/>
      <c r="P30" s="336"/>
      <c r="Q30" s="336"/>
      <c r="R30" s="336"/>
      <c r="S30" s="336"/>
      <c r="T30" s="336"/>
      <c r="U30" s="336"/>
      <c r="V30" s="336"/>
      <c r="W30" s="336"/>
      <c r="X30" s="336"/>
    </row>
    <row r="31" spans="1:34" ht="11.25" customHeight="1" x14ac:dyDescent="0.2">
      <c r="A31" s="317"/>
      <c r="B31" s="317"/>
      <c r="C31" s="317"/>
      <c r="D31" s="317"/>
      <c r="E31" s="317"/>
      <c r="F31" s="317"/>
      <c r="G31" s="336"/>
      <c r="H31" s="336"/>
      <c r="I31" s="336"/>
      <c r="J31" s="336"/>
      <c r="K31" s="336"/>
      <c r="L31" s="336"/>
      <c r="M31" s="336"/>
      <c r="N31" s="336"/>
      <c r="O31" s="336"/>
      <c r="P31" s="336"/>
      <c r="Q31" s="336"/>
      <c r="R31" s="336"/>
      <c r="S31" s="336"/>
      <c r="T31" s="336"/>
      <c r="U31" s="336"/>
      <c r="V31" s="336"/>
      <c r="W31" s="336"/>
      <c r="X31" s="336"/>
    </row>
    <row r="32" spans="1:34" ht="11.25" customHeight="1" x14ac:dyDescent="0.2">
      <c r="A32" s="317"/>
      <c r="B32" s="317"/>
      <c r="C32" s="317"/>
      <c r="D32" s="317"/>
      <c r="E32" s="317"/>
      <c r="F32" s="317"/>
      <c r="G32" s="336"/>
      <c r="H32" s="336"/>
      <c r="I32" s="336"/>
      <c r="J32" s="336"/>
      <c r="K32" s="336"/>
      <c r="L32" s="336"/>
      <c r="M32" s="336"/>
      <c r="N32" s="336"/>
      <c r="O32" s="336"/>
      <c r="P32" s="336"/>
      <c r="Q32" s="336"/>
      <c r="R32" s="336"/>
      <c r="S32" s="336"/>
      <c r="T32" s="336"/>
      <c r="U32" s="336"/>
      <c r="V32" s="336"/>
      <c r="W32" s="336"/>
      <c r="X32" s="336"/>
    </row>
    <row r="33" spans="1:24" ht="5.25" customHeight="1" x14ac:dyDescent="0.2">
      <c r="A33" s="335" t="s">
        <v>26</v>
      </c>
      <c r="B33" s="335"/>
      <c r="C33" s="335"/>
      <c r="D33" s="335"/>
      <c r="E33" s="335"/>
      <c r="F33" s="335"/>
      <c r="G33" s="318" t="str">
        <f>IF(H33=入力シート!L17,"■","□")</f>
        <v>□</v>
      </c>
      <c r="H33" s="344" t="s">
        <v>25</v>
      </c>
      <c r="I33" s="344"/>
      <c r="J33" s="344"/>
      <c r="K33" s="344"/>
      <c r="L33" s="344"/>
      <c r="M33" s="344"/>
      <c r="N33" s="344"/>
      <c r="O33" s="344"/>
      <c r="P33" s="342" t="str">
        <f>IF(Q33=入力シート!L17,"■","□")</f>
        <v>□</v>
      </c>
      <c r="Q33" s="344" t="s">
        <v>98</v>
      </c>
      <c r="R33" s="344"/>
      <c r="S33" s="344"/>
      <c r="T33" s="344"/>
      <c r="U33" s="344"/>
      <c r="V33" s="344"/>
      <c r="W33" s="344"/>
      <c r="X33" s="345"/>
    </row>
    <row r="34" spans="1:24" ht="12" customHeight="1" x14ac:dyDescent="0.2">
      <c r="A34" s="335"/>
      <c r="B34" s="335"/>
      <c r="C34" s="335"/>
      <c r="D34" s="335"/>
      <c r="E34" s="335"/>
      <c r="F34" s="335"/>
      <c r="G34" s="319"/>
      <c r="H34" s="346"/>
      <c r="I34" s="346"/>
      <c r="J34" s="346"/>
      <c r="K34" s="346"/>
      <c r="L34" s="346"/>
      <c r="M34" s="346"/>
      <c r="N34" s="346"/>
      <c r="O34" s="346"/>
      <c r="P34" s="343"/>
      <c r="Q34" s="346"/>
      <c r="R34" s="346"/>
      <c r="S34" s="346"/>
      <c r="T34" s="346"/>
      <c r="U34" s="346"/>
      <c r="V34" s="346"/>
      <c r="W34" s="346"/>
      <c r="X34" s="347"/>
    </row>
    <row r="35" spans="1:24" ht="12" customHeight="1" x14ac:dyDescent="0.2">
      <c r="A35" s="335"/>
      <c r="B35" s="335"/>
      <c r="C35" s="335"/>
      <c r="D35" s="335"/>
      <c r="E35" s="335"/>
      <c r="F35" s="335"/>
      <c r="G35" s="14"/>
      <c r="H35" s="337" t="s">
        <v>27</v>
      </c>
      <c r="I35" s="337"/>
      <c r="J35" s="337"/>
      <c r="K35" s="337"/>
      <c r="L35" s="337"/>
      <c r="M35" s="337"/>
      <c r="N35" s="337"/>
      <c r="O35" s="337"/>
      <c r="P35" s="337"/>
      <c r="Q35" s="337"/>
      <c r="R35" s="337"/>
      <c r="S35" s="337"/>
      <c r="T35" s="337"/>
      <c r="U35" s="337"/>
      <c r="V35" s="337"/>
      <c r="W35" s="337"/>
      <c r="X35" s="338"/>
    </row>
    <row r="36" spans="1:24" ht="12" customHeight="1" x14ac:dyDescent="0.2">
      <c r="A36" s="335"/>
      <c r="B36" s="335"/>
      <c r="C36" s="335"/>
      <c r="D36" s="335"/>
      <c r="E36" s="335"/>
      <c r="F36" s="335"/>
      <c r="G36" s="15"/>
      <c r="H36" s="339"/>
      <c r="I36" s="339"/>
      <c r="J36" s="339"/>
      <c r="K36" s="339"/>
      <c r="L36" s="339"/>
      <c r="M36" s="339"/>
      <c r="N36" s="339"/>
      <c r="O36" s="339"/>
      <c r="P36" s="339"/>
      <c r="Q36" s="339"/>
      <c r="R36" s="339"/>
      <c r="S36" s="339"/>
      <c r="T36" s="339"/>
      <c r="U36" s="339"/>
      <c r="V36" s="339"/>
      <c r="W36" s="339"/>
      <c r="X36" s="340"/>
    </row>
    <row r="37" spans="1:24" ht="5.25" customHeight="1" x14ac:dyDescent="0.2">
      <c r="A37" s="335" t="s">
        <v>155</v>
      </c>
      <c r="B37" s="317"/>
      <c r="C37" s="317"/>
      <c r="D37" s="317"/>
      <c r="E37" s="317"/>
      <c r="F37" s="317"/>
      <c r="G37" s="16"/>
      <c r="H37" s="17"/>
      <c r="I37" s="17"/>
      <c r="J37" s="17"/>
      <c r="K37" s="17"/>
      <c r="L37" s="17"/>
      <c r="M37" s="70"/>
      <c r="N37" s="70"/>
      <c r="O37" s="70"/>
      <c r="P37" s="70"/>
      <c r="Q37" s="70"/>
      <c r="R37" s="70"/>
      <c r="S37" s="70"/>
      <c r="T37" s="70"/>
      <c r="U37" s="70"/>
      <c r="V37" s="17"/>
      <c r="W37" s="17"/>
      <c r="X37" s="18"/>
    </row>
    <row r="38" spans="1:24" ht="12" customHeight="1" x14ac:dyDescent="0.2">
      <c r="A38" s="317"/>
      <c r="B38" s="317"/>
      <c r="C38" s="317"/>
      <c r="D38" s="317"/>
      <c r="E38" s="317"/>
      <c r="F38" s="317"/>
      <c r="G38" s="99" t="str">
        <f>IF(入力シート!L17="多言語翻訳機導入事業","□",IF(入力シート!M17="○","■","□"))</f>
        <v>□</v>
      </c>
      <c r="H38" s="19" t="s">
        <v>142</v>
      </c>
      <c r="I38" s="19"/>
      <c r="J38" s="19"/>
      <c r="K38" s="19"/>
      <c r="L38" s="19"/>
      <c r="M38" s="69"/>
      <c r="N38" s="69"/>
      <c r="O38" s="69"/>
      <c r="P38" s="69"/>
      <c r="Q38" s="69"/>
      <c r="R38" s="69"/>
      <c r="S38" s="69"/>
      <c r="T38" s="69"/>
      <c r="U38" s="69"/>
      <c r="V38" s="19"/>
      <c r="W38" s="19"/>
      <c r="X38" s="21"/>
    </row>
    <row r="39" spans="1:24" ht="12" customHeight="1" x14ac:dyDescent="0.2">
      <c r="A39" s="317"/>
      <c r="B39" s="317"/>
      <c r="C39" s="317"/>
      <c r="D39" s="317"/>
      <c r="E39" s="317"/>
      <c r="F39" s="317"/>
      <c r="G39" s="99" t="str">
        <f>IF(入力シート!L17="多言語翻訳機導入事業","□",IF(入力シート!N17="○","■","□"))</f>
        <v>□</v>
      </c>
      <c r="H39" s="19" t="s">
        <v>143</v>
      </c>
      <c r="I39" s="19"/>
      <c r="J39" s="19"/>
      <c r="K39" s="19"/>
      <c r="L39" s="19"/>
      <c r="M39" s="69"/>
      <c r="N39" s="69"/>
      <c r="O39" s="69"/>
      <c r="P39" s="69"/>
      <c r="Q39" s="69"/>
      <c r="R39" s="69"/>
      <c r="S39" s="69"/>
      <c r="T39" s="69"/>
      <c r="U39" s="69"/>
      <c r="V39" s="19"/>
      <c r="W39" s="19"/>
      <c r="X39" s="21"/>
    </row>
    <row r="40" spans="1:24" ht="12" customHeight="1" x14ac:dyDescent="0.2">
      <c r="A40" s="317"/>
      <c r="B40" s="317"/>
      <c r="C40" s="317"/>
      <c r="D40" s="317"/>
      <c r="E40" s="317"/>
      <c r="F40" s="317"/>
      <c r="G40" s="99" t="str">
        <f>IF(入力シート!L17="多言語翻訳機導入事業","□",IF(入力シート!O17="○","■","□"))</f>
        <v>□</v>
      </c>
      <c r="H40" s="19" t="s">
        <v>144</v>
      </c>
      <c r="I40" s="19"/>
      <c r="J40" s="19"/>
      <c r="K40" s="19"/>
      <c r="L40" s="19"/>
      <c r="M40" s="69"/>
      <c r="N40" s="69"/>
      <c r="O40" s="69"/>
      <c r="P40" s="69"/>
      <c r="Q40" s="69"/>
      <c r="R40" s="69"/>
      <c r="S40" s="69"/>
      <c r="T40" s="69"/>
      <c r="U40" s="69"/>
      <c r="V40" s="19"/>
      <c r="W40" s="19"/>
      <c r="X40" s="21"/>
    </row>
    <row r="41" spans="1:24" ht="12" customHeight="1" x14ac:dyDescent="0.2">
      <c r="A41" s="317"/>
      <c r="B41" s="317"/>
      <c r="C41" s="317"/>
      <c r="D41" s="317"/>
      <c r="E41" s="317"/>
      <c r="F41" s="317"/>
      <c r="G41" s="99" t="str">
        <f>IF(入力シート!L17="多言語翻訳機導入事業","□",IF(入力シート!P17="○","■","□"))</f>
        <v>□</v>
      </c>
      <c r="H41" s="19" t="s">
        <v>215</v>
      </c>
      <c r="I41" s="19"/>
      <c r="J41" s="19"/>
      <c r="K41" s="19"/>
      <c r="L41" s="19"/>
      <c r="M41" s="69"/>
      <c r="N41" s="69"/>
      <c r="O41" s="69"/>
      <c r="P41" s="69"/>
      <c r="Q41" s="69"/>
      <c r="R41" s="69"/>
      <c r="S41" s="69"/>
      <c r="T41" s="69"/>
      <c r="U41" s="69"/>
      <c r="V41" s="19"/>
      <c r="W41" s="19"/>
      <c r="X41" s="21"/>
    </row>
    <row r="42" spans="1:24" ht="5.25" customHeight="1" x14ac:dyDescent="0.2">
      <c r="A42" s="317"/>
      <c r="B42" s="317"/>
      <c r="C42" s="317"/>
      <c r="D42" s="317"/>
      <c r="E42" s="317"/>
      <c r="F42" s="317"/>
      <c r="G42" s="15"/>
      <c r="H42" s="22"/>
      <c r="I42" s="22"/>
      <c r="J42" s="22"/>
      <c r="K42" s="22"/>
      <c r="L42" s="22"/>
      <c r="M42" s="71"/>
      <c r="N42" s="71"/>
      <c r="O42" s="71"/>
      <c r="P42" s="71"/>
      <c r="Q42" s="71"/>
      <c r="R42" s="71"/>
      <c r="S42" s="71"/>
      <c r="T42" s="71"/>
      <c r="U42" s="71"/>
      <c r="V42" s="22"/>
      <c r="W42" s="22"/>
      <c r="X42" s="24"/>
    </row>
    <row r="43" spans="1:24" ht="10.95" customHeight="1" x14ac:dyDescent="0.2">
      <c r="A43" s="326" t="s">
        <v>154</v>
      </c>
      <c r="B43" s="327"/>
      <c r="C43" s="327"/>
      <c r="D43" s="327"/>
      <c r="E43" s="327"/>
      <c r="F43" s="328"/>
      <c r="G43" s="14"/>
      <c r="H43" s="19"/>
      <c r="I43" s="19"/>
      <c r="J43" s="19"/>
      <c r="K43" s="19"/>
      <c r="L43" s="19"/>
      <c r="M43" s="19"/>
      <c r="N43" s="19"/>
      <c r="O43" s="19"/>
      <c r="P43" s="19"/>
      <c r="Q43" s="19"/>
      <c r="R43" s="19"/>
      <c r="S43" s="19"/>
      <c r="T43" s="19"/>
      <c r="U43" s="19"/>
      <c r="V43" s="19"/>
      <c r="W43" s="19"/>
      <c r="X43" s="21"/>
    </row>
    <row r="44" spans="1:24" ht="10.95" customHeight="1" x14ac:dyDescent="0.2">
      <c r="A44" s="329"/>
      <c r="B44" s="330"/>
      <c r="C44" s="330"/>
      <c r="D44" s="330"/>
      <c r="E44" s="330"/>
      <c r="F44" s="331"/>
      <c r="G44" s="99" t="str">
        <f>IF(入力シート!L17="多言語翻訳機導入事業","□",IF(入力シート!Q17="○","■","□"))</f>
        <v>□</v>
      </c>
      <c r="H44" s="19" t="s">
        <v>149</v>
      </c>
      <c r="I44" s="19" t="str">
        <f>IF(入力シート!L17="","□",IF(入力シート!L17="多言語翻訳機導入事業","□",IF(入力シート!Q17="","■","□")))</f>
        <v>□</v>
      </c>
      <c r="J44" s="19" t="s">
        <v>150</v>
      </c>
      <c r="K44" s="19"/>
      <c r="L44" s="19"/>
      <c r="M44" s="19"/>
      <c r="N44" s="19"/>
      <c r="O44" s="19"/>
      <c r="P44" s="19"/>
      <c r="Q44" s="19"/>
      <c r="R44" s="19"/>
      <c r="S44" s="19"/>
      <c r="T44" s="19"/>
      <c r="U44" s="19"/>
      <c r="V44" s="19"/>
      <c r="W44" s="19"/>
      <c r="X44" s="21"/>
    </row>
    <row r="45" spans="1:24" ht="13.95" customHeight="1" x14ac:dyDescent="0.2">
      <c r="A45" s="332"/>
      <c r="B45" s="333"/>
      <c r="C45" s="333"/>
      <c r="D45" s="333"/>
      <c r="E45" s="333"/>
      <c r="F45" s="334"/>
      <c r="G45" s="14"/>
      <c r="H45" s="19"/>
      <c r="I45" s="19"/>
      <c r="J45" s="19"/>
      <c r="K45" s="19"/>
      <c r="L45" s="19"/>
      <c r="M45" s="19"/>
      <c r="N45" s="19"/>
      <c r="O45" s="19"/>
      <c r="P45" s="19"/>
      <c r="Q45" s="19"/>
      <c r="R45" s="19"/>
      <c r="S45" s="19"/>
      <c r="T45" s="19"/>
      <c r="U45" s="19"/>
      <c r="V45" s="19"/>
      <c r="W45" s="19"/>
      <c r="X45" s="21"/>
    </row>
    <row r="46" spans="1:24" ht="12" customHeight="1" x14ac:dyDescent="0.2">
      <c r="A46" s="406" t="s">
        <v>42</v>
      </c>
      <c r="B46" s="406"/>
      <c r="C46" s="406"/>
      <c r="D46" s="406"/>
      <c r="E46" s="406"/>
      <c r="F46" s="406"/>
      <c r="G46" s="16"/>
      <c r="H46" s="17"/>
      <c r="I46" s="17"/>
      <c r="J46" s="17"/>
      <c r="K46" s="17"/>
      <c r="L46" s="17"/>
      <c r="M46" s="17"/>
      <c r="N46" s="17"/>
      <c r="O46" s="17"/>
      <c r="P46" s="17"/>
      <c r="Q46" s="17"/>
      <c r="R46" s="17"/>
      <c r="S46" s="17"/>
      <c r="T46" s="17"/>
      <c r="U46" s="17"/>
      <c r="V46" s="17"/>
      <c r="W46" s="17"/>
      <c r="X46" s="18"/>
    </row>
    <row r="47" spans="1:24" ht="12" customHeight="1" x14ac:dyDescent="0.2">
      <c r="A47" s="406"/>
      <c r="B47" s="406"/>
      <c r="C47" s="406"/>
      <c r="D47" s="406"/>
      <c r="E47" s="406"/>
      <c r="F47" s="406"/>
      <c r="G47" s="14"/>
      <c r="H47" s="19"/>
      <c r="I47" s="341" t="str">
        <f>IF(入力シート!$AK$17="","",入力シート!$AK$17)</f>
        <v/>
      </c>
      <c r="J47" s="341"/>
      <c r="K47" s="341"/>
      <c r="L47" s="341"/>
      <c r="M47" s="341"/>
      <c r="N47" s="19"/>
      <c r="O47" s="20"/>
      <c r="Q47" s="19"/>
      <c r="R47" s="19"/>
      <c r="S47" s="19"/>
      <c r="T47" s="19"/>
      <c r="U47" s="19"/>
      <c r="V47" s="19"/>
      <c r="W47" s="19"/>
      <c r="X47" s="21"/>
    </row>
    <row r="48" spans="1:24" ht="12" customHeight="1" x14ac:dyDescent="0.2">
      <c r="A48" s="406"/>
      <c r="B48" s="406"/>
      <c r="C48" s="406"/>
      <c r="D48" s="406"/>
      <c r="E48" s="406"/>
      <c r="F48" s="406"/>
      <c r="G48" s="15"/>
      <c r="H48" s="22"/>
      <c r="I48" s="81"/>
      <c r="J48" s="81"/>
      <c r="K48" s="81"/>
      <c r="L48" s="81"/>
      <c r="M48" s="81"/>
      <c r="N48" s="22"/>
      <c r="O48" s="22"/>
      <c r="P48" s="22"/>
      <c r="Q48" s="22"/>
      <c r="R48" s="22"/>
      <c r="S48" s="22"/>
      <c r="T48" s="22"/>
      <c r="U48" s="22"/>
      <c r="V48" s="22"/>
      <c r="W48" s="22"/>
      <c r="X48" s="24"/>
    </row>
    <row r="49" spans="1:24" ht="12" customHeight="1" x14ac:dyDescent="0.2">
      <c r="A49" s="406" t="s">
        <v>47</v>
      </c>
      <c r="B49" s="406"/>
      <c r="C49" s="406"/>
      <c r="D49" s="406"/>
      <c r="E49" s="406"/>
      <c r="F49" s="406"/>
      <c r="G49" s="16"/>
      <c r="H49" s="17"/>
      <c r="I49" s="62"/>
      <c r="J49" s="62"/>
      <c r="K49" s="62"/>
      <c r="L49" s="62"/>
      <c r="M49" s="62"/>
      <c r="N49" s="17"/>
      <c r="O49" s="17"/>
      <c r="P49" s="17"/>
      <c r="Q49" s="17"/>
      <c r="R49" s="17"/>
      <c r="S49" s="17"/>
      <c r="T49" s="17"/>
      <c r="U49" s="17"/>
      <c r="V49" s="17"/>
      <c r="W49" s="17"/>
      <c r="X49" s="18"/>
    </row>
    <row r="50" spans="1:24" ht="12" customHeight="1" x14ac:dyDescent="0.2">
      <c r="A50" s="406"/>
      <c r="B50" s="406"/>
      <c r="C50" s="406"/>
      <c r="D50" s="406"/>
      <c r="E50" s="406"/>
      <c r="F50" s="406"/>
      <c r="G50" s="14"/>
      <c r="H50" s="19"/>
      <c r="I50" s="341" t="str">
        <f>IF(入力シート!AL17="","",入力シート!AL17)</f>
        <v/>
      </c>
      <c r="J50" s="341"/>
      <c r="K50" s="341"/>
      <c r="L50" s="341"/>
      <c r="M50" s="341"/>
      <c r="N50" s="19"/>
      <c r="O50" s="19"/>
      <c r="P50" s="19"/>
      <c r="Q50" s="19"/>
      <c r="R50" s="19"/>
      <c r="S50" s="19"/>
      <c r="T50" s="19"/>
      <c r="U50" s="19"/>
      <c r="V50" s="19"/>
      <c r="W50" s="19"/>
      <c r="X50" s="21"/>
    </row>
    <row r="51" spans="1:24" ht="12" customHeight="1" x14ac:dyDescent="0.2">
      <c r="A51" s="406"/>
      <c r="B51" s="406"/>
      <c r="C51" s="406"/>
      <c r="D51" s="406"/>
      <c r="E51" s="406"/>
      <c r="F51" s="406"/>
      <c r="G51" s="15"/>
      <c r="H51" s="22"/>
      <c r="I51" s="22"/>
      <c r="J51" s="22"/>
      <c r="K51" s="22"/>
      <c r="L51" s="22"/>
      <c r="M51" s="22"/>
      <c r="N51" s="22"/>
      <c r="O51" s="22"/>
      <c r="P51" s="22"/>
      <c r="Q51" s="22"/>
      <c r="R51" s="22"/>
      <c r="S51" s="22"/>
      <c r="T51" s="22"/>
      <c r="U51" s="22"/>
      <c r="V51" s="22"/>
      <c r="W51" s="22"/>
      <c r="X51" s="24"/>
    </row>
    <row r="52" spans="1:24" ht="12" customHeight="1" x14ac:dyDescent="0.2">
      <c r="A52" s="335" t="s">
        <v>48</v>
      </c>
      <c r="B52" s="317"/>
      <c r="C52" s="317"/>
      <c r="D52" s="317"/>
      <c r="E52" s="317"/>
      <c r="F52" s="317"/>
      <c r="G52" s="26"/>
      <c r="H52" s="27"/>
      <c r="I52" s="27"/>
      <c r="J52" s="27"/>
      <c r="K52" s="27"/>
      <c r="L52" s="27"/>
      <c r="M52" s="27"/>
      <c r="N52" s="27"/>
      <c r="O52" s="27"/>
      <c r="P52" s="27"/>
      <c r="Q52" s="27"/>
      <c r="R52" s="27"/>
      <c r="S52" s="27"/>
      <c r="T52" s="27"/>
      <c r="U52" s="27"/>
      <c r="V52" s="27"/>
      <c r="W52" s="27"/>
      <c r="X52" s="28"/>
    </row>
    <row r="53" spans="1:24" ht="12" customHeight="1" x14ac:dyDescent="0.2">
      <c r="A53" s="317"/>
      <c r="B53" s="317"/>
      <c r="C53" s="317"/>
      <c r="D53" s="317"/>
      <c r="E53" s="317"/>
      <c r="F53" s="317"/>
      <c r="G53" s="29"/>
      <c r="H53" s="63" t="s">
        <v>32</v>
      </c>
      <c r="I53" s="63" t="str">
        <f>IF(入力シート!AM17="","",YEAR(入力シート!AM17)-2018)</f>
        <v/>
      </c>
      <c r="J53" s="63" t="s">
        <v>33</v>
      </c>
      <c r="K53" s="77" t="str">
        <f>IF(入力シート!AM17="","",MONTH(入力シート!AM17))</f>
        <v/>
      </c>
      <c r="L53" s="63" t="s">
        <v>34</v>
      </c>
      <c r="M53" s="63" t="str">
        <f>IF(入力シート!AM17="","",DAY(入力シート!AM17))</f>
        <v/>
      </c>
      <c r="N53" s="63" t="s">
        <v>35</v>
      </c>
      <c r="O53" s="30"/>
      <c r="Q53" s="30"/>
      <c r="U53" s="30"/>
      <c r="V53" s="30"/>
      <c r="W53" s="30"/>
      <c r="X53" s="31"/>
    </row>
    <row r="54" spans="1:24" ht="12" customHeight="1" x14ac:dyDescent="0.2">
      <c r="A54" s="317"/>
      <c r="B54" s="317"/>
      <c r="C54" s="317"/>
      <c r="D54" s="317"/>
      <c r="E54" s="317"/>
      <c r="F54" s="317"/>
      <c r="G54" s="32"/>
      <c r="H54" s="33"/>
      <c r="I54" s="33"/>
      <c r="J54" s="33"/>
      <c r="K54" s="33"/>
      <c r="L54" s="33"/>
      <c r="M54" s="33"/>
      <c r="N54" s="33"/>
      <c r="O54" s="33"/>
      <c r="P54" s="33"/>
      <c r="Q54" s="33"/>
      <c r="R54" s="33"/>
      <c r="S54" s="33"/>
      <c r="T54" s="33"/>
      <c r="U54" s="33"/>
      <c r="V54" s="33"/>
      <c r="W54" s="33"/>
      <c r="X54" s="34"/>
    </row>
    <row r="55" spans="1:24" ht="13.5" customHeight="1" x14ac:dyDescent="0.2">
      <c r="A55" s="439" t="s">
        <v>36</v>
      </c>
      <c r="B55" s="439"/>
      <c r="C55" s="439"/>
      <c r="D55" s="439"/>
      <c r="E55" s="439"/>
      <c r="F55" s="439"/>
      <c r="G55" s="440" t="s">
        <v>134</v>
      </c>
      <c r="H55" s="440"/>
      <c r="I55" s="440"/>
      <c r="J55" s="440"/>
      <c r="K55" s="440"/>
      <c r="L55" s="440"/>
      <c r="M55" s="440"/>
      <c r="N55" s="440"/>
      <c r="O55" s="440"/>
      <c r="P55" s="440"/>
      <c r="Q55" s="440"/>
      <c r="R55" s="440"/>
      <c r="S55" s="440"/>
      <c r="T55" s="440"/>
      <c r="U55" s="440"/>
      <c r="V55" s="440"/>
      <c r="W55" s="440"/>
      <c r="X55" s="440"/>
    </row>
    <row r="56" spans="1:24" ht="13.5" customHeight="1" x14ac:dyDescent="0.2">
      <c r="A56" s="439"/>
      <c r="B56" s="439"/>
      <c r="C56" s="439"/>
      <c r="D56" s="439"/>
      <c r="E56" s="439"/>
      <c r="F56" s="439"/>
      <c r="G56" s="440"/>
      <c r="H56" s="440"/>
      <c r="I56" s="440"/>
      <c r="J56" s="440"/>
      <c r="K56" s="440"/>
      <c r="L56" s="440"/>
      <c r="M56" s="440"/>
      <c r="N56" s="440"/>
      <c r="O56" s="440"/>
      <c r="P56" s="440"/>
      <c r="Q56" s="440"/>
      <c r="R56" s="440"/>
      <c r="S56" s="440"/>
      <c r="T56" s="440"/>
      <c r="U56" s="440"/>
      <c r="V56" s="440"/>
      <c r="W56" s="440"/>
      <c r="X56" s="440"/>
    </row>
    <row r="57" spans="1:24" ht="13.5" customHeight="1" x14ac:dyDescent="0.2">
      <c r="A57" s="439"/>
      <c r="B57" s="439"/>
      <c r="C57" s="439"/>
      <c r="D57" s="439"/>
      <c r="E57" s="439"/>
      <c r="F57" s="439"/>
      <c r="G57" s="440"/>
      <c r="H57" s="440"/>
      <c r="I57" s="440"/>
      <c r="J57" s="440"/>
      <c r="K57" s="440"/>
      <c r="L57" s="440"/>
      <c r="M57" s="440"/>
      <c r="N57" s="440"/>
      <c r="O57" s="440"/>
      <c r="P57" s="440"/>
      <c r="Q57" s="440"/>
      <c r="R57" s="440"/>
      <c r="S57" s="440"/>
      <c r="T57" s="440"/>
      <c r="U57" s="440"/>
      <c r="V57" s="440"/>
      <c r="W57" s="440"/>
      <c r="X57" s="440"/>
    </row>
    <row r="58" spans="1:24" ht="13.5" customHeight="1" x14ac:dyDescent="0.2">
      <c r="A58" s="439"/>
      <c r="B58" s="439"/>
      <c r="C58" s="439"/>
      <c r="D58" s="439"/>
      <c r="E58" s="439"/>
      <c r="F58" s="439"/>
      <c r="G58" s="440"/>
      <c r="H58" s="440"/>
      <c r="I58" s="440"/>
      <c r="J58" s="440"/>
      <c r="K58" s="440"/>
      <c r="L58" s="440"/>
      <c r="M58" s="440"/>
      <c r="N58" s="440"/>
      <c r="O58" s="440"/>
      <c r="P58" s="440"/>
      <c r="Q58" s="440"/>
      <c r="R58" s="440"/>
      <c r="S58" s="440"/>
      <c r="T58" s="440"/>
      <c r="U58" s="440"/>
      <c r="V58" s="440"/>
      <c r="W58" s="440"/>
      <c r="X58" s="440"/>
    </row>
    <row r="59" spans="1:24" ht="13.5" customHeight="1" x14ac:dyDescent="0.2">
      <c r="A59" s="439"/>
      <c r="B59" s="439"/>
      <c r="C59" s="439"/>
      <c r="D59" s="439"/>
      <c r="E59" s="439"/>
      <c r="F59" s="439"/>
      <c r="G59" s="440"/>
      <c r="H59" s="440"/>
      <c r="I59" s="440"/>
      <c r="J59" s="440"/>
      <c r="K59" s="440"/>
      <c r="L59" s="440"/>
      <c r="M59" s="440"/>
      <c r="N59" s="440"/>
      <c r="O59" s="440"/>
      <c r="P59" s="440"/>
      <c r="Q59" s="440"/>
      <c r="R59" s="440"/>
      <c r="S59" s="440"/>
      <c r="T59" s="440"/>
      <c r="U59" s="440"/>
      <c r="V59" s="440"/>
      <c r="W59" s="440"/>
      <c r="X59" s="440"/>
    </row>
    <row r="60" spans="1:24" ht="13.5" customHeight="1" x14ac:dyDescent="0.2">
      <c r="A60" s="439"/>
      <c r="B60" s="439"/>
      <c r="C60" s="439"/>
      <c r="D60" s="439"/>
      <c r="E60" s="439"/>
      <c r="F60" s="439"/>
      <c r="G60" s="440"/>
      <c r="H60" s="440"/>
      <c r="I60" s="440"/>
      <c r="J60" s="440"/>
      <c r="K60" s="440"/>
      <c r="L60" s="440"/>
      <c r="M60" s="440"/>
      <c r="N60" s="440"/>
      <c r="O60" s="440"/>
      <c r="P60" s="440"/>
      <c r="Q60" s="440"/>
      <c r="R60" s="440"/>
      <c r="S60" s="440"/>
      <c r="T60" s="440"/>
      <c r="U60" s="440"/>
      <c r="V60" s="440"/>
      <c r="W60" s="440"/>
      <c r="X60" s="440"/>
    </row>
    <row r="61" spans="1:24" ht="13.5" customHeight="1" x14ac:dyDescent="0.2">
      <c r="A61" s="439"/>
      <c r="B61" s="439"/>
      <c r="C61" s="439"/>
      <c r="D61" s="439"/>
      <c r="E61" s="439"/>
      <c r="F61" s="439"/>
      <c r="G61" s="440"/>
      <c r="H61" s="440"/>
      <c r="I61" s="440"/>
      <c r="J61" s="440"/>
      <c r="K61" s="440"/>
      <c r="L61" s="440"/>
      <c r="M61" s="440"/>
      <c r="N61" s="440"/>
      <c r="O61" s="440"/>
      <c r="P61" s="440"/>
      <c r="Q61" s="440"/>
      <c r="R61" s="440"/>
      <c r="S61" s="440"/>
      <c r="T61" s="440"/>
      <c r="U61" s="440"/>
      <c r="V61" s="440"/>
      <c r="W61" s="440"/>
      <c r="X61" s="440"/>
    </row>
    <row r="62" spans="1:24" ht="13.5" customHeight="1" x14ac:dyDescent="0.2">
      <c r="A62" s="439"/>
      <c r="B62" s="439"/>
      <c r="C62" s="439"/>
      <c r="D62" s="439"/>
      <c r="E62" s="439"/>
      <c r="F62" s="439"/>
      <c r="G62" s="440"/>
      <c r="H62" s="440"/>
      <c r="I62" s="440"/>
      <c r="J62" s="440"/>
      <c r="K62" s="440"/>
      <c r="L62" s="440"/>
      <c r="M62" s="440"/>
      <c r="N62" s="440"/>
      <c r="O62" s="440"/>
      <c r="P62" s="440"/>
      <c r="Q62" s="440"/>
      <c r="R62" s="440"/>
      <c r="S62" s="440"/>
      <c r="T62" s="440"/>
      <c r="U62" s="440"/>
      <c r="V62" s="440"/>
      <c r="W62" s="440"/>
      <c r="X62" s="440"/>
    </row>
    <row r="63" spans="1:24" ht="13.5" customHeight="1" x14ac:dyDescent="0.2">
      <c r="A63" s="439"/>
      <c r="B63" s="439"/>
      <c r="C63" s="439"/>
      <c r="D63" s="439"/>
      <c r="E63" s="439"/>
      <c r="F63" s="439"/>
      <c r="G63" s="440"/>
      <c r="H63" s="440"/>
      <c r="I63" s="440"/>
      <c r="J63" s="440"/>
      <c r="K63" s="440"/>
      <c r="L63" s="440"/>
      <c r="M63" s="440"/>
      <c r="N63" s="440"/>
      <c r="O63" s="440"/>
      <c r="P63" s="440"/>
      <c r="Q63" s="440"/>
      <c r="R63" s="440"/>
      <c r="S63" s="440"/>
      <c r="T63" s="440"/>
      <c r="U63" s="440"/>
      <c r="V63" s="440"/>
      <c r="W63" s="440"/>
      <c r="X63" s="440"/>
    </row>
    <row r="64" spans="1:24" ht="13.5" customHeight="1" x14ac:dyDescent="0.2">
      <c r="A64" s="439"/>
      <c r="B64" s="439"/>
      <c r="C64" s="439"/>
      <c r="D64" s="439"/>
      <c r="E64" s="439"/>
      <c r="F64" s="439"/>
      <c r="G64" s="440"/>
      <c r="H64" s="440"/>
      <c r="I64" s="440"/>
      <c r="J64" s="440"/>
      <c r="K64" s="440"/>
      <c r="L64" s="440"/>
      <c r="M64" s="440"/>
      <c r="N64" s="440"/>
      <c r="O64" s="440"/>
      <c r="P64" s="440"/>
      <c r="Q64" s="440"/>
      <c r="R64" s="440"/>
      <c r="S64" s="440"/>
      <c r="T64" s="440"/>
      <c r="U64" s="440"/>
      <c r="V64" s="440"/>
      <c r="W64" s="440"/>
      <c r="X64" s="440"/>
    </row>
    <row r="65" spans="1:24" ht="13.5" customHeight="1" x14ac:dyDescent="0.2">
      <c r="A65" s="439"/>
      <c r="B65" s="439"/>
      <c r="C65" s="439"/>
      <c r="D65" s="439"/>
      <c r="E65" s="439"/>
      <c r="F65" s="439"/>
      <c r="G65" s="440"/>
      <c r="H65" s="440"/>
      <c r="I65" s="440"/>
      <c r="J65" s="440"/>
      <c r="K65" s="440"/>
      <c r="L65" s="440"/>
      <c r="M65" s="440"/>
      <c r="N65" s="440"/>
      <c r="O65" s="440"/>
      <c r="P65" s="440"/>
      <c r="Q65" s="440"/>
      <c r="R65" s="440"/>
      <c r="S65" s="440"/>
      <c r="T65" s="440"/>
      <c r="U65" s="440"/>
      <c r="V65" s="440"/>
      <c r="W65" s="440"/>
      <c r="X65" s="440"/>
    </row>
    <row r="66" spans="1:24" ht="13.5" customHeight="1" x14ac:dyDescent="0.2">
      <c r="A66" s="439"/>
      <c r="B66" s="439"/>
      <c r="C66" s="439"/>
      <c r="D66" s="439"/>
      <c r="E66" s="439"/>
      <c r="F66" s="439"/>
      <c r="G66" s="440"/>
      <c r="H66" s="440"/>
      <c r="I66" s="440"/>
      <c r="J66" s="440"/>
      <c r="K66" s="440"/>
      <c r="L66" s="440"/>
      <c r="M66" s="440"/>
      <c r="N66" s="440"/>
      <c r="O66" s="440"/>
      <c r="P66" s="440"/>
      <c r="Q66" s="440"/>
      <c r="R66" s="440"/>
      <c r="S66" s="440"/>
      <c r="T66" s="440"/>
      <c r="U66" s="440"/>
      <c r="V66" s="440"/>
      <c r="W66" s="440"/>
      <c r="X66" s="440"/>
    </row>
    <row r="67" spans="1:24" ht="27" customHeight="1" x14ac:dyDescent="0.2">
      <c r="A67" s="439"/>
      <c r="B67" s="439"/>
      <c r="C67" s="439"/>
      <c r="D67" s="439"/>
      <c r="E67" s="439"/>
      <c r="F67" s="439"/>
      <c r="G67" s="440"/>
      <c r="H67" s="440"/>
      <c r="I67" s="440"/>
      <c r="J67" s="440"/>
      <c r="K67" s="440"/>
      <c r="L67" s="440"/>
      <c r="M67" s="440"/>
      <c r="N67" s="440"/>
      <c r="O67" s="440"/>
      <c r="P67" s="440"/>
      <c r="Q67" s="440"/>
      <c r="R67" s="440"/>
      <c r="S67" s="440"/>
      <c r="T67" s="440"/>
      <c r="U67" s="440"/>
      <c r="V67" s="440"/>
      <c r="W67" s="440"/>
      <c r="X67" s="440"/>
    </row>
    <row r="68" spans="1:24" ht="18" customHeight="1" x14ac:dyDescent="0.2">
      <c r="A68" s="424" t="s">
        <v>153</v>
      </c>
      <c r="B68" s="424"/>
      <c r="C68" s="424"/>
      <c r="D68" s="424"/>
      <c r="E68" s="424"/>
      <c r="F68" s="424"/>
      <c r="G68" s="424"/>
      <c r="H68" s="424"/>
      <c r="I68" s="424"/>
      <c r="J68" s="424"/>
      <c r="K68" s="424"/>
      <c r="L68" s="424"/>
      <c r="M68" s="79"/>
      <c r="N68" s="79"/>
      <c r="O68" s="79"/>
      <c r="P68" s="79"/>
      <c r="Q68" s="79"/>
      <c r="R68" s="79"/>
      <c r="S68" s="79"/>
      <c r="T68" s="79"/>
      <c r="U68" s="79"/>
      <c r="V68" s="79"/>
      <c r="W68" s="79"/>
      <c r="X68" s="79"/>
    </row>
    <row r="69" spans="1:24" ht="12" customHeight="1" x14ac:dyDescent="0.2">
      <c r="L69" s="10" t="s">
        <v>20</v>
      </c>
    </row>
    <row r="70" spans="1:24" ht="12" customHeight="1" x14ac:dyDescent="0.2">
      <c r="L70" s="359" t="s">
        <v>51</v>
      </c>
      <c r="M70" s="359"/>
      <c r="N70" s="359"/>
      <c r="O70" s="359"/>
      <c r="P70" s="360" t="str">
        <f>入力シート!V17&amp;"　　"&amp;入力シート!W17</f>
        <v>　　</v>
      </c>
      <c r="Q70" s="360"/>
      <c r="R70" s="360"/>
      <c r="S70" s="360"/>
      <c r="T70" s="360"/>
      <c r="U70" s="360"/>
      <c r="V70" s="360"/>
      <c r="W70" s="360"/>
      <c r="X70" s="360"/>
    </row>
    <row r="71" spans="1:24" ht="12" customHeight="1" x14ac:dyDescent="0.2">
      <c r="L71" s="359"/>
      <c r="M71" s="359"/>
      <c r="N71" s="359"/>
      <c r="O71" s="359"/>
      <c r="P71" s="361"/>
      <c r="Q71" s="361"/>
      <c r="R71" s="361"/>
      <c r="S71" s="361"/>
      <c r="T71" s="361"/>
      <c r="U71" s="361"/>
      <c r="V71" s="361"/>
      <c r="W71" s="361"/>
      <c r="X71" s="361"/>
    </row>
    <row r="72" spans="1:24" ht="12" customHeight="1" x14ac:dyDescent="0.2">
      <c r="L72" s="359" t="s">
        <v>21</v>
      </c>
      <c r="M72" s="359"/>
      <c r="N72" s="359"/>
      <c r="O72" s="359"/>
      <c r="P72" s="357" t="str">
        <f>IF(入力シート!Z17="","",入力シート!Z17)</f>
        <v/>
      </c>
      <c r="Q72" s="357"/>
      <c r="R72" s="357"/>
      <c r="S72" s="357"/>
      <c r="T72" s="357"/>
      <c r="U72" s="357"/>
      <c r="V72" s="357"/>
      <c r="W72" s="357"/>
      <c r="X72" s="357"/>
    </row>
    <row r="73" spans="1:24" ht="12" customHeight="1" x14ac:dyDescent="0.2">
      <c r="L73" s="359"/>
      <c r="M73" s="359"/>
      <c r="N73" s="359"/>
      <c r="O73" s="359"/>
      <c r="P73" s="358"/>
      <c r="Q73" s="358"/>
      <c r="R73" s="358"/>
      <c r="S73" s="358"/>
      <c r="T73" s="358"/>
      <c r="U73" s="358"/>
      <c r="V73" s="358"/>
      <c r="W73" s="358"/>
      <c r="X73" s="358"/>
    </row>
    <row r="74" spans="1:24" ht="12" customHeight="1" x14ac:dyDescent="0.2">
      <c r="L74" s="359" t="s">
        <v>37</v>
      </c>
      <c r="M74" s="359"/>
      <c r="N74" s="359"/>
      <c r="O74" s="359"/>
      <c r="P74" s="357" t="str">
        <f>IF(入力シート!AA17="","",入力シート!AA17)</f>
        <v/>
      </c>
      <c r="Q74" s="357"/>
      <c r="R74" s="357"/>
      <c r="S74" s="357"/>
      <c r="T74" s="357"/>
      <c r="U74" s="357"/>
      <c r="V74" s="357"/>
      <c r="W74" s="357"/>
      <c r="X74" s="357"/>
    </row>
    <row r="75" spans="1:24" ht="12" customHeight="1" x14ac:dyDescent="0.2">
      <c r="K75" s="36"/>
      <c r="L75" s="359"/>
      <c r="M75" s="359"/>
      <c r="N75" s="359"/>
      <c r="O75" s="359"/>
      <c r="P75" s="358"/>
      <c r="Q75" s="358"/>
      <c r="R75" s="358"/>
      <c r="S75" s="358"/>
      <c r="T75" s="358"/>
      <c r="U75" s="358"/>
      <c r="V75" s="358"/>
      <c r="W75" s="358"/>
      <c r="X75" s="358"/>
    </row>
    <row r="76" spans="1:24" ht="12" customHeight="1" x14ac:dyDescent="0.2">
      <c r="L76" s="359"/>
      <c r="M76" s="359"/>
      <c r="N76" s="359"/>
      <c r="O76" s="359"/>
      <c r="P76" s="346"/>
      <c r="Q76" s="346"/>
      <c r="R76" s="346"/>
      <c r="S76" s="346"/>
      <c r="T76" s="346"/>
      <c r="U76" s="346"/>
      <c r="V76" s="346"/>
      <c r="W76" s="346"/>
      <c r="X76" s="346"/>
    </row>
    <row r="77" spans="1:24" ht="12" customHeight="1" x14ac:dyDescent="0.2"/>
  </sheetData>
  <sheetProtection sheet="1" objects="1" scenarios="1"/>
  <mergeCells count="38">
    <mergeCell ref="A43:F45"/>
    <mergeCell ref="G33:G34"/>
    <mergeCell ref="P33:P34"/>
    <mergeCell ref="Q33:X34"/>
    <mergeCell ref="A23:X25"/>
    <mergeCell ref="A37:F42"/>
    <mergeCell ref="L76:O76"/>
    <mergeCell ref="P76:X76"/>
    <mergeCell ref="A4:X5"/>
    <mergeCell ref="L70:O71"/>
    <mergeCell ref="P70:X71"/>
    <mergeCell ref="L72:O73"/>
    <mergeCell ref="P72:X73"/>
    <mergeCell ref="H35:X36"/>
    <mergeCell ref="A46:F48"/>
    <mergeCell ref="I47:M47"/>
    <mergeCell ref="A49:F51"/>
    <mergeCell ref="I50:M50"/>
    <mergeCell ref="J10:O13"/>
    <mergeCell ref="J14:O17"/>
    <mergeCell ref="A55:F67"/>
    <mergeCell ref="G55:X67"/>
    <mergeCell ref="J18:O20"/>
    <mergeCell ref="P10:X13"/>
    <mergeCell ref="P14:X17"/>
    <mergeCell ref="P18:X20"/>
    <mergeCell ref="L74:O75"/>
    <mergeCell ref="P74:X75"/>
    <mergeCell ref="A68:L68"/>
    <mergeCell ref="A22:G22"/>
    <mergeCell ref="H22:I22"/>
    <mergeCell ref="H33:O34"/>
    <mergeCell ref="A52:F54"/>
    <mergeCell ref="A27:F29"/>
    <mergeCell ref="G27:X29"/>
    <mergeCell ref="A30:F32"/>
    <mergeCell ref="G30:X32"/>
    <mergeCell ref="A33:F36"/>
  </mergeCells>
  <phoneticPr fontId="1"/>
  <printOptions horizontalCentered="1" verticalCentered="1"/>
  <pageMargins left="0.11811023622047245" right="0.11811023622047245" top="0.55118110236220474" bottom="0.55118110236220474" header="0" footer="0"/>
  <pageSetup paperSize="9" scale="84"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55"/>
  <sheetViews>
    <sheetView showGridLines="0" view="pageBreakPreview" zoomScale="85" zoomScaleNormal="100" zoomScaleSheetLayoutView="85" workbookViewId="0">
      <selection activeCell="AB23" sqref="AB23"/>
    </sheetView>
  </sheetViews>
  <sheetFormatPr defaultColWidth="3.6640625" defaultRowHeight="18" customHeight="1" x14ac:dyDescent="0.2"/>
  <cols>
    <col min="1" max="24" width="4.21875" style="10" customWidth="1"/>
    <col min="25" max="16384" width="3.6640625" style="10"/>
  </cols>
  <sheetData>
    <row r="1" spans="1:25" ht="36.75" customHeight="1" x14ac:dyDescent="0.2">
      <c r="A1" s="7"/>
      <c r="B1" s="390" t="s">
        <v>139</v>
      </c>
      <c r="C1" s="390"/>
      <c r="D1" s="390"/>
      <c r="E1" s="390"/>
      <c r="F1" s="390"/>
      <c r="G1" s="390"/>
      <c r="H1" s="390"/>
      <c r="I1" s="390"/>
      <c r="J1" s="390"/>
      <c r="K1" s="390"/>
      <c r="L1" s="390"/>
      <c r="M1" s="390"/>
      <c r="N1" s="390"/>
      <c r="O1" s="390"/>
      <c r="P1" s="390"/>
      <c r="Q1" s="390"/>
      <c r="R1" s="390"/>
      <c r="S1" s="390"/>
      <c r="T1" s="390"/>
      <c r="U1" s="390"/>
      <c r="V1" s="390"/>
      <c r="W1" s="6"/>
      <c r="X1" s="85"/>
    </row>
    <row r="2" spans="1:25" ht="36.75" customHeight="1" x14ac:dyDescent="0.2">
      <c r="A2" s="7"/>
      <c r="B2" s="8"/>
      <c r="C2" s="91"/>
      <c r="D2" s="9"/>
      <c r="E2" s="9"/>
      <c r="F2" s="9"/>
      <c r="G2" s="9"/>
      <c r="H2" s="9"/>
      <c r="I2" s="9"/>
      <c r="J2" s="9"/>
      <c r="K2" s="9"/>
      <c r="L2" s="9"/>
      <c r="M2" s="9"/>
      <c r="N2" s="9"/>
      <c r="O2" s="9"/>
      <c r="P2" s="9"/>
      <c r="Q2" s="9"/>
      <c r="R2" s="9"/>
      <c r="S2" s="9"/>
      <c r="T2" s="9"/>
      <c r="U2" s="9"/>
      <c r="V2" s="9"/>
      <c r="W2" s="9"/>
      <c r="X2" s="85"/>
    </row>
    <row r="3" spans="1:25" ht="36.75" customHeight="1" x14ac:dyDescent="0.2">
      <c r="A3" s="7"/>
      <c r="B3" s="7"/>
      <c r="C3" s="7"/>
      <c r="D3" s="7"/>
      <c r="E3" s="7"/>
      <c r="F3" s="7"/>
      <c r="G3" s="7"/>
      <c r="H3" s="7"/>
      <c r="I3" s="384" t="s">
        <v>108</v>
      </c>
      <c r="J3" s="384"/>
      <c r="K3" s="384"/>
      <c r="L3" s="384"/>
      <c r="M3" s="384" t="str">
        <f>IF(入力シート!$E$17="","",入力シート!$E$17)</f>
        <v/>
      </c>
      <c r="N3" s="384"/>
      <c r="O3" s="384"/>
      <c r="P3" s="384"/>
      <c r="Q3" s="384"/>
      <c r="R3" s="384"/>
      <c r="S3" s="384"/>
      <c r="T3" s="384"/>
      <c r="U3" s="384"/>
      <c r="V3" s="384"/>
      <c r="W3" s="7"/>
      <c r="X3" s="7"/>
    </row>
    <row r="4" spans="1:25" ht="36.75" customHeight="1" x14ac:dyDescent="0.2">
      <c r="A4" s="19"/>
      <c r="B4" s="19"/>
      <c r="C4" s="19"/>
      <c r="D4" s="19"/>
      <c r="E4" s="19"/>
      <c r="F4" s="19"/>
      <c r="G4" s="19"/>
      <c r="H4" s="19"/>
      <c r="I4" s="384" t="s">
        <v>109</v>
      </c>
      <c r="J4" s="384"/>
      <c r="K4" s="384"/>
      <c r="L4" s="384"/>
      <c r="M4" s="384" t="str">
        <f>IF(入力シート!$H$17="","",入力シート!$H$17)</f>
        <v/>
      </c>
      <c r="N4" s="384"/>
      <c r="O4" s="384"/>
      <c r="P4" s="384"/>
      <c r="Q4" s="384"/>
      <c r="R4" s="384"/>
      <c r="S4" s="384"/>
      <c r="T4" s="384"/>
      <c r="U4" s="384"/>
      <c r="V4" s="384"/>
      <c r="W4" s="19"/>
      <c r="X4" s="19"/>
      <c r="Y4" s="12"/>
    </row>
    <row r="5" spans="1:25" ht="14.4" x14ac:dyDescent="0.2">
      <c r="A5" s="19"/>
      <c r="B5" s="19"/>
      <c r="C5" s="19"/>
      <c r="D5" s="19"/>
      <c r="E5" s="19"/>
      <c r="F5" s="19"/>
      <c r="G5" s="19"/>
      <c r="H5" s="19"/>
      <c r="I5" s="91"/>
      <c r="J5" s="91"/>
      <c r="K5" s="91"/>
      <c r="L5" s="91"/>
      <c r="M5" s="91"/>
      <c r="N5" s="91"/>
      <c r="O5" s="91"/>
      <c r="P5" s="91"/>
      <c r="Q5" s="91"/>
      <c r="R5" s="91"/>
      <c r="S5" s="91"/>
      <c r="T5" s="91"/>
      <c r="U5" s="91"/>
      <c r="V5" s="91"/>
      <c r="W5" s="19"/>
      <c r="X5" s="19"/>
      <c r="Y5" s="12"/>
    </row>
    <row r="6" spans="1:25" ht="14.4" x14ac:dyDescent="0.2">
      <c r="A6" s="19"/>
      <c r="B6" s="19" t="s">
        <v>125</v>
      </c>
      <c r="C6" s="19"/>
      <c r="D6" s="19"/>
      <c r="E6" s="19"/>
      <c r="F6" s="19"/>
      <c r="G6" s="19"/>
      <c r="H6" s="19"/>
      <c r="I6" s="91"/>
      <c r="J6" s="91"/>
      <c r="K6" s="91"/>
      <c r="L6" s="91"/>
      <c r="M6" s="91"/>
      <c r="N6" s="91"/>
      <c r="O6" s="91"/>
      <c r="P6" s="91"/>
      <c r="Q6" s="91"/>
      <c r="R6" s="91"/>
      <c r="S6" s="91"/>
      <c r="T6" s="91"/>
      <c r="U6" s="91"/>
      <c r="V6" s="91"/>
      <c r="W6" s="19"/>
      <c r="X6" s="19"/>
      <c r="Y6" s="12"/>
    </row>
    <row r="7" spans="1:25" ht="14.4" x14ac:dyDescent="0.2">
      <c r="A7" s="19"/>
      <c r="B7" s="19" t="s">
        <v>117</v>
      </c>
      <c r="C7" s="19"/>
      <c r="D7" s="19"/>
      <c r="E7" s="19"/>
      <c r="F7" s="19"/>
      <c r="G7" s="19"/>
      <c r="H7" s="19"/>
      <c r="I7" s="91"/>
      <c r="J7" s="91"/>
      <c r="K7" s="91"/>
      <c r="L7" s="91"/>
      <c r="M7" s="91"/>
      <c r="N7" s="91"/>
      <c r="O7" s="91"/>
      <c r="P7" s="91"/>
      <c r="Q7" s="91"/>
      <c r="R7" s="91"/>
      <c r="S7" s="91"/>
      <c r="T7" s="91"/>
      <c r="U7" s="91"/>
      <c r="V7" s="91"/>
      <c r="W7" s="19"/>
      <c r="X7" s="19"/>
      <c r="Y7" s="12"/>
    </row>
    <row r="8" spans="1:25" ht="14.4" x14ac:dyDescent="0.2">
      <c r="A8" s="19"/>
      <c r="B8" s="19" t="s">
        <v>118</v>
      </c>
      <c r="C8" s="19"/>
      <c r="D8" s="19"/>
      <c r="E8" s="19"/>
      <c r="F8" s="19"/>
      <c r="G8" s="19"/>
      <c r="H8" s="19"/>
      <c r="I8" s="91"/>
      <c r="J8" s="91"/>
      <c r="K8" s="91"/>
      <c r="L8" s="91"/>
      <c r="M8" s="91"/>
      <c r="N8" s="91"/>
      <c r="O8" s="91"/>
      <c r="P8" s="91"/>
      <c r="Q8" s="91"/>
      <c r="R8" s="91"/>
      <c r="S8" s="91"/>
      <c r="T8" s="91"/>
      <c r="U8" s="91"/>
      <c r="V8" s="91"/>
      <c r="W8" s="19"/>
      <c r="X8" s="19"/>
      <c r="Y8" s="12"/>
    </row>
    <row r="9" spans="1:25" ht="14.4" x14ac:dyDescent="0.2">
      <c r="A9" s="19"/>
      <c r="C9" s="19"/>
      <c r="D9" s="19"/>
      <c r="E9" s="19"/>
      <c r="F9" s="19"/>
      <c r="G9" s="19"/>
      <c r="H9" s="19"/>
      <c r="I9" s="91"/>
      <c r="J9" s="91"/>
      <c r="K9" s="91"/>
      <c r="L9" s="91"/>
      <c r="M9" s="91"/>
      <c r="N9" s="91"/>
      <c r="O9" s="91"/>
      <c r="P9" s="91"/>
      <c r="Q9" s="91"/>
      <c r="R9" s="91"/>
      <c r="S9" s="91"/>
      <c r="T9" s="91"/>
      <c r="U9" s="91"/>
      <c r="V9" s="91"/>
      <c r="W9" s="19"/>
      <c r="X9" s="19"/>
      <c r="Y9" s="12"/>
    </row>
    <row r="10" spans="1:25" ht="14.4" x14ac:dyDescent="0.2">
      <c r="A10" s="19"/>
      <c r="B10" s="19"/>
      <c r="C10" s="19"/>
      <c r="D10" s="19"/>
      <c r="E10" s="19"/>
      <c r="F10" s="19"/>
      <c r="G10" s="19"/>
      <c r="H10" s="19"/>
      <c r="I10" s="91"/>
      <c r="J10" s="91"/>
      <c r="K10" s="91"/>
      <c r="L10" s="91"/>
      <c r="M10" s="91"/>
      <c r="N10" s="91"/>
      <c r="O10" s="91"/>
      <c r="P10" s="91"/>
      <c r="Q10" s="91"/>
      <c r="R10" s="91"/>
      <c r="S10" s="91"/>
      <c r="T10" s="91"/>
      <c r="U10" s="91"/>
      <c r="V10" s="91"/>
      <c r="W10" s="19"/>
      <c r="X10" s="19"/>
      <c r="Y10" s="12"/>
    </row>
    <row r="11" spans="1:25" ht="36.75" customHeight="1" x14ac:dyDescent="0.2">
      <c r="A11" s="7"/>
      <c r="B11" s="58" t="s">
        <v>110</v>
      </c>
      <c r="C11" s="272" t="s">
        <v>111</v>
      </c>
      <c r="D11" s="273"/>
      <c r="E11" s="273"/>
      <c r="F11" s="273"/>
      <c r="G11" s="273"/>
      <c r="H11" s="273"/>
      <c r="I11" s="273"/>
      <c r="J11" s="282"/>
      <c r="K11" s="272" t="s">
        <v>126</v>
      </c>
      <c r="L11" s="273"/>
      <c r="M11" s="273"/>
      <c r="N11" s="273"/>
      <c r="O11" s="273"/>
      <c r="P11" s="281" t="s">
        <v>122</v>
      </c>
      <c r="Q11" s="281"/>
      <c r="R11" s="385" t="s">
        <v>121</v>
      </c>
      <c r="S11" s="386"/>
      <c r="T11" s="386"/>
      <c r="U11" s="386"/>
      <c r="V11" s="386"/>
      <c r="W11" s="7"/>
      <c r="X11" s="7"/>
    </row>
    <row r="12" spans="1:25" ht="27.75" customHeight="1" x14ac:dyDescent="0.2">
      <c r="A12" s="7"/>
      <c r="B12" s="83" t="s">
        <v>127</v>
      </c>
      <c r="C12" s="387" t="s">
        <v>124</v>
      </c>
      <c r="D12" s="388"/>
      <c r="E12" s="388"/>
      <c r="F12" s="388"/>
      <c r="G12" s="388"/>
      <c r="H12" s="388"/>
      <c r="I12" s="388"/>
      <c r="J12" s="389"/>
      <c r="K12" s="65" t="s">
        <v>128</v>
      </c>
      <c r="L12" s="65"/>
      <c r="M12" s="65"/>
      <c r="N12" s="65"/>
      <c r="O12" s="65"/>
      <c r="P12" s="274" t="s">
        <v>123</v>
      </c>
      <c r="Q12" s="274"/>
      <c r="R12" s="393">
        <v>500000</v>
      </c>
      <c r="S12" s="394"/>
      <c r="T12" s="394"/>
      <c r="U12" s="394"/>
      <c r="V12" s="395"/>
      <c r="W12" s="7"/>
      <c r="X12" s="7"/>
    </row>
    <row r="13" spans="1:25" ht="27.75" customHeight="1" x14ac:dyDescent="0.2">
      <c r="A13" s="7"/>
      <c r="B13" s="83" t="s">
        <v>127</v>
      </c>
      <c r="C13" s="387" t="s">
        <v>119</v>
      </c>
      <c r="D13" s="388"/>
      <c r="E13" s="388"/>
      <c r="F13" s="388"/>
      <c r="G13" s="388"/>
      <c r="H13" s="388"/>
      <c r="I13" s="388"/>
      <c r="J13" s="389"/>
      <c r="K13" s="65" t="s">
        <v>129</v>
      </c>
      <c r="L13" s="65"/>
      <c r="M13" s="65"/>
      <c r="N13" s="65"/>
      <c r="O13" s="65"/>
      <c r="P13" s="274">
        <v>1</v>
      </c>
      <c r="Q13" s="274"/>
      <c r="R13" s="393">
        <v>100000</v>
      </c>
      <c r="S13" s="394"/>
      <c r="T13" s="394"/>
      <c r="U13" s="394"/>
      <c r="V13" s="395"/>
      <c r="W13" s="7"/>
      <c r="X13" s="7"/>
    </row>
    <row r="14" spans="1:25" ht="27.75" customHeight="1" x14ac:dyDescent="0.2">
      <c r="A14" s="7"/>
      <c r="B14" s="83" t="s">
        <v>127</v>
      </c>
      <c r="C14" s="387" t="s">
        <v>130</v>
      </c>
      <c r="D14" s="388"/>
      <c r="E14" s="388"/>
      <c r="F14" s="388"/>
      <c r="G14" s="388"/>
      <c r="H14" s="388"/>
      <c r="I14" s="388"/>
      <c r="J14" s="389"/>
      <c r="K14" s="65" t="s">
        <v>120</v>
      </c>
      <c r="L14" s="65"/>
      <c r="M14" s="65"/>
      <c r="N14" s="65"/>
      <c r="O14" s="65"/>
      <c r="P14" s="275">
        <v>2</v>
      </c>
      <c r="Q14" s="277"/>
      <c r="R14" s="393">
        <v>100000</v>
      </c>
      <c r="S14" s="394"/>
      <c r="T14" s="394"/>
      <c r="U14" s="394"/>
      <c r="V14" s="395"/>
      <c r="W14" s="7"/>
      <c r="X14" s="7"/>
    </row>
    <row r="15" spans="1:25" ht="27.75" customHeight="1" x14ac:dyDescent="0.2">
      <c r="A15" s="7"/>
      <c r="B15" s="84">
        <v>1</v>
      </c>
      <c r="C15" s="446" t="str">
        <f>IF(入力シート!$AR$23="",IF(第3号様式別紙!$C$15="",第1号様式別紙!C15,第3号様式別紙!C15),入力シート!AR23)</f>
        <v/>
      </c>
      <c r="D15" s="447"/>
      <c r="E15" s="447"/>
      <c r="F15" s="447"/>
      <c r="G15" s="447"/>
      <c r="H15" s="447"/>
      <c r="I15" s="447"/>
      <c r="J15" s="448"/>
      <c r="K15" s="449" t="str">
        <f>IF(入力シート!$AT$23="",IF(第3号様式別紙!$K$15="",第1号様式別紙!K15,第3号様式別紙!K15),入力シート!AT23)</f>
        <v/>
      </c>
      <c r="L15" s="450"/>
      <c r="M15" s="450"/>
      <c r="N15" s="450"/>
      <c r="O15" s="451"/>
      <c r="P15" s="460" t="str">
        <f>IF(入力シート!$AX$23="",IF(第3号様式別紙!$P$15="",第1号様式別紙!P15,第3号様式別紙!P15),入力シート!AX23)</f>
        <v/>
      </c>
      <c r="Q15" s="461"/>
      <c r="R15" s="457" t="str">
        <f>IF(入力シート!$AY$23="",IF(第3号様式別紙!$R$15="",第1号様式別紙!R15,第3号様式別紙!R15),入力シート!AY23)</f>
        <v/>
      </c>
      <c r="S15" s="458"/>
      <c r="T15" s="458"/>
      <c r="U15" s="458"/>
      <c r="V15" s="459"/>
      <c r="W15" s="7"/>
      <c r="X15" s="7"/>
    </row>
    <row r="16" spans="1:25" ht="27.75" customHeight="1" x14ac:dyDescent="0.2">
      <c r="A16" s="7"/>
      <c r="B16" s="84">
        <v>2</v>
      </c>
      <c r="C16" s="446" t="str">
        <f>IF(入力シート!$AR$23="",IF(第3号様式別紙!$C$15="",第1号様式別紙!C16,第3号様式別紙!C16),入力シート!AR24)</f>
        <v/>
      </c>
      <c r="D16" s="447"/>
      <c r="E16" s="447"/>
      <c r="F16" s="447"/>
      <c r="G16" s="447"/>
      <c r="H16" s="447"/>
      <c r="I16" s="447"/>
      <c r="J16" s="448"/>
      <c r="K16" s="449" t="str">
        <f>IF(入力シート!$AT$23="",IF(第3号様式別紙!$K$15="",第1号様式別紙!K16,第3号様式別紙!K16),入力シート!AT24)</f>
        <v/>
      </c>
      <c r="L16" s="450"/>
      <c r="M16" s="450"/>
      <c r="N16" s="450"/>
      <c r="O16" s="451"/>
      <c r="P16" s="460" t="str">
        <f>IF(入力シート!$AX$23="",IF(第3号様式別紙!$P$15="",第1号様式別紙!P16,第3号様式別紙!P16),入力シート!AX24)</f>
        <v/>
      </c>
      <c r="Q16" s="461"/>
      <c r="R16" s="457" t="str">
        <f>IF(入力シート!$AY$23="",IF(第3号様式別紙!$R$15="",第1号様式別紙!R16,第3号様式別紙!R16),入力シート!AY24)</f>
        <v/>
      </c>
      <c r="S16" s="458"/>
      <c r="T16" s="458"/>
      <c r="U16" s="458"/>
      <c r="V16" s="459"/>
      <c r="W16" s="7"/>
      <c r="X16" s="7"/>
    </row>
    <row r="17" spans="1:24" ht="27.75" customHeight="1" x14ac:dyDescent="0.2">
      <c r="A17" s="7"/>
      <c r="B17" s="84">
        <v>3</v>
      </c>
      <c r="C17" s="446" t="str">
        <f>IF(入力シート!$AR$23="",IF(第3号様式別紙!$C$15="",第1号様式別紙!C17,第3号様式別紙!C17),入力シート!AR25)</f>
        <v/>
      </c>
      <c r="D17" s="447"/>
      <c r="E17" s="447"/>
      <c r="F17" s="447"/>
      <c r="G17" s="447"/>
      <c r="H17" s="447"/>
      <c r="I17" s="447"/>
      <c r="J17" s="448"/>
      <c r="K17" s="449" t="str">
        <f>IF(入力シート!$AT$23="",IF(第3号様式別紙!$K$15="",第1号様式別紙!K17,第3号様式別紙!K17),入力シート!AT25)</f>
        <v/>
      </c>
      <c r="L17" s="450"/>
      <c r="M17" s="450"/>
      <c r="N17" s="450"/>
      <c r="O17" s="451"/>
      <c r="P17" s="460" t="str">
        <f>IF(入力シート!$AX$23="",IF(第3号様式別紙!$P$15="",第1号様式別紙!P17,第3号様式別紙!P17),入力シート!AX25)</f>
        <v/>
      </c>
      <c r="Q17" s="461"/>
      <c r="R17" s="457" t="str">
        <f>IF(入力シート!$AY$23="",IF(第3号様式別紙!$R$15="",第1号様式別紙!R17,第3号様式別紙!R17),入力シート!AY25)</f>
        <v/>
      </c>
      <c r="S17" s="458"/>
      <c r="T17" s="458"/>
      <c r="U17" s="458"/>
      <c r="V17" s="459"/>
      <c r="W17" s="7"/>
      <c r="X17" s="7"/>
    </row>
    <row r="18" spans="1:24" ht="27.75" customHeight="1" x14ac:dyDescent="0.2">
      <c r="A18" s="7"/>
      <c r="B18" s="84">
        <v>4</v>
      </c>
      <c r="C18" s="446" t="str">
        <f>IF(入力シート!$AR$23="",IF(第3号様式別紙!$C$15="",第1号様式別紙!C18,第3号様式別紙!C18),入力シート!AR26)</f>
        <v/>
      </c>
      <c r="D18" s="447"/>
      <c r="E18" s="447"/>
      <c r="F18" s="447"/>
      <c r="G18" s="447"/>
      <c r="H18" s="447"/>
      <c r="I18" s="447"/>
      <c r="J18" s="448"/>
      <c r="K18" s="449" t="str">
        <f>IF(入力シート!$AT$23="",IF(第3号様式別紙!$K$15="",第1号様式別紙!K18,第3号様式別紙!K18),入力シート!AT26)</f>
        <v/>
      </c>
      <c r="L18" s="450"/>
      <c r="M18" s="450"/>
      <c r="N18" s="450"/>
      <c r="O18" s="451"/>
      <c r="P18" s="460" t="str">
        <f>IF(入力シート!$AX$23="",IF(第3号様式別紙!$P$15="",第1号様式別紙!P18,第3号様式別紙!P18),入力シート!AX26)</f>
        <v/>
      </c>
      <c r="Q18" s="461"/>
      <c r="R18" s="457" t="str">
        <f>IF(入力シート!$AY$23="",IF(第3号様式別紙!$R$15="",第1号様式別紙!R18,第3号様式別紙!R18),入力シート!AY26)</f>
        <v/>
      </c>
      <c r="S18" s="458"/>
      <c r="T18" s="458"/>
      <c r="U18" s="458"/>
      <c r="V18" s="459"/>
      <c r="W18" s="59"/>
      <c r="X18" s="59"/>
    </row>
    <row r="19" spans="1:24" ht="27.75" customHeight="1" x14ac:dyDescent="0.2">
      <c r="A19" s="7"/>
      <c r="B19" s="84">
        <v>5</v>
      </c>
      <c r="C19" s="446" t="str">
        <f>IF(入力シート!$AR$23="",IF(第3号様式別紙!$C$15="",第1号様式別紙!C19,第3号様式別紙!C19),入力シート!AR27)</f>
        <v/>
      </c>
      <c r="D19" s="447"/>
      <c r="E19" s="447"/>
      <c r="F19" s="447"/>
      <c r="G19" s="447"/>
      <c r="H19" s="447"/>
      <c r="I19" s="447"/>
      <c r="J19" s="448"/>
      <c r="K19" s="449" t="str">
        <f>IF(入力シート!$AT$23="",IF(第3号様式別紙!$K$15="",第1号様式別紙!K19,第3号様式別紙!K19),入力シート!AT27)</f>
        <v/>
      </c>
      <c r="L19" s="450"/>
      <c r="M19" s="450"/>
      <c r="N19" s="450"/>
      <c r="O19" s="451"/>
      <c r="P19" s="460" t="str">
        <f>IF(入力シート!$AX$23="",IF(第3号様式別紙!$P$15="",第1号様式別紙!P19,第3号様式別紙!P19),入力シート!AX27)</f>
        <v/>
      </c>
      <c r="Q19" s="461"/>
      <c r="R19" s="457" t="str">
        <f>IF(入力シート!$AY$23="",IF(第3号様式別紙!$R$15="",第1号様式別紙!R19,第3号様式別紙!R19),入力シート!AY27)</f>
        <v/>
      </c>
      <c r="S19" s="458"/>
      <c r="T19" s="458"/>
      <c r="U19" s="458"/>
      <c r="V19" s="459"/>
      <c r="W19" s="59"/>
      <c r="X19" s="59"/>
    </row>
    <row r="20" spans="1:24" ht="27.75" customHeight="1" x14ac:dyDescent="0.2">
      <c r="A20" s="7"/>
      <c r="B20" s="84">
        <v>6</v>
      </c>
      <c r="C20" s="446" t="str">
        <f>IF(入力シート!$AR$23="",IF(第3号様式別紙!$C$15="",第1号様式別紙!C20,第3号様式別紙!C20),入力シート!AR28)</f>
        <v/>
      </c>
      <c r="D20" s="447"/>
      <c r="E20" s="447"/>
      <c r="F20" s="447"/>
      <c r="G20" s="447"/>
      <c r="H20" s="447"/>
      <c r="I20" s="447"/>
      <c r="J20" s="448"/>
      <c r="K20" s="449" t="str">
        <f>IF(入力シート!$AT$23="",IF(第3号様式別紙!$K$15="",第1号様式別紙!K20,第3号様式別紙!K20),入力シート!AT28)</f>
        <v/>
      </c>
      <c r="L20" s="450"/>
      <c r="M20" s="450"/>
      <c r="N20" s="450"/>
      <c r="O20" s="451"/>
      <c r="P20" s="460" t="str">
        <f>IF(入力シート!$AX$23="",IF(第3号様式別紙!$P$15="",第1号様式別紙!P20,第3号様式別紙!P20),入力シート!AX28)</f>
        <v/>
      </c>
      <c r="Q20" s="461"/>
      <c r="R20" s="457" t="str">
        <f>IF(入力シート!$AY$23="",IF(第3号様式別紙!$R$15="",第1号様式別紙!R20,第3号様式別紙!R20),入力シート!AY28)</f>
        <v/>
      </c>
      <c r="S20" s="458"/>
      <c r="T20" s="458"/>
      <c r="U20" s="458"/>
      <c r="V20" s="459"/>
      <c r="W20" s="59"/>
      <c r="X20" s="59"/>
    </row>
    <row r="21" spans="1:24" ht="27.75" customHeight="1" x14ac:dyDescent="0.2">
      <c r="A21" s="7"/>
      <c r="B21" s="84">
        <v>7</v>
      </c>
      <c r="C21" s="446" t="str">
        <f>IF(入力シート!$AR$23="",IF(第3号様式別紙!$C$15="",第1号様式別紙!C21,第3号様式別紙!C21),入力シート!AR29)</f>
        <v/>
      </c>
      <c r="D21" s="447"/>
      <c r="E21" s="447"/>
      <c r="F21" s="447"/>
      <c r="G21" s="447"/>
      <c r="H21" s="447"/>
      <c r="I21" s="447"/>
      <c r="J21" s="448"/>
      <c r="K21" s="449" t="str">
        <f>IF(入力シート!$AT$23="",IF(第3号様式別紙!$K$15="",第1号様式別紙!K21,第3号様式別紙!K21),入力シート!AT29)</f>
        <v/>
      </c>
      <c r="L21" s="450"/>
      <c r="M21" s="450"/>
      <c r="N21" s="450"/>
      <c r="O21" s="451"/>
      <c r="P21" s="460" t="str">
        <f>IF(入力シート!$AX$23="",IF(第3号様式別紙!$P$15="",第1号様式別紙!P21,第3号様式別紙!P21),入力シート!AX29)</f>
        <v/>
      </c>
      <c r="Q21" s="461"/>
      <c r="R21" s="457" t="str">
        <f>IF(入力シート!$AY$23="",IF(第3号様式別紙!$R$15="",第1号様式別紙!R21,第3号様式別紙!R21),入力シート!AY29)</f>
        <v/>
      </c>
      <c r="S21" s="458"/>
      <c r="T21" s="458"/>
      <c r="U21" s="458"/>
      <c r="V21" s="459"/>
      <c r="W21" s="59"/>
      <c r="X21" s="59"/>
    </row>
    <row r="22" spans="1:24" ht="27.75" customHeight="1" x14ac:dyDescent="0.2">
      <c r="A22" s="7"/>
      <c r="B22" s="84">
        <v>8</v>
      </c>
      <c r="C22" s="446" t="str">
        <f>IF(入力シート!$AR$23="",IF(第3号様式別紙!$C$15="",第1号様式別紙!C22,第3号様式別紙!C22),入力シート!AR30)</f>
        <v/>
      </c>
      <c r="D22" s="447"/>
      <c r="E22" s="447"/>
      <c r="F22" s="447"/>
      <c r="G22" s="447"/>
      <c r="H22" s="447"/>
      <c r="I22" s="447"/>
      <c r="J22" s="448"/>
      <c r="K22" s="449" t="str">
        <f>IF(入力シート!$AT$23="",IF(第3号様式別紙!$K$15="",第1号様式別紙!K22,第3号様式別紙!K22),入力シート!AT30)</f>
        <v/>
      </c>
      <c r="L22" s="450"/>
      <c r="M22" s="450"/>
      <c r="N22" s="450"/>
      <c r="O22" s="451"/>
      <c r="P22" s="460" t="str">
        <f>IF(入力シート!$AX$23="",IF(第3号様式別紙!$P$15="",第1号様式別紙!P22,第3号様式別紙!P22),入力シート!AX30)</f>
        <v/>
      </c>
      <c r="Q22" s="461"/>
      <c r="R22" s="457" t="str">
        <f>IF(入力シート!$AY$23="",IF(第3号様式別紙!$R$15="",第1号様式別紙!R22,第3号様式別紙!R22),入力シート!AY30)</f>
        <v/>
      </c>
      <c r="S22" s="458"/>
      <c r="T22" s="458"/>
      <c r="U22" s="458"/>
      <c r="V22" s="459"/>
      <c r="W22" s="37"/>
      <c r="X22" s="37"/>
    </row>
    <row r="23" spans="1:24" ht="27.75" customHeight="1" x14ac:dyDescent="0.2">
      <c r="A23" s="7"/>
      <c r="B23" s="84">
        <v>9</v>
      </c>
      <c r="C23" s="446" t="str">
        <f>IF(入力シート!$AR$23="",IF(第3号様式別紙!$C$15="",第1号様式別紙!C23,第3号様式別紙!C23),入力シート!AR31)</f>
        <v/>
      </c>
      <c r="D23" s="447"/>
      <c r="E23" s="447"/>
      <c r="F23" s="447"/>
      <c r="G23" s="447"/>
      <c r="H23" s="447"/>
      <c r="I23" s="447"/>
      <c r="J23" s="448"/>
      <c r="K23" s="449" t="str">
        <f>IF(入力シート!$AT$23="",IF(第3号様式別紙!$K$15="",第1号様式別紙!K23,第3号様式別紙!K23),入力シート!AT31)</f>
        <v/>
      </c>
      <c r="L23" s="450"/>
      <c r="M23" s="450"/>
      <c r="N23" s="450"/>
      <c r="O23" s="451"/>
      <c r="P23" s="460" t="str">
        <f>IF(入力シート!$AX$23="",IF(第3号様式別紙!$P$15="",第1号様式別紙!P23,第3号様式別紙!P23),入力シート!AX31)</f>
        <v/>
      </c>
      <c r="Q23" s="461"/>
      <c r="R23" s="457" t="str">
        <f>IF(入力シート!$AY$23="",IF(第3号様式別紙!$R$15="",第1号様式別紙!R23,第3号様式別紙!R23),入力シート!AY31)</f>
        <v/>
      </c>
      <c r="S23" s="458"/>
      <c r="T23" s="458"/>
      <c r="U23" s="458"/>
      <c r="V23" s="459"/>
      <c r="W23" s="37"/>
      <c r="X23" s="37"/>
    </row>
    <row r="24" spans="1:24" ht="27.75" customHeight="1" thickBot="1" x14ac:dyDescent="0.25">
      <c r="A24" s="7"/>
      <c r="B24" s="205">
        <v>10</v>
      </c>
      <c r="C24" s="452" t="str">
        <f>IF(入力シート!$AR$23="",IF(第3号様式別紙!$C$15="",第1号様式別紙!C24,第3号様式別紙!C24),入力シート!AR32)</f>
        <v/>
      </c>
      <c r="D24" s="453"/>
      <c r="E24" s="453"/>
      <c r="F24" s="453"/>
      <c r="G24" s="453"/>
      <c r="H24" s="453"/>
      <c r="I24" s="453"/>
      <c r="J24" s="454"/>
      <c r="K24" s="443" t="str">
        <f>IF(入力シート!$AT$23="",IF(第3号様式別紙!$K$15="",第1号様式別紙!K24,第3号様式別紙!K24),入力シート!AT32)</f>
        <v/>
      </c>
      <c r="L24" s="444"/>
      <c r="M24" s="444"/>
      <c r="N24" s="444"/>
      <c r="O24" s="445"/>
      <c r="P24" s="455" t="str">
        <f>IF(入力シート!$AX$23="",IF(第3号様式別紙!$P$15="",第1号様式別紙!P24,第3号様式別紙!P24),入力シート!AX32)</f>
        <v/>
      </c>
      <c r="Q24" s="456"/>
      <c r="R24" s="457" t="str">
        <f>IF(入力シート!$AY$23="",IF(第3号様式別紙!$R$15="",第1号様式別紙!R24,第3号様式別紙!R24),入力シート!AY32)</f>
        <v/>
      </c>
      <c r="S24" s="458"/>
      <c r="T24" s="458"/>
      <c r="U24" s="458"/>
      <c r="V24" s="459"/>
      <c r="W24" s="37"/>
      <c r="X24" s="37"/>
    </row>
    <row r="25" spans="1:24" ht="36.75" customHeight="1" thickTop="1" x14ac:dyDescent="0.2">
      <c r="A25" s="7"/>
      <c r="B25" s="290" t="s">
        <v>112</v>
      </c>
      <c r="C25" s="290"/>
      <c r="D25" s="290"/>
      <c r="E25" s="290"/>
      <c r="F25" s="290"/>
      <c r="G25" s="290"/>
      <c r="H25" s="290"/>
      <c r="I25" s="290"/>
      <c r="J25" s="290"/>
      <c r="K25" s="290"/>
      <c r="L25" s="290"/>
      <c r="M25" s="290"/>
      <c r="N25" s="290"/>
      <c r="O25" s="290"/>
      <c r="P25" s="290"/>
      <c r="Q25" s="290"/>
      <c r="R25" s="392">
        <f>SUM(R15:V24)</f>
        <v>0</v>
      </c>
      <c r="S25" s="392"/>
      <c r="T25" s="392"/>
      <c r="U25" s="392"/>
      <c r="V25" s="392"/>
      <c r="W25" s="37"/>
      <c r="X25" s="37"/>
    </row>
    <row r="26" spans="1:24" ht="14.4" x14ac:dyDescent="0.2">
      <c r="A26" s="7"/>
      <c r="B26" s="85"/>
      <c r="C26" s="85"/>
      <c r="D26" s="85"/>
      <c r="E26" s="85"/>
      <c r="F26" s="85"/>
      <c r="G26" s="85"/>
      <c r="H26" s="85"/>
      <c r="I26" s="85"/>
      <c r="J26" s="85"/>
      <c r="K26" s="85"/>
      <c r="L26" s="85"/>
      <c r="M26" s="85"/>
      <c r="N26" s="85"/>
      <c r="O26" s="85"/>
      <c r="P26" s="85"/>
      <c r="Q26" s="85"/>
      <c r="R26" s="39"/>
      <c r="S26" s="39"/>
      <c r="T26" s="39"/>
      <c r="U26" s="39"/>
      <c r="V26" s="39"/>
      <c r="W26" s="37"/>
      <c r="X26" s="37"/>
    </row>
    <row r="27" spans="1:24" ht="9.6" customHeight="1" x14ac:dyDescent="0.2">
      <c r="A27" s="7"/>
      <c r="B27" s="7"/>
      <c r="C27" s="7"/>
      <c r="D27" s="7"/>
      <c r="E27" s="7"/>
      <c r="F27" s="7"/>
      <c r="G27" s="7"/>
      <c r="H27" s="7"/>
      <c r="I27" s="7"/>
      <c r="J27" s="37"/>
      <c r="K27" s="37"/>
      <c r="L27" s="37"/>
      <c r="M27" s="37"/>
      <c r="N27" s="37"/>
      <c r="O27" s="37"/>
      <c r="P27" s="37"/>
      <c r="Q27" s="37"/>
      <c r="W27" s="37"/>
      <c r="X27" s="37"/>
    </row>
    <row r="28" spans="1:24" ht="18" customHeight="1" x14ac:dyDescent="0.2">
      <c r="A28" s="88"/>
      <c r="B28" s="88"/>
      <c r="C28" s="88"/>
      <c r="D28" s="88"/>
      <c r="E28" s="88"/>
      <c r="F28" s="88"/>
      <c r="G28" s="7"/>
      <c r="H28" s="7"/>
      <c r="I28" s="7"/>
      <c r="J28" s="37"/>
      <c r="K28" s="37"/>
      <c r="L28" s="359" t="s">
        <v>51</v>
      </c>
      <c r="M28" s="359"/>
      <c r="N28" s="359"/>
      <c r="O28" s="359"/>
      <c r="P28" s="360" t="str">
        <f>入力シート!V17&amp;"　　"&amp;入力シート!W17</f>
        <v>　　</v>
      </c>
      <c r="Q28" s="360"/>
      <c r="R28" s="360"/>
      <c r="S28" s="360"/>
      <c r="T28" s="360"/>
      <c r="U28" s="360"/>
      <c r="V28" s="360"/>
      <c r="W28" s="360"/>
      <c r="X28" s="360"/>
    </row>
    <row r="29" spans="1:24" ht="18" customHeight="1" x14ac:dyDescent="0.2">
      <c r="A29" s="88"/>
      <c r="B29" s="88"/>
      <c r="C29" s="89"/>
      <c r="D29" s="89"/>
      <c r="E29" s="89"/>
      <c r="F29" s="89"/>
      <c r="G29" s="42"/>
      <c r="H29" s="42"/>
      <c r="I29" s="42"/>
      <c r="J29" s="37"/>
      <c r="K29" s="37"/>
      <c r="L29" s="359"/>
      <c r="M29" s="359"/>
      <c r="N29" s="359"/>
      <c r="O29" s="359"/>
      <c r="P29" s="361"/>
      <c r="Q29" s="361"/>
      <c r="R29" s="361"/>
      <c r="S29" s="361"/>
      <c r="T29" s="361"/>
      <c r="U29" s="361"/>
      <c r="V29" s="361"/>
      <c r="W29" s="361"/>
      <c r="X29" s="361"/>
    </row>
    <row r="30" spans="1:24" ht="18" customHeight="1" x14ac:dyDescent="0.2">
      <c r="A30" s="89"/>
      <c r="B30" s="88"/>
      <c r="C30" s="89"/>
      <c r="D30" s="89"/>
      <c r="E30" s="89"/>
      <c r="F30" s="89"/>
      <c r="G30" s="42"/>
      <c r="H30" s="42"/>
      <c r="I30" s="42"/>
      <c r="J30" s="37"/>
      <c r="K30" s="37"/>
      <c r="L30" s="359" t="s">
        <v>21</v>
      </c>
      <c r="M30" s="359"/>
      <c r="N30" s="359"/>
      <c r="O30" s="359"/>
      <c r="P30" s="396" t="str">
        <f>IF(入力シート!Z17="","",入力シート!Z17)</f>
        <v/>
      </c>
      <c r="Q30" s="396"/>
      <c r="R30" s="396"/>
      <c r="S30" s="396"/>
      <c r="T30" s="396"/>
      <c r="U30" s="396"/>
      <c r="V30" s="396"/>
      <c r="W30" s="396"/>
      <c r="X30" s="396"/>
    </row>
    <row r="31" spans="1:24" ht="18" customHeight="1" x14ac:dyDescent="0.2">
      <c r="A31" s="89"/>
      <c r="B31" s="89"/>
      <c r="C31" s="89"/>
      <c r="D31" s="89"/>
      <c r="E31" s="89"/>
      <c r="F31" s="89"/>
      <c r="G31" s="42"/>
      <c r="H31" s="42"/>
      <c r="I31" s="42"/>
      <c r="J31" s="42"/>
      <c r="K31" s="42"/>
      <c r="L31" s="359"/>
      <c r="M31" s="359"/>
      <c r="N31" s="359"/>
      <c r="O31" s="359"/>
      <c r="P31" s="358"/>
      <c r="Q31" s="358"/>
      <c r="R31" s="358"/>
      <c r="S31" s="358"/>
      <c r="T31" s="358"/>
      <c r="U31" s="358"/>
      <c r="V31" s="358"/>
      <c r="W31" s="358"/>
      <c r="X31" s="358"/>
    </row>
    <row r="32" spans="1:24" ht="18" customHeight="1" x14ac:dyDescent="0.2">
      <c r="A32" s="89"/>
      <c r="B32" s="89"/>
      <c r="C32" s="89"/>
      <c r="D32" s="89"/>
      <c r="E32" s="89"/>
      <c r="F32" s="89"/>
      <c r="G32" s="42"/>
      <c r="H32" s="42"/>
      <c r="I32" s="42"/>
      <c r="J32" s="42"/>
      <c r="K32" s="42"/>
      <c r="L32" s="359" t="s">
        <v>37</v>
      </c>
      <c r="M32" s="359"/>
      <c r="N32" s="359"/>
      <c r="O32" s="359"/>
      <c r="P32" s="396" t="str">
        <f>IF(入力シート!AA17="","",入力シート!AA17)</f>
        <v/>
      </c>
      <c r="Q32" s="396"/>
      <c r="R32" s="396"/>
      <c r="S32" s="396"/>
      <c r="T32" s="396"/>
      <c r="U32" s="396"/>
      <c r="V32" s="396"/>
      <c r="W32" s="396"/>
      <c r="X32" s="396"/>
    </row>
    <row r="33" spans="1:24" ht="18" customHeight="1" x14ac:dyDescent="0.2">
      <c r="A33" s="87"/>
      <c r="B33" s="87"/>
      <c r="C33" s="87"/>
      <c r="D33" s="87"/>
      <c r="E33" s="87"/>
      <c r="F33" s="87"/>
      <c r="L33" s="359"/>
      <c r="M33" s="359"/>
      <c r="N33" s="359"/>
      <c r="O33" s="359"/>
      <c r="P33" s="358"/>
      <c r="Q33" s="358"/>
      <c r="R33" s="358"/>
      <c r="S33" s="358"/>
      <c r="T33" s="358"/>
      <c r="U33" s="358"/>
      <c r="V33" s="358"/>
      <c r="W33" s="358"/>
      <c r="X33" s="358"/>
    </row>
    <row r="34" spans="1:24" ht="18" customHeight="1" x14ac:dyDescent="0.2">
      <c r="A34" s="87"/>
      <c r="B34" s="87"/>
      <c r="C34" s="87"/>
      <c r="D34" s="87"/>
      <c r="E34" s="87"/>
      <c r="F34" s="87"/>
    </row>
    <row r="35" spans="1:24" ht="18" customHeight="1" x14ac:dyDescent="0.2">
      <c r="A35" s="87"/>
      <c r="B35" s="87"/>
      <c r="C35" s="87"/>
      <c r="D35" s="87"/>
      <c r="E35" s="87"/>
      <c r="F35" s="87"/>
    </row>
    <row r="36" spans="1:24" ht="18" customHeight="1" x14ac:dyDescent="0.2">
      <c r="A36" s="87"/>
      <c r="B36" s="87"/>
      <c r="C36" s="87"/>
      <c r="D36" s="87"/>
      <c r="E36" s="87"/>
      <c r="F36" s="87"/>
    </row>
    <row r="37" spans="1:24" ht="18" customHeight="1" x14ac:dyDescent="0.2">
      <c r="A37" s="87"/>
      <c r="B37" s="87"/>
      <c r="C37" s="87"/>
      <c r="D37" s="87"/>
      <c r="E37" s="87"/>
      <c r="F37" s="87"/>
    </row>
    <row r="38" spans="1:24" ht="18" customHeight="1" x14ac:dyDescent="0.2">
      <c r="A38" s="87"/>
      <c r="B38" s="87"/>
      <c r="C38" s="87"/>
      <c r="D38" s="87"/>
      <c r="E38" s="87"/>
      <c r="F38" s="87"/>
    </row>
    <row r="39" spans="1:24" ht="18" customHeight="1" x14ac:dyDescent="0.2">
      <c r="A39" s="87"/>
      <c r="B39" s="87"/>
      <c r="C39" s="87"/>
      <c r="D39" s="87"/>
      <c r="E39" s="87"/>
      <c r="F39" s="87"/>
    </row>
    <row r="40" spans="1:24" ht="18" customHeight="1" x14ac:dyDescent="0.2">
      <c r="A40" s="87"/>
      <c r="B40" s="87"/>
      <c r="C40" s="87"/>
      <c r="D40" s="87"/>
      <c r="E40" s="87"/>
      <c r="F40" s="87"/>
    </row>
    <row r="41" spans="1:24" ht="18" customHeight="1" x14ac:dyDescent="0.2">
      <c r="A41" s="87"/>
      <c r="B41" s="87"/>
      <c r="C41" s="87"/>
      <c r="D41" s="87"/>
      <c r="E41" s="87"/>
      <c r="F41" s="87"/>
    </row>
    <row r="42" spans="1:24" ht="18" customHeight="1" x14ac:dyDescent="0.2">
      <c r="A42" s="87"/>
      <c r="B42" s="87"/>
      <c r="C42" s="87"/>
      <c r="D42" s="87"/>
      <c r="E42" s="87"/>
      <c r="F42" s="87"/>
    </row>
    <row r="43" spans="1:24" ht="18" customHeight="1" x14ac:dyDescent="0.2">
      <c r="A43" s="87"/>
      <c r="B43" s="87"/>
      <c r="C43" s="87"/>
      <c r="D43" s="87"/>
      <c r="E43" s="87"/>
      <c r="F43" s="87"/>
    </row>
    <row r="44" spans="1:24" ht="18" customHeight="1" x14ac:dyDescent="0.2">
      <c r="A44" s="87"/>
      <c r="B44" s="87"/>
      <c r="C44" s="87"/>
      <c r="D44" s="87"/>
      <c r="E44" s="87"/>
      <c r="F44" s="87"/>
    </row>
    <row r="45" spans="1:24" ht="18" customHeight="1" x14ac:dyDescent="0.2">
      <c r="A45" s="87"/>
      <c r="B45" s="87"/>
      <c r="C45" s="87"/>
      <c r="D45" s="87"/>
      <c r="E45" s="87"/>
      <c r="F45" s="87"/>
    </row>
    <row r="46" spans="1:24" ht="18" customHeight="1" x14ac:dyDescent="0.2">
      <c r="A46" s="87"/>
      <c r="B46" s="87"/>
      <c r="C46" s="87"/>
      <c r="D46" s="87"/>
      <c r="E46" s="87"/>
      <c r="F46" s="87"/>
    </row>
    <row r="47" spans="1:24" ht="18" customHeight="1" x14ac:dyDescent="0.2">
      <c r="A47" s="87"/>
      <c r="B47" s="87"/>
      <c r="C47" s="87"/>
      <c r="D47" s="87"/>
      <c r="E47" s="87"/>
      <c r="F47" s="87"/>
    </row>
    <row r="48" spans="1:24" ht="18" customHeight="1" x14ac:dyDescent="0.2">
      <c r="A48" s="87"/>
      <c r="B48" s="87"/>
      <c r="C48" s="87"/>
      <c r="D48" s="87"/>
      <c r="E48" s="87"/>
      <c r="F48" s="87"/>
    </row>
    <row r="49" spans="1:6" ht="18" customHeight="1" x14ac:dyDescent="0.2">
      <c r="A49" s="87"/>
      <c r="B49" s="87"/>
      <c r="C49" s="87"/>
      <c r="D49" s="87"/>
      <c r="E49" s="87"/>
      <c r="F49" s="87"/>
    </row>
    <row r="50" spans="1:6" ht="18" customHeight="1" x14ac:dyDescent="0.2">
      <c r="A50" s="87"/>
      <c r="B50" s="87"/>
      <c r="C50" s="87"/>
      <c r="D50" s="87"/>
      <c r="E50" s="87"/>
      <c r="F50" s="87"/>
    </row>
    <row r="51" spans="1:6" ht="18" customHeight="1" x14ac:dyDescent="0.2">
      <c r="A51" s="87"/>
      <c r="B51" s="87"/>
      <c r="C51" s="87"/>
      <c r="D51" s="87"/>
      <c r="E51" s="87"/>
      <c r="F51" s="87"/>
    </row>
    <row r="52" spans="1:6" ht="18" customHeight="1" x14ac:dyDescent="0.2">
      <c r="A52" s="87"/>
      <c r="B52" s="87"/>
      <c r="C52" s="87"/>
      <c r="D52" s="87"/>
      <c r="E52" s="87"/>
      <c r="F52" s="87"/>
    </row>
    <row r="53" spans="1:6" ht="18" customHeight="1" x14ac:dyDescent="0.2">
      <c r="A53" s="87"/>
      <c r="B53" s="87"/>
      <c r="C53" s="87"/>
      <c r="D53" s="87"/>
      <c r="E53" s="87"/>
      <c r="F53" s="87"/>
    </row>
    <row r="54" spans="1:6" ht="18" customHeight="1" x14ac:dyDescent="0.2">
      <c r="A54" s="87"/>
      <c r="B54" s="87"/>
      <c r="C54" s="87"/>
      <c r="D54" s="87"/>
      <c r="E54" s="87"/>
      <c r="F54" s="87"/>
    </row>
    <row r="55" spans="1:6" ht="18" customHeight="1" x14ac:dyDescent="0.2">
      <c r="A55" s="87"/>
      <c r="B55" s="87"/>
      <c r="C55" s="87"/>
      <c r="D55" s="87"/>
      <c r="E55" s="87"/>
      <c r="F55" s="87"/>
    </row>
  </sheetData>
  <sheetProtection sheet="1" objects="1" scenarios="1"/>
  <mergeCells count="66">
    <mergeCell ref="P23:Q23"/>
    <mergeCell ref="R21:V21"/>
    <mergeCell ref="R22:V22"/>
    <mergeCell ref="C21:J21"/>
    <mergeCell ref="P21:Q21"/>
    <mergeCell ref="C22:J22"/>
    <mergeCell ref="P22:Q22"/>
    <mergeCell ref="R23:V23"/>
    <mergeCell ref="K21:O21"/>
    <mergeCell ref="K22:O22"/>
    <mergeCell ref="K23:O23"/>
    <mergeCell ref="R18:V18"/>
    <mergeCell ref="R19:V19"/>
    <mergeCell ref="R20:V20"/>
    <mergeCell ref="C18:J18"/>
    <mergeCell ref="P18:Q18"/>
    <mergeCell ref="C19:J19"/>
    <mergeCell ref="P19:Q19"/>
    <mergeCell ref="C20:J20"/>
    <mergeCell ref="P20:Q20"/>
    <mergeCell ref="K18:O18"/>
    <mergeCell ref="K19:O19"/>
    <mergeCell ref="K20:O20"/>
    <mergeCell ref="R16:V16"/>
    <mergeCell ref="R17:V17"/>
    <mergeCell ref="P15:Q15"/>
    <mergeCell ref="P16:Q16"/>
    <mergeCell ref="P17:Q17"/>
    <mergeCell ref="B1:V1"/>
    <mergeCell ref="I3:L3"/>
    <mergeCell ref="M3:V3"/>
    <mergeCell ref="I4:L4"/>
    <mergeCell ref="M4:V4"/>
    <mergeCell ref="P24:Q24"/>
    <mergeCell ref="R24:V24"/>
    <mergeCell ref="R11:V11"/>
    <mergeCell ref="C11:J11"/>
    <mergeCell ref="K11:O11"/>
    <mergeCell ref="P11:Q11"/>
    <mergeCell ref="R12:V12"/>
    <mergeCell ref="R13:V13"/>
    <mergeCell ref="R14:V14"/>
    <mergeCell ref="C12:J12"/>
    <mergeCell ref="P12:Q12"/>
    <mergeCell ref="C13:J13"/>
    <mergeCell ref="P13:Q13"/>
    <mergeCell ref="C14:J14"/>
    <mergeCell ref="P14:Q14"/>
    <mergeCell ref="R15:V15"/>
    <mergeCell ref="L30:O31"/>
    <mergeCell ref="P30:X31"/>
    <mergeCell ref="L32:O33"/>
    <mergeCell ref="P32:X33"/>
    <mergeCell ref="B25:Q25"/>
    <mergeCell ref="R25:V25"/>
    <mergeCell ref="L28:O29"/>
    <mergeCell ref="P28:X29"/>
    <mergeCell ref="K24:O24"/>
    <mergeCell ref="C15:J15"/>
    <mergeCell ref="C16:J16"/>
    <mergeCell ref="C17:J17"/>
    <mergeCell ref="K15:O15"/>
    <mergeCell ref="K16:O16"/>
    <mergeCell ref="K17:O17"/>
    <mergeCell ref="C24:J24"/>
    <mergeCell ref="C23:J23"/>
  </mergeCells>
  <phoneticPr fontId="1"/>
  <printOptions horizontalCentered="1" verticalCentered="1"/>
  <pageMargins left="0.11811023622047245" right="0.11811023622047245" top="0.55118110236220474" bottom="0.55118110236220474" header="0" footer="0"/>
  <pageSetup paperSize="9" scale="98"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プルダウンリスト</vt:lpstr>
      <vt:lpstr>プルダウンリスト （１）</vt:lpstr>
      <vt:lpstr>入力シート</vt:lpstr>
      <vt:lpstr>実施計画書（第1号様式）</vt:lpstr>
      <vt:lpstr>第1号様式別紙</vt:lpstr>
      <vt:lpstr>実施計画変更（第3号様式）</vt:lpstr>
      <vt:lpstr>第3号様式別紙</vt:lpstr>
      <vt:lpstr>申請書兼実績報告書（第5号様式）</vt:lpstr>
      <vt:lpstr>5号様式別紙</vt:lpstr>
      <vt:lpstr>請求書（第8号様式）</vt:lpstr>
      <vt:lpstr>Sheet1</vt:lpstr>
      <vt:lpstr>'5号様式別紙'!Print_Area</vt:lpstr>
      <vt:lpstr>'実施計画書（第1号様式）'!Print_Area</vt:lpstr>
      <vt:lpstr>'実施計画変更（第3号様式）'!Print_Area</vt:lpstr>
      <vt:lpstr>'申請書兼実績報告書（第5号様式）'!Print_Area</vt:lpstr>
      <vt:lpstr>'請求書（第8号様式）'!Print_Area</vt:lpstr>
      <vt:lpstr>第1号様式別紙!Print_Area</vt:lpstr>
      <vt:lpstr>第3号様式別紙!Print_Area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野村 隆子</dc:creator>
  <cp:lastModifiedBy>泊ケ山　悟史</cp:lastModifiedBy>
  <cp:lastPrinted>2024-06-28T08:39:18Z</cp:lastPrinted>
  <dcterms:created xsi:type="dcterms:W3CDTF">2021-04-26T09:59:05Z</dcterms:created>
  <dcterms:modified xsi:type="dcterms:W3CDTF">2024-07-03T10:49:33Z</dcterms:modified>
</cp:coreProperties>
</file>