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01151253\Desktop\"/>
    </mc:Choice>
  </mc:AlternateContent>
  <bookViews>
    <workbookView xWindow="240" yWindow="60" windowWidth="14940" windowHeight="9000"/>
  </bookViews>
  <sheets>
    <sheet name="4(4)ア" sheetId="5" r:id="rId1"/>
  </sheets>
  <definedNames>
    <definedName name="_xlnm.Print_Area" localSheetId="0">'4(4)ア'!$A$1:$AI$29</definedName>
  </definedNames>
  <calcPr calcId="162913"/>
</workbook>
</file>

<file path=xl/calcChain.xml><?xml version="1.0" encoding="utf-8"?>
<calcChain xmlns="http://schemas.openxmlformats.org/spreadsheetml/2006/main">
  <c r="AH7" i="5" l="1"/>
  <c r="AF25" i="5"/>
  <c r="AD25" i="5"/>
  <c r="T25" i="5"/>
  <c r="U25" i="5" s="1"/>
  <c r="AB25" i="5"/>
  <c r="N25" i="5"/>
  <c r="Z25" i="5"/>
  <c r="X25" i="5"/>
  <c r="Y25" i="5" s="1"/>
  <c r="V25" i="5"/>
  <c r="P25" i="5"/>
  <c r="R25" i="5"/>
  <c r="J25" i="5"/>
  <c r="L25" i="5"/>
  <c r="F25" i="5"/>
  <c r="AH26" i="5"/>
  <c r="G26" i="5" s="1"/>
  <c r="AE26" i="5"/>
  <c r="AH8" i="5"/>
  <c r="AC8" i="5" s="1"/>
  <c r="AH9" i="5"/>
  <c r="U9" i="5"/>
  <c r="AH10" i="5"/>
  <c r="AE10" i="5" s="1"/>
  <c r="AH11" i="5"/>
  <c r="AG11" i="5" s="1"/>
  <c r="K11" i="5"/>
  <c r="AH12" i="5"/>
  <c r="AC12" i="5" s="1"/>
  <c r="AH13" i="5"/>
  <c r="U13" i="5"/>
  <c r="AH14" i="5"/>
  <c r="AE14" i="5" s="1"/>
  <c r="AH15" i="5"/>
  <c r="K15" i="5" s="1"/>
  <c r="C15" i="5"/>
  <c r="AH16" i="5"/>
  <c r="AC16" i="5" s="1"/>
  <c r="AI16" i="5" s="1"/>
  <c r="AH17" i="5"/>
  <c r="Q17" i="5" s="1"/>
  <c r="U17" i="5"/>
  <c r="AH18" i="5"/>
  <c r="AE18" i="5" s="1"/>
  <c r="AH19" i="5"/>
  <c r="AE19" i="5" s="1"/>
  <c r="AC19" i="5"/>
  <c r="AH20" i="5"/>
  <c r="AC20" i="5" s="1"/>
  <c r="AH21" i="5"/>
  <c r="AE21" i="5" s="1"/>
  <c r="AI21" i="5" s="1"/>
  <c r="U21" i="5"/>
  <c r="AH22" i="5"/>
  <c r="AE22" i="5" s="1"/>
  <c r="AH23" i="5"/>
  <c r="AE23" i="5" s="1"/>
  <c r="AC23" i="5"/>
  <c r="AH24" i="5"/>
  <c r="AC24" i="5" s="1"/>
  <c r="AI24" i="5" s="1"/>
  <c r="AE7" i="5"/>
  <c r="B25" i="5"/>
  <c r="C25" i="5" s="1"/>
  <c r="D25" i="5"/>
  <c r="H25" i="5"/>
  <c r="C26" i="5"/>
  <c r="E14" i="5"/>
  <c r="S10" i="5"/>
  <c r="S26" i="5"/>
  <c r="W22" i="5"/>
  <c r="G20" i="5"/>
  <c r="Y14" i="5"/>
  <c r="K12" i="5"/>
  <c r="M17" i="5"/>
  <c r="AA7" i="5"/>
  <c r="AA10" i="5"/>
  <c r="O14" i="5"/>
  <c r="G10" i="5"/>
  <c r="W17" i="5"/>
  <c r="W20" i="5"/>
  <c r="C20" i="5"/>
  <c r="Q20" i="5"/>
  <c r="Y24" i="5"/>
  <c r="S20" i="5"/>
  <c r="I12" i="5"/>
  <c r="Q7" i="5"/>
  <c r="Y7" i="5"/>
  <c r="G7" i="5"/>
  <c r="W7" i="5"/>
  <c r="G17" i="5"/>
  <c r="I17" i="5"/>
  <c r="W9" i="5"/>
  <c r="C17" i="5"/>
  <c r="O17" i="5"/>
  <c r="AA15" i="5"/>
  <c r="M15" i="5"/>
  <c r="Y23" i="5"/>
  <c r="Y15" i="5"/>
  <c r="I26" i="5"/>
  <c r="AA14" i="5"/>
  <c r="G14" i="5"/>
  <c r="S14" i="5"/>
  <c r="C14" i="5"/>
  <c r="Q22" i="5"/>
  <c r="K22" i="5"/>
  <c r="I22" i="5"/>
  <c r="M14" i="5"/>
  <c r="AG18" i="5"/>
  <c r="Y26" i="5"/>
  <c r="AG7" i="5"/>
  <c r="U18" i="5"/>
  <c r="AE15" i="5"/>
  <c r="K26" i="5"/>
  <c r="C10" i="5"/>
  <c r="Q26" i="5"/>
  <c r="W26" i="5"/>
  <c r="K14" i="5"/>
  <c r="E26" i="5"/>
  <c r="S22" i="5"/>
  <c r="AA22" i="5"/>
  <c r="E22" i="5"/>
  <c r="G22" i="5"/>
  <c r="W14" i="5"/>
  <c r="C22" i="5"/>
  <c r="Y22" i="5"/>
  <c r="AC9" i="5"/>
  <c r="U22" i="5"/>
  <c r="U14" i="5"/>
  <c r="AA26" i="5"/>
  <c r="I14" i="5"/>
  <c r="Q14" i="5"/>
  <c r="I18" i="5"/>
  <c r="M26" i="5"/>
  <c r="O22" i="5"/>
  <c r="AG22" i="5"/>
  <c r="AG14" i="5"/>
  <c r="K10" i="5"/>
  <c r="U26" i="5"/>
  <c r="E20" i="5"/>
  <c r="AG20" i="5"/>
  <c r="K20" i="5"/>
  <c r="S12" i="5"/>
  <c r="W12" i="5"/>
  <c r="AG8" i="5"/>
  <c r="G24" i="5"/>
  <c r="I20" i="5"/>
  <c r="E16" i="5"/>
  <c r="AG12" i="5"/>
  <c r="S8" i="5"/>
  <c r="U7" i="5"/>
  <c r="AC14" i="5"/>
  <c r="AC22" i="5"/>
  <c r="AC26" i="5"/>
  <c r="U11" i="5"/>
  <c r="U19" i="5"/>
  <c r="U23" i="5"/>
  <c r="AE8" i="5"/>
  <c r="AE12" i="5"/>
  <c r="AE16" i="5"/>
  <c r="AE20" i="5"/>
  <c r="AE24" i="5"/>
  <c r="AA20" i="5"/>
  <c r="Y12" i="5"/>
  <c r="E12" i="5"/>
  <c r="Q12" i="5"/>
  <c r="G12" i="5"/>
  <c r="M12" i="5"/>
  <c r="AC7" i="5"/>
  <c r="AC11" i="5"/>
  <c r="U8" i="5"/>
  <c r="U12" i="5"/>
  <c r="U16" i="5"/>
  <c r="U20" i="5"/>
  <c r="U24" i="5"/>
  <c r="AE9" i="5"/>
  <c r="AE17" i="5"/>
  <c r="M20" i="5"/>
  <c r="AI20" i="5" s="1"/>
  <c r="W16" i="5"/>
  <c r="O20" i="5"/>
  <c r="Y20" i="5"/>
  <c r="AA12" i="5"/>
  <c r="C12" i="5"/>
  <c r="AI12" i="5" s="1"/>
  <c r="K8" i="5"/>
  <c r="AA24" i="5"/>
  <c r="O12" i="5"/>
  <c r="Q15" i="5"/>
  <c r="G15" i="5"/>
  <c r="E11" i="5"/>
  <c r="AG15" i="5"/>
  <c r="S15" i="5"/>
  <c r="E15" i="5"/>
  <c r="I15" i="5"/>
  <c r="W15" i="5"/>
  <c r="O15" i="5"/>
  <c r="S9" i="5"/>
  <c r="AA19" i="5"/>
  <c r="Y19" i="5"/>
  <c r="I16" i="5"/>
  <c r="O16" i="5"/>
  <c r="AA13" i="5"/>
  <c r="M23" i="5"/>
  <c r="K16" i="5"/>
  <c r="S16" i="5"/>
  <c r="C19" i="5"/>
  <c r="O7" i="5"/>
  <c r="AG9" i="5"/>
  <c r="E9" i="5"/>
  <c r="G9" i="5"/>
  <c r="Y9" i="5"/>
  <c r="I7" i="5"/>
  <c r="S7" i="5"/>
  <c r="C9" i="5"/>
  <c r="AI9" i="5" s="1"/>
  <c r="K9" i="5"/>
  <c r="O9" i="5"/>
  <c r="M7" i="5"/>
  <c r="AI7" i="5" s="1"/>
  <c r="K7" i="5"/>
  <c r="E7" i="5"/>
  <c r="Q9" i="5"/>
  <c r="M9" i="5"/>
  <c r="AA9" i="5"/>
  <c r="C7" i="5"/>
  <c r="I9" i="5"/>
  <c r="Q16" i="5"/>
  <c r="Y16" i="5"/>
  <c r="M16" i="5"/>
  <c r="E24" i="5"/>
  <c r="AA11" i="5"/>
  <c r="I8" i="5"/>
  <c r="I11" i="5"/>
  <c r="M8" i="5"/>
  <c r="Q8" i="5"/>
  <c r="W8" i="5"/>
  <c r="AG24" i="5"/>
  <c r="O24" i="5"/>
  <c r="G8" i="5"/>
  <c r="Y11" i="5"/>
  <c r="AG16" i="5"/>
  <c r="AA16" i="5"/>
  <c r="C16" i="5"/>
  <c r="Q11" i="5"/>
  <c r="M24" i="5"/>
  <c r="K24" i="5"/>
  <c r="G11" i="5"/>
  <c r="I24" i="5"/>
  <c r="W24" i="5"/>
  <c r="W11" i="5"/>
  <c r="Q24" i="5"/>
  <c r="AG17" i="5"/>
  <c r="G16" i="5"/>
  <c r="E8" i="5"/>
  <c r="M11" i="5"/>
  <c r="S24" i="5"/>
  <c r="C11" i="5"/>
  <c r="AA8" i="5"/>
  <c r="Y8" i="5"/>
  <c r="C24" i="5"/>
  <c r="O11" i="5"/>
  <c r="O8" i="5"/>
  <c r="C8" i="5"/>
  <c r="W23" i="5"/>
  <c r="AA23" i="5"/>
  <c r="G23" i="5"/>
  <c r="M19" i="5"/>
  <c r="S19" i="5"/>
  <c r="I19" i="5"/>
  <c r="O19" i="5"/>
  <c r="S23" i="5"/>
  <c r="O23" i="5"/>
  <c r="K23" i="5"/>
  <c r="K19" i="5"/>
  <c r="Q19" i="5"/>
  <c r="AG19" i="5"/>
  <c r="W19" i="5"/>
  <c r="I23" i="5"/>
  <c r="Q23" i="5"/>
  <c r="E23" i="5"/>
  <c r="AG23" i="5"/>
  <c r="E19" i="5"/>
  <c r="I21" i="5"/>
  <c r="E21" i="5"/>
  <c r="M21" i="5"/>
  <c r="AG21" i="5"/>
  <c r="W13" i="5"/>
  <c r="G13" i="5"/>
  <c r="AC18" i="5"/>
  <c r="G18" i="5"/>
  <c r="S18" i="5"/>
  <c r="AG10" i="5"/>
  <c r="O18" i="5"/>
  <c r="Q10" i="5"/>
  <c r="AC21" i="5"/>
  <c r="C18" i="5"/>
  <c r="AI18" i="5" s="1"/>
  <c r="M18" i="5"/>
  <c r="O13" i="5"/>
  <c r="Q18" i="5"/>
  <c r="I10" i="5"/>
  <c r="AH25" i="5"/>
  <c r="O25" i="5" s="1"/>
  <c r="Q21" i="5"/>
  <c r="Y21" i="5"/>
  <c r="O21" i="5"/>
  <c r="G21" i="5"/>
  <c r="M13" i="5"/>
  <c r="Q13" i="5"/>
  <c r="C13" i="5"/>
  <c r="I13" i="5"/>
  <c r="Y13" i="5"/>
  <c r="AE13" i="5"/>
  <c r="U10" i="5"/>
  <c r="W10" i="5"/>
  <c r="E18" i="5"/>
  <c r="Y18" i="5"/>
  <c r="AA21" i="5"/>
  <c r="S21" i="5"/>
  <c r="W21" i="5"/>
  <c r="C21" i="5"/>
  <c r="E13" i="5"/>
  <c r="AG13" i="5"/>
  <c r="K13" i="5"/>
  <c r="S13" i="5"/>
  <c r="AC10" i="5"/>
  <c r="AC13" i="5"/>
  <c r="W18" i="5"/>
  <c r="K18" i="5"/>
  <c r="M10" i="5"/>
  <c r="O10" i="5"/>
  <c r="E10" i="5"/>
  <c r="AI10" i="5" s="1"/>
  <c r="K21" i="5"/>
  <c r="Y10" i="5"/>
  <c r="AA18" i="5"/>
  <c r="AE25" i="5"/>
  <c r="AC25" i="5"/>
  <c r="AA25" i="5"/>
  <c r="K25" i="5"/>
  <c r="AI13" i="5"/>
  <c r="AI8" i="5" l="1"/>
  <c r="AI14" i="5"/>
  <c r="AI26" i="5"/>
  <c r="W25" i="5"/>
  <c r="I25" i="5"/>
  <c r="AG25" i="5"/>
  <c r="G25" i="5"/>
  <c r="S25" i="5"/>
  <c r="Q25" i="5"/>
  <c r="C23" i="5"/>
  <c r="AI23" i="5" s="1"/>
  <c r="AC15" i="5"/>
  <c r="AI15" i="5" s="1"/>
  <c r="U15" i="5"/>
  <c r="AG26" i="5"/>
  <c r="O26" i="5"/>
  <c r="AC17" i="5"/>
  <c r="G19" i="5"/>
  <c r="AI19" i="5" s="1"/>
  <c r="Y17" i="5"/>
  <c r="K17" i="5"/>
  <c r="M22" i="5"/>
  <c r="AI22" i="5" s="1"/>
  <c r="AA17" i="5"/>
  <c r="E25" i="5"/>
  <c r="AI25" i="5" s="1"/>
  <c r="M25" i="5"/>
  <c r="AE11" i="5"/>
  <c r="S11" i="5"/>
  <c r="AI11" i="5" s="1"/>
  <c r="S17" i="5"/>
  <c r="E17" i="5"/>
  <c r="AI17" i="5" l="1"/>
</calcChain>
</file>

<file path=xl/sharedStrings.xml><?xml version="1.0" encoding="utf-8"?>
<sst xmlns="http://schemas.openxmlformats.org/spreadsheetml/2006/main" count="76" uniqueCount="46">
  <si>
    <t>ア　選挙区</t>
    <rPh sb="2" eb="5">
      <t>センキョク</t>
    </rPh>
    <phoneticPr fontId="2"/>
  </si>
  <si>
    <t>鶴見区</t>
    <rPh sb="0" eb="3">
      <t>ツルミク</t>
    </rPh>
    <phoneticPr fontId="2"/>
  </si>
  <si>
    <t>神奈川区</t>
  </si>
  <si>
    <t>西区</t>
  </si>
  <si>
    <t>中区</t>
  </si>
  <si>
    <t>南区</t>
  </si>
  <si>
    <t>港南区</t>
  </si>
  <si>
    <t>保土ケ谷区</t>
  </si>
  <si>
    <t>旭区</t>
  </si>
  <si>
    <t>磯子区</t>
  </si>
  <si>
    <t>金沢区</t>
  </si>
  <si>
    <t>港北区</t>
  </si>
  <si>
    <t>緑区</t>
  </si>
  <si>
    <t>青葉区</t>
  </si>
  <si>
    <t>都筑区</t>
  </si>
  <si>
    <t>戸塚区</t>
  </si>
  <si>
    <t>栄区</t>
  </si>
  <si>
    <t>泉区</t>
  </si>
  <si>
    <t>瀬谷区</t>
  </si>
  <si>
    <t>横浜市計</t>
    <rPh sb="0" eb="2">
      <t>ヨコハマ</t>
    </rPh>
    <rPh sb="2" eb="3">
      <t>シ</t>
    </rPh>
    <rPh sb="3" eb="4">
      <t>ケイ</t>
    </rPh>
    <phoneticPr fontId="2"/>
  </si>
  <si>
    <t>神奈川県計</t>
    <rPh sb="0" eb="4">
      <t>カナガワケン</t>
    </rPh>
    <rPh sb="4" eb="5">
      <t>ケイ</t>
    </rPh>
    <phoneticPr fontId="2"/>
  </si>
  <si>
    <t>計</t>
    <rPh sb="0" eb="1">
      <t>ケイ</t>
    </rPh>
    <phoneticPr fontId="2"/>
  </si>
  <si>
    <t>自由民主党</t>
    <rPh sb="0" eb="2">
      <t>ジユウ</t>
    </rPh>
    <rPh sb="2" eb="5">
      <t>ミンシュトウ</t>
    </rPh>
    <phoneticPr fontId="2"/>
  </si>
  <si>
    <t>公明党</t>
    <rPh sb="0" eb="3">
      <t>コウメイトウ</t>
    </rPh>
    <phoneticPr fontId="2"/>
  </si>
  <si>
    <t>社会民主党</t>
    <rPh sb="0" eb="2">
      <t>シャカイ</t>
    </rPh>
    <rPh sb="2" eb="5">
      <t>ミンシュトウ</t>
    </rPh>
    <phoneticPr fontId="2"/>
  </si>
  <si>
    <t>日本共産党</t>
    <rPh sb="0" eb="2">
      <t>ニホン</t>
    </rPh>
    <rPh sb="2" eb="5">
      <t>キョウサントウ</t>
    </rPh>
    <phoneticPr fontId="2"/>
  </si>
  <si>
    <t>（４）　党派別得票数</t>
    <rPh sb="4" eb="6">
      <t>トウハ</t>
    </rPh>
    <rPh sb="6" eb="7">
      <t>ベツ</t>
    </rPh>
    <rPh sb="7" eb="10">
      <t>トクヒョウスウ</t>
    </rPh>
    <phoneticPr fontId="2"/>
  </si>
  <si>
    <t>％</t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</si>
  <si>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</si>
  <si>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無所属</t>
    <rPh sb="0" eb="3">
      <t>ムショゾク</t>
    </rPh>
    <phoneticPr fontId="2"/>
  </si>
  <si>
    <t>％</t>
    <phoneticPr fontId="2"/>
  </si>
  <si>
    <t>立憲民主党</t>
    <rPh sb="0" eb="2">
      <t>リッケン</t>
    </rPh>
    <rPh sb="2" eb="4">
      <t>ミンシュ</t>
    </rPh>
    <rPh sb="4" eb="5">
      <t>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</si>
  <si>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</si>
  <si>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国民民主党</t>
    <rPh sb="0" eb="2">
      <t>コクミン</t>
    </rPh>
    <rPh sb="2" eb="5">
      <t>ミンシュトウ</t>
    </rPh>
    <phoneticPr fontId="2"/>
  </si>
  <si>
    <t>％</t>
  </si>
  <si>
    <t>得票数</t>
    <rPh sb="0" eb="3">
      <t>トクヒョウスウ</t>
    </rPh>
    <phoneticPr fontId="2"/>
  </si>
  <si>
    <t>　　　　　　党派　　　　　　
区別</t>
    <rPh sb="6" eb="8">
      <t>トウハ</t>
    </rPh>
    <rPh sb="15" eb="17">
      <t>クベツ</t>
    </rPh>
    <phoneticPr fontId="2"/>
  </si>
  <si>
    <t>ＮＨＫ党</t>
    <rPh sb="3" eb="4">
      <t>トウ</t>
    </rPh>
    <phoneticPr fontId="2"/>
  </si>
  <si>
    <t>新党くにもり</t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</si>
  <si>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</si>
  <si>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共和党</t>
    <rPh sb="0" eb="3">
      <t>キョウワトウ</t>
    </rPh>
    <phoneticPr fontId="2"/>
  </si>
  <si>
    <t>参政党</t>
  </si>
  <si>
    <t>女性天皇と共に明るい日本を実現する会</t>
  </si>
  <si>
    <t>日本第一党</t>
  </si>
  <si>
    <t>※　得票率については、候補者ごとに端数処理を行っているため、合計が100とならない場合がある。</t>
    <rPh sb="2" eb="4">
      <t>トクヒョウ</t>
    </rPh>
    <rPh sb="4" eb="5">
      <t>リツ</t>
    </rPh>
    <rPh sb="11" eb="14">
      <t>コウホシャ</t>
    </rPh>
    <rPh sb="17" eb="19">
      <t>ハスウ</t>
    </rPh>
    <rPh sb="19" eb="21">
      <t>ショリ</t>
    </rPh>
    <rPh sb="22" eb="23">
      <t>オコナ</t>
    </rPh>
    <rPh sb="30" eb="32">
      <t>ゴウケイ</t>
    </rPh>
    <rPh sb="41" eb="43">
      <t>バアイ</t>
    </rPh>
    <phoneticPr fontId="2"/>
  </si>
  <si>
    <t>※　得票順位については、横浜市における得票数によるものである。</t>
    <rPh sb="2" eb="4">
      <t>トクヒョウ</t>
    </rPh>
    <rPh sb="4" eb="6">
      <t>ジュンイ</t>
    </rPh>
    <rPh sb="12" eb="15">
      <t>ヨコハマシ</t>
    </rPh>
    <rPh sb="19" eb="22">
      <t>トクヒョウスウ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</si>
</sst>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0_);[Red]\(#,##0.000\)"/>
    <numFmt numFmtId="178" formatCode="0.00_);[Red]\(0.00\)"/>
    <numFmt numFmtId="179" formatCode="0.000_);[Red]\(0.0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31">
    <xf numFmtId="0" fontId="0" fillId="0" borderId="0" xfId="0"/>
    <xf numFmtId="0" fontId="3" fillId="0" borderId="1" xfId="0" applyFont="1" applyFill="1" applyBorder="1" applyAlignment="1">
      <alignment horizontal="right"/>
    </xf>
    <xf numFmtId="0" fontId="3" fillId="0" borderId="0" xfId="0" applyFont="1" applyFill="1"/>
    <xf numFmtId="178" fontId="3" fillId="0" borderId="0" xfId="0" applyNumberFormat="1" applyFont="1" applyFill="1"/>
    <xf numFmtId="179" fontId="3" fillId="0" borderId="0" xfId="0" applyNumberFormat="1" applyFont="1" applyFill="1"/>
    <xf numFmtId="0" fontId="0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distributed" vertical="center"/>
    </xf>
    <xf numFmtId="178" fontId="3" fillId="0" borderId="1" xfId="1" applyNumberFormat="1" applyFont="1" applyFill="1" applyBorder="1"/>
    <xf numFmtId="178" fontId="3" fillId="0" borderId="3" xfId="1" applyNumberFormat="1" applyFont="1" applyFill="1" applyBorder="1"/>
    <xf numFmtId="0" fontId="0" fillId="0" borderId="2" xfId="0" applyFont="1" applyFill="1" applyBorder="1" applyAlignment="1">
      <alignment horizontal="distributed" vertical="center"/>
    </xf>
    <xf numFmtId="177" fontId="0" fillId="0" borderId="1" xfId="1" applyNumberFormat="1" applyFont="1" applyFill="1" applyBorder="1"/>
    <xf numFmtId="178" fontId="0" fillId="0" borderId="1" xfId="1" applyNumberFormat="1" applyFont="1" applyFill="1" applyBorder="1"/>
    <xf numFmtId="0" fontId="0" fillId="0" borderId="4" xfId="0" applyFont="1" applyFill="1" applyBorder="1" applyAlignment="1">
      <alignment horizontal="distributed" vertical="center"/>
    </xf>
    <xf numFmtId="178" fontId="0" fillId="0" borderId="5" xfId="1" applyNumberFormat="1" applyFont="1" applyFill="1" applyBorder="1"/>
    <xf numFmtId="178" fontId="3" fillId="0" borderId="5" xfId="1" applyNumberFormat="1" applyFont="1" applyFill="1" applyBorder="1"/>
    <xf numFmtId="178" fontId="3" fillId="0" borderId="6" xfId="1" applyNumberFormat="1" applyFont="1" applyFill="1" applyBorder="1"/>
    <xf numFmtId="0" fontId="3" fillId="0" borderId="7" xfId="0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right"/>
    </xf>
    <xf numFmtId="176" fontId="3" fillId="0" borderId="0" xfId="0" applyNumberFormat="1" applyFont="1" applyFill="1"/>
    <xf numFmtId="176" fontId="3" fillId="0" borderId="1" xfId="0" applyNumberFormat="1" applyFont="1" applyFill="1" applyBorder="1" applyAlignment="1">
      <alignment horizontal="right"/>
    </xf>
    <xf numFmtId="177" fontId="3" fillId="0" borderId="1" xfId="1" applyNumberFormat="1" applyFont="1" applyFill="1" applyBorder="1"/>
    <xf numFmtId="177" fontId="0" fillId="0" borderId="5" xfId="0" applyNumberFormat="1" applyFont="1" applyFill="1" applyBorder="1" applyAlignment="1">
      <alignment shrinkToFit="1"/>
    </xf>
    <xf numFmtId="177" fontId="3" fillId="0" borderId="0" xfId="0" applyNumberFormat="1" applyFont="1" applyFill="1"/>
    <xf numFmtId="177" fontId="3" fillId="0" borderId="5" xfId="1" applyNumberFormat="1" applyFont="1" applyFill="1" applyBorder="1"/>
    <xf numFmtId="0" fontId="5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wrapText="1"/>
    </xf>
    <xf numFmtId="179" fontId="3" fillId="0" borderId="8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abSelected="1" zoomScaleNormal="100" zoomScaleSheetLayoutView="100" workbookViewId="0"/>
  </sheetViews>
  <sheetFormatPr defaultRowHeight="13.5" x14ac:dyDescent="0.15"/>
  <cols>
    <col min="1" max="2" width="12.625" style="2" customWidth="1"/>
    <col min="3" max="3" width="7.125" style="3" customWidth="1"/>
    <col min="4" max="4" width="12.625" style="2" customWidth="1"/>
    <col min="5" max="5" width="7.125" style="3" customWidth="1"/>
    <col min="6" max="6" width="12.625" style="4" customWidth="1"/>
    <col min="7" max="7" width="7.125" style="3" customWidth="1"/>
    <col min="8" max="8" width="12.625" style="20" customWidth="1"/>
    <col min="9" max="9" width="7.125" style="3" customWidth="1"/>
    <col min="10" max="10" width="12.625" style="20" customWidth="1"/>
    <col min="11" max="11" width="7.125" style="3" customWidth="1"/>
    <col min="12" max="12" width="12.625" style="20" customWidth="1"/>
    <col min="13" max="13" width="7.125" style="3" customWidth="1"/>
    <col min="14" max="14" width="12.625" style="20" customWidth="1"/>
    <col min="15" max="15" width="7.125" style="3" customWidth="1"/>
    <col min="16" max="16" width="12.625" style="20" customWidth="1"/>
    <col min="17" max="17" width="7.125" style="3" customWidth="1"/>
    <col min="18" max="18" width="12.625" style="20" customWidth="1"/>
    <col min="19" max="19" width="7.125" style="3" customWidth="1"/>
    <col min="20" max="20" width="12.625" style="20" customWidth="1"/>
    <col min="21" max="21" width="7.125" style="3" customWidth="1"/>
    <col min="22" max="22" width="12.625" style="20" customWidth="1"/>
    <col min="23" max="23" width="7.125" style="3" customWidth="1"/>
    <col min="24" max="24" width="12.625" style="20" customWidth="1"/>
    <col min="25" max="25" width="7.125" style="3" customWidth="1"/>
    <col min="26" max="26" width="12.625" style="20" customWidth="1"/>
    <col min="27" max="27" width="7.125" style="3" customWidth="1"/>
    <col min="28" max="28" width="12.625" style="20" customWidth="1"/>
    <col min="29" max="29" width="7.125" style="3" customWidth="1"/>
    <col min="30" max="30" width="12.625" style="20" customWidth="1"/>
    <col min="31" max="31" width="7.125" style="3" customWidth="1"/>
    <col min="32" max="32" width="12.625" style="20" customWidth="1"/>
    <col min="33" max="33" width="7.125" style="3" customWidth="1"/>
    <col min="34" max="34" width="14.375" style="20" customWidth="1"/>
    <col min="35" max="35" width="8.375" style="3" customWidth="1"/>
    <col min="36" max="36" width="15.125" style="2" customWidth="1"/>
    <col min="37" max="37" width="11.625" style="5" customWidth="1"/>
    <col min="38" max="39" width="11.625" style="2" customWidth="1"/>
    <col min="40" max="40" width="8.375" style="2" customWidth="1"/>
    <col min="41" max="41" width="15.125" style="2" customWidth="1"/>
    <col min="42" max="42" width="8.375" style="2" customWidth="1"/>
    <col min="43" max="43" width="15.125" style="2" customWidth="1"/>
    <col min="44" max="44" width="8.375" style="2" customWidth="1"/>
    <col min="45" max="16384" width="9" style="2"/>
  </cols>
  <sheetData>
    <row r="1" spans="1:37" ht="18" customHeight="1" x14ac:dyDescent="0.15"/>
    <row r="2" spans="1:37" ht="18" customHeight="1" x14ac:dyDescent="0.15">
      <c r="A2" s="26" t="s">
        <v>26</v>
      </c>
      <c r="AK2" s="2"/>
    </row>
    <row r="3" spans="1:37" ht="18" customHeight="1" x14ac:dyDescent="0.15">
      <c r="A3" s="26" t="s">
        <v>0</v>
      </c>
      <c r="AK3" s="2"/>
    </row>
    <row r="4" spans="1:37" ht="6.75" customHeight="1" thickBot="1" x14ac:dyDescent="0.2">
      <c r="AK4" s="2"/>
    </row>
    <row r="5" spans="1:37" ht="27" customHeight="1" x14ac:dyDescent="0.15">
      <c r="A5" s="18" t="s">
        <v>36</v>
      </c>
      <c r="B5" s="27" t="s">
        <v>22</v>
      </c>
      <c r="C5" s="27"/>
      <c r="D5" s="27" t="s">
        <v>31</v>
      </c>
      <c r="E5" s="27"/>
      <c r="F5" s="27" t="s">
        <v>32</v>
      </c>
      <c r="G5" s="27"/>
      <c r="H5" s="28" t="s">
        <v>23</v>
      </c>
      <c r="I5" s="28"/>
      <c r="J5" s="27" t="s">
        <v>25</v>
      </c>
      <c r="K5" s="27"/>
      <c r="L5" s="27" t="s">
        <v>33</v>
      </c>
      <c r="M5" s="27"/>
      <c r="N5" s="27" t="s">
        <v>41</v>
      </c>
      <c r="O5" s="27"/>
      <c r="P5" s="27" t="s">
        <v>37</v>
      </c>
      <c r="Q5" s="27"/>
      <c r="R5" s="27" t="s">
        <v>24</v>
      </c>
      <c r="S5" s="27"/>
      <c r="T5" s="27" t="s">
        <v>38</v>
      </c>
      <c r="U5" s="27"/>
      <c r="V5" s="27" t="s">
        <v>39</v>
      </c>
      <c r="W5" s="27"/>
      <c r="X5" s="27" t="s">
        <v>40</v>
      </c>
      <c r="Y5" s="27"/>
      <c r="Z5" s="27" t="s">
        <v>28</v>
      </c>
      <c r="AA5" s="27"/>
      <c r="AB5" s="27" t="s">
        <v>42</v>
      </c>
      <c r="AC5" s="27"/>
      <c r="AD5" s="27" t="s">
        <v>43</v>
      </c>
      <c r="AE5" s="27"/>
      <c r="AF5" s="27" t="s">
        <v>29</v>
      </c>
      <c r="AG5" s="27"/>
      <c r="AH5" s="29" t="s">
        <v>21</v>
      </c>
      <c r="AI5" s="30"/>
      <c r="AK5" s="2"/>
    </row>
    <row r="6" spans="1:37" x14ac:dyDescent="0.15">
      <c r="A6" s="6"/>
      <c r="B6" s="19" t="s">
        <v>35</v>
      </c>
      <c r="C6" s="1" t="s">
        <v>27</v>
      </c>
      <c r="D6" s="19" t="s">
        <v>35</v>
      </c>
      <c r="E6" s="1" t="s">
        <v>27</v>
      </c>
      <c r="F6" s="21" t="s">
        <v>35</v>
      </c>
      <c r="G6" s="1" t="s">
        <v>27</v>
      </c>
      <c r="H6" s="19" t="s">
        <v>35</v>
      </c>
      <c r="I6" s="1" t="s">
        <v>27</v>
      </c>
      <c r="J6" s="21" t="s">
        <v>35</v>
      </c>
      <c r="K6" s="1" t="s">
        <v>27</v>
      </c>
      <c r="L6" s="21" t="s">
        <v>35</v>
      </c>
      <c r="M6" s="1" t="s">
        <v>27</v>
      </c>
      <c r="N6" s="21" t="s">
        <v>35</v>
      </c>
      <c r="O6" s="1" t="s">
        <v>34</v>
      </c>
      <c r="P6" s="21" t="s">
        <v>35</v>
      </c>
      <c r="Q6" s="1" t="s">
        <v>27</v>
      </c>
      <c r="R6" s="21" t="s">
        <v>35</v>
      </c>
      <c r="S6" s="1" t="s">
        <v>27</v>
      </c>
      <c r="T6" s="21" t="s">
        <v>35</v>
      </c>
      <c r="U6" s="1" t="s">
        <v>34</v>
      </c>
      <c r="V6" s="21" t="s">
        <v>35</v>
      </c>
      <c r="W6" s="1" t="s">
        <v>34</v>
      </c>
      <c r="X6" s="21" t="s">
        <v>35</v>
      </c>
      <c r="Y6" s="1" t="s">
        <v>34</v>
      </c>
      <c r="Z6" s="21" t="s">
        <v>35</v>
      </c>
      <c r="AA6" s="1" t="s">
        <v>27</v>
      </c>
      <c r="AB6" s="21" t="s">
        <v>35</v>
      </c>
      <c r="AC6" s="1" t="s">
        <v>34</v>
      </c>
      <c r="AD6" s="21" t="s">
        <v>35</v>
      </c>
      <c r="AE6" s="1" t="s">
        <v>34</v>
      </c>
      <c r="AF6" s="21" t="s">
        <v>35</v>
      </c>
      <c r="AG6" s="1" t="s">
        <v>34</v>
      </c>
      <c r="AH6" s="21" t="s">
        <v>35</v>
      </c>
      <c r="AI6" s="7" t="s">
        <v>30</v>
      </c>
      <c r="AK6" s="2"/>
    </row>
    <row r="7" spans="1:37" ht="12.75" customHeight="1" x14ac:dyDescent="0.15">
      <c r="A7" s="8" t="s">
        <v>1</v>
      </c>
      <c r="B7" s="22">
        <v>39798</v>
      </c>
      <c r="C7" s="9">
        <f t="shared" ref="C7:C26" si="0">B7/AH7*100</f>
        <v>32.960644280135192</v>
      </c>
      <c r="D7" s="22">
        <v>14337</v>
      </c>
      <c r="E7" s="9">
        <f t="shared" ref="E7:E26" si="1">D7/AH7*100</f>
        <v>11.873882030360779</v>
      </c>
      <c r="F7" s="22">
        <v>16416</v>
      </c>
      <c r="G7" s="9">
        <f t="shared" ref="G7:G26" si="2">F7/AH7*100</f>
        <v>13.59570673156187</v>
      </c>
      <c r="H7" s="22">
        <v>17654</v>
      </c>
      <c r="I7" s="9">
        <f t="shared" ref="I7:I26" si="3">H7/AH7*100</f>
        <v>14.621016486293451</v>
      </c>
      <c r="J7" s="22">
        <v>12552</v>
      </c>
      <c r="K7" s="9">
        <f t="shared" ref="K7:K26" si="4">J7/AH7*100</f>
        <v>10.395547690945699</v>
      </c>
      <c r="L7" s="22">
        <v>8686</v>
      </c>
      <c r="M7" s="9">
        <f t="shared" ref="M7:M26" si="5">L7/AH7*100</f>
        <v>7.1937322533105768</v>
      </c>
      <c r="N7" s="22">
        <v>3708</v>
      </c>
      <c r="O7" s="9">
        <f t="shared" ref="O7:O26" si="6">N7/AH7*100</f>
        <v>3.0709600731378788</v>
      </c>
      <c r="P7" s="22">
        <v>2292</v>
      </c>
      <c r="Q7" s="9">
        <f t="shared" ref="Q7:Q26" si="7">P7/AH7*100</f>
        <v>1.8982309837195301</v>
      </c>
      <c r="R7" s="22">
        <v>1241</v>
      </c>
      <c r="S7" s="9">
        <f t="shared" ref="S7:S26" si="8">R7/AH7*100</f>
        <v>1.0277943502600073</v>
      </c>
      <c r="T7" s="22">
        <v>596</v>
      </c>
      <c r="U7" s="9">
        <f t="shared" ref="U7:U26" si="9">T7/AH7*100</f>
        <v>0.49360631164783603</v>
      </c>
      <c r="V7" s="22">
        <v>510</v>
      </c>
      <c r="W7" s="9">
        <f t="shared" ref="W7:W26" si="10">V7/AH7*100</f>
        <v>0.42238123983287973</v>
      </c>
      <c r="X7" s="22">
        <v>356</v>
      </c>
      <c r="Y7" s="9">
        <f t="shared" ref="Y7:Y26" si="11">X7/AH7*100</f>
        <v>0.29483866937353964</v>
      </c>
      <c r="Z7" s="22">
        <v>571</v>
      </c>
      <c r="AA7" s="9">
        <f t="shared" ref="AA7:AA26" si="12">Z7/AH7*100</f>
        <v>0.47290134891093005</v>
      </c>
      <c r="AB7" s="22">
        <v>275</v>
      </c>
      <c r="AC7" s="9">
        <f t="shared" ref="AC7:AC26" si="13">AB7/AH7*100</f>
        <v>0.2277545901059646</v>
      </c>
      <c r="AD7" s="22">
        <v>249.58500000000001</v>
      </c>
      <c r="AE7" s="9">
        <f>AD7/AH7*100</f>
        <v>0.20670592498762608</v>
      </c>
      <c r="AF7" s="22">
        <v>1502.414</v>
      </c>
      <c r="AG7" s="9">
        <f>AF7/AH7*100</f>
        <v>1.2442970354162279</v>
      </c>
      <c r="AH7" s="22">
        <f>B7+D7+H7+F7+L7+J7+R7+P7+V7+X7+Z7+N7+AB7+T7+AD7+AF7</f>
        <v>120743.99900000001</v>
      </c>
      <c r="AI7" s="10">
        <f t="shared" ref="AI7:AI26" si="14">C7+E7+I7+G7+M7+K7+S7+Q7+W7+Y7+AA7+O7+AC7+U7+AE7+AG7</f>
        <v>99.999999999999972</v>
      </c>
      <c r="AK7" s="2"/>
    </row>
    <row r="8" spans="1:37" x14ac:dyDescent="0.15">
      <c r="A8" s="8" t="s">
        <v>2</v>
      </c>
      <c r="B8" s="22">
        <v>35347</v>
      </c>
      <c r="C8" s="9">
        <f t="shared" si="0"/>
        <v>33.406421319608178</v>
      </c>
      <c r="D8" s="22">
        <v>14999</v>
      </c>
      <c r="E8" s="9">
        <f t="shared" si="1"/>
        <v>14.175542857181741</v>
      </c>
      <c r="F8" s="22">
        <v>15762</v>
      </c>
      <c r="G8" s="9">
        <f t="shared" si="2"/>
        <v>14.896653544562879</v>
      </c>
      <c r="H8" s="22">
        <v>12486</v>
      </c>
      <c r="I8" s="9">
        <f t="shared" si="3"/>
        <v>11.800508574889742</v>
      </c>
      <c r="J8" s="22">
        <v>9601</v>
      </c>
      <c r="K8" s="9">
        <f t="shared" si="4"/>
        <v>9.0738973912795444</v>
      </c>
      <c r="L8" s="22">
        <v>7644</v>
      </c>
      <c r="M8" s="9">
        <f t="shared" si="5"/>
        <v>7.2243382625706536</v>
      </c>
      <c r="N8" s="22">
        <v>3249</v>
      </c>
      <c r="O8" s="9">
        <f t="shared" si="6"/>
        <v>3.0706272913516552</v>
      </c>
      <c r="P8" s="22">
        <v>2119</v>
      </c>
      <c r="Q8" s="9">
        <f t="shared" si="7"/>
        <v>2.0026651986377835</v>
      </c>
      <c r="R8" s="22">
        <v>1313</v>
      </c>
      <c r="S8" s="9">
        <f t="shared" si="8"/>
        <v>1.2409152457816939</v>
      </c>
      <c r="T8" s="22">
        <v>607</v>
      </c>
      <c r="U8" s="9">
        <f t="shared" si="9"/>
        <v>0.57367521263479682</v>
      </c>
      <c r="V8" s="22">
        <v>352</v>
      </c>
      <c r="W8" s="9">
        <f t="shared" si="10"/>
        <v>0.33267491737635663</v>
      </c>
      <c r="X8" s="22">
        <v>322</v>
      </c>
      <c r="Y8" s="9">
        <f t="shared" si="11"/>
        <v>0.30432194146359898</v>
      </c>
      <c r="Z8" s="22">
        <v>288</v>
      </c>
      <c r="AA8" s="9">
        <f t="shared" si="12"/>
        <v>0.2721885687624736</v>
      </c>
      <c r="AB8" s="22">
        <v>227</v>
      </c>
      <c r="AC8" s="9">
        <f t="shared" si="13"/>
        <v>0.21453751773986637</v>
      </c>
      <c r="AD8" s="22">
        <v>213.34700000000001</v>
      </c>
      <c r="AE8" s="9">
        <f t="shared" ref="AE8:AE26" si="15">AD8/AH8*100</f>
        <v>0.20163407840197034</v>
      </c>
      <c r="AF8" s="22">
        <v>1279.652</v>
      </c>
      <c r="AG8" s="9">
        <f t="shared" ref="AG8:AG26" si="16">AF8/AH8*100</f>
        <v>1.2093980777570725</v>
      </c>
      <c r="AH8" s="22">
        <f t="shared" ref="AH8:AH26" si="17">B8+D8+H8+F8+L8+J8+R8+P8+V8+X8+Z8+N8+AB8+T8+AD8+AF8</f>
        <v>105808.999</v>
      </c>
      <c r="AI8" s="10">
        <f t="shared" si="14"/>
        <v>100</v>
      </c>
      <c r="AK8" s="2"/>
    </row>
    <row r="9" spans="1:37" x14ac:dyDescent="0.15">
      <c r="A9" s="8" t="s">
        <v>3</v>
      </c>
      <c r="B9" s="22">
        <v>16951</v>
      </c>
      <c r="C9" s="9">
        <f t="shared" si="0"/>
        <v>36.32486874531233</v>
      </c>
      <c r="D9" s="22">
        <v>5962</v>
      </c>
      <c r="E9" s="9">
        <f t="shared" si="1"/>
        <v>12.776170577520626</v>
      </c>
      <c r="F9" s="22">
        <v>6856</v>
      </c>
      <c r="G9" s="9">
        <f t="shared" si="2"/>
        <v>14.691953284045859</v>
      </c>
      <c r="H9" s="22">
        <v>5028</v>
      </c>
      <c r="I9" s="9">
        <f t="shared" si="3"/>
        <v>10.774670523947284</v>
      </c>
      <c r="J9" s="22">
        <v>4099</v>
      </c>
      <c r="K9" s="9">
        <f t="shared" si="4"/>
        <v>8.7838851387549557</v>
      </c>
      <c r="L9" s="22">
        <v>3462</v>
      </c>
      <c r="M9" s="9">
        <f t="shared" si="5"/>
        <v>7.4188363870138216</v>
      </c>
      <c r="N9" s="22">
        <v>1460</v>
      </c>
      <c r="O9" s="9">
        <f t="shared" si="6"/>
        <v>3.1286831672559732</v>
      </c>
      <c r="P9" s="22">
        <v>1019</v>
      </c>
      <c r="Q9" s="9">
        <f t="shared" si="7"/>
        <v>2.1836494160505731</v>
      </c>
      <c r="R9" s="22">
        <v>523</v>
      </c>
      <c r="S9" s="9">
        <f t="shared" si="8"/>
        <v>1.1207543126540234</v>
      </c>
      <c r="T9" s="22">
        <v>277</v>
      </c>
      <c r="U9" s="9">
        <f t="shared" si="9"/>
        <v>0.59359262830815385</v>
      </c>
      <c r="V9" s="22">
        <v>170</v>
      </c>
      <c r="W9" s="9">
        <f t="shared" si="10"/>
        <v>0.36429872495446264</v>
      </c>
      <c r="X9" s="22">
        <v>110</v>
      </c>
      <c r="Y9" s="9">
        <f t="shared" si="11"/>
        <v>0.23572270438229936</v>
      </c>
      <c r="Z9" s="22">
        <v>114</v>
      </c>
      <c r="AA9" s="9">
        <f t="shared" si="12"/>
        <v>0.24429443908711027</v>
      </c>
      <c r="AB9" s="22">
        <v>129</v>
      </c>
      <c r="AC9" s="9">
        <f t="shared" si="13"/>
        <v>0.27643844423015107</v>
      </c>
      <c r="AD9" s="22">
        <v>88</v>
      </c>
      <c r="AE9" s="9">
        <f t="shared" si="15"/>
        <v>0.1885781635058395</v>
      </c>
      <c r="AF9" s="22">
        <v>417</v>
      </c>
      <c r="AG9" s="9">
        <f t="shared" si="16"/>
        <v>0.89360334297653499</v>
      </c>
      <c r="AH9" s="22">
        <f t="shared" si="17"/>
        <v>46665</v>
      </c>
      <c r="AI9" s="10">
        <f t="shared" si="14"/>
        <v>100.00000000000001</v>
      </c>
      <c r="AK9" s="2"/>
    </row>
    <row r="10" spans="1:37" x14ac:dyDescent="0.15">
      <c r="A10" s="8" t="s">
        <v>4</v>
      </c>
      <c r="B10" s="22">
        <v>20987</v>
      </c>
      <c r="C10" s="9">
        <f t="shared" si="0"/>
        <v>34.417895836428428</v>
      </c>
      <c r="D10" s="22">
        <v>8396</v>
      </c>
      <c r="E10" s="9">
        <f t="shared" si="1"/>
        <v>13.769126289734265</v>
      </c>
      <c r="F10" s="22">
        <v>8909</v>
      </c>
      <c r="G10" s="9">
        <f t="shared" si="2"/>
        <v>14.610427121872627</v>
      </c>
      <c r="H10" s="22">
        <v>7243</v>
      </c>
      <c r="I10" s="9">
        <f t="shared" si="3"/>
        <v>11.878249370717638</v>
      </c>
      <c r="J10" s="22">
        <v>5034</v>
      </c>
      <c r="K10" s="9">
        <f t="shared" si="4"/>
        <v>8.2555719083518699</v>
      </c>
      <c r="L10" s="22">
        <v>4100</v>
      </c>
      <c r="M10" s="9">
        <f t="shared" si="5"/>
        <v>6.7238468065638992</v>
      </c>
      <c r="N10" s="22">
        <v>2341</v>
      </c>
      <c r="O10" s="9">
        <f t="shared" si="6"/>
        <v>3.8391525302844114</v>
      </c>
      <c r="P10" s="22">
        <v>1293</v>
      </c>
      <c r="Q10" s="9">
        <f t="shared" si="7"/>
        <v>2.1204716880212486</v>
      </c>
      <c r="R10" s="22">
        <v>773</v>
      </c>
      <c r="S10" s="9">
        <f t="shared" si="8"/>
        <v>1.2676911174326571</v>
      </c>
      <c r="T10" s="22">
        <v>493</v>
      </c>
      <c r="U10" s="9">
        <f t="shared" si="9"/>
        <v>0.80850157942341516</v>
      </c>
      <c r="V10" s="22">
        <v>208</v>
      </c>
      <c r="W10" s="9">
        <f t="shared" si="10"/>
        <v>0.3411122282354368</v>
      </c>
      <c r="X10" s="22">
        <v>177</v>
      </c>
      <c r="Y10" s="9">
        <f t="shared" si="11"/>
        <v>0.29027338652727075</v>
      </c>
      <c r="Z10" s="22">
        <v>142</v>
      </c>
      <c r="AA10" s="9">
        <f t="shared" si="12"/>
        <v>0.23287469427611551</v>
      </c>
      <c r="AB10" s="22">
        <v>167</v>
      </c>
      <c r="AC10" s="9">
        <f t="shared" si="13"/>
        <v>0.27387376016979781</v>
      </c>
      <c r="AD10" s="22">
        <v>131.75700000000001</v>
      </c>
      <c r="AE10" s="9">
        <f t="shared" si="15"/>
        <v>0.21607655699815601</v>
      </c>
      <c r="AF10" s="22">
        <v>582.24199999999996</v>
      </c>
      <c r="AG10" s="9">
        <f t="shared" si="16"/>
        <v>0.95485512496277491</v>
      </c>
      <c r="AH10" s="22">
        <f t="shared" si="17"/>
        <v>60976.998999999996</v>
      </c>
      <c r="AI10" s="10">
        <f t="shared" si="14"/>
        <v>100.00000000000003</v>
      </c>
      <c r="AK10" s="2"/>
    </row>
    <row r="11" spans="1:37" x14ac:dyDescent="0.15">
      <c r="A11" s="8" t="s">
        <v>5</v>
      </c>
      <c r="B11" s="22">
        <v>27687</v>
      </c>
      <c r="C11" s="9">
        <f t="shared" si="0"/>
        <v>33.068976208647079</v>
      </c>
      <c r="D11" s="22">
        <v>10573</v>
      </c>
      <c r="E11" s="9">
        <f t="shared" si="1"/>
        <v>12.628247388811555</v>
      </c>
      <c r="F11" s="22">
        <v>10727</v>
      </c>
      <c r="G11" s="9">
        <f t="shared" si="2"/>
        <v>12.812182894143721</v>
      </c>
      <c r="H11" s="22">
        <v>13706</v>
      </c>
      <c r="I11" s="9">
        <f t="shared" si="3"/>
        <v>16.370259974562675</v>
      </c>
      <c r="J11" s="22">
        <v>8264</v>
      </c>
      <c r="K11" s="9">
        <f t="shared" si="4"/>
        <v>9.8704091952273423</v>
      </c>
      <c r="L11" s="22">
        <v>4780</v>
      </c>
      <c r="M11" s="9">
        <f t="shared" si="5"/>
        <v>5.7091669836866767</v>
      </c>
      <c r="N11" s="22">
        <v>2542</v>
      </c>
      <c r="O11" s="9">
        <f t="shared" si="6"/>
        <v>3.0361302243789816</v>
      </c>
      <c r="P11" s="22">
        <v>1779</v>
      </c>
      <c r="Q11" s="9">
        <f t="shared" si="7"/>
        <v>2.1248134025059828</v>
      </c>
      <c r="R11" s="22">
        <v>971</v>
      </c>
      <c r="S11" s="9">
        <f t="shared" si="8"/>
        <v>1.1597491927112475</v>
      </c>
      <c r="T11" s="22">
        <v>547</v>
      </c>
      <c r="U11" s="9">
        <f t="shared" si="9"/>
        <v>0.65332935984866358</v>
      </c>
      <c r="V11" s="22">
        <v>493</v>
      </c>
      <c r="W11" s="9">
        <f t="shared" si="10"/>
        <v>0.58883249434257989</v>
      </c>
      <c r="X11" s="22">
        <v>234</v>
      </c>
      <c r="Y11" s="9">
        <f t="shared" si="11"/>
        <v>0.2794864171930298</v>
      </c>
      <c r="Z11" s="22">
        <v>262</v>
      </c>
      <c r="AA11" s="9">
        <f t="shared" si="12"/>
        <v>0.31292923634433251</v>
      </c>
      <c r="AB11" s="22">
        <v>225</v>
      </c>
      <c r="AC11" s="9">
        <f t="shared" si="13"/>
        <v>0.2687369396086825</v>
      </c>
      <c r="AD11" s="22">
        <v>201.46100000000001</v>
      </c>
      <c r="AE11" s="9">
        <f t="shared" si="15"/>
        <v>0.24062227818002127</v>
      </c>
      <c r="AF11" s="22">
        <v>733.53800000000001</v>
      </c>
      <c r="AG11" s="9">
        <f t="shared" si="16"/>
        <v>0.87612780980743876</v>
      </c>
      <c r="AH11" s="22">
        <f t="shared" si="17"/>
        <v>83724.998999999996</v>
      </c>
      <c r="AI11" s="10">
        <f t="shared" si="14"/>
        <v>100</v>
      </c>
      <c r="AK11" s="2"/>
    </row>
    <row r="12" spans="1:37" x14ac:dyDescent="0.15">
      <c r="A12" s="8" t="s">
        <v>6</v>
      </c>
      <c r="B12" s="22">
        <v>35278</v>
      </c>
      <c r="C12" s="9">
        <f t="shared" si="0"/>
        <v>35.098297069984653</v>
      </c>
      <c r="D12" s="22">
        <v>14456</v>
      </c>
      <c r="E12" s="9">
        <f t="shared" si="1"/>
        <v>14.382362448089408</v>
      </c>
      <c r="F12" s="22">
        <v>14026</v>
      </c>
      <c r="G12" s="9">
        <f t="shared" si="2"/>
        <v>13.954552829060738</v>
      </c>
      <c r="H12" s="22">
        <v>13292</v>
      </c>
      <c r="I12" s="9">
        <f t="shared" si="3"/>
        <v>13.224291758439707</v>
      </c>
      <c r="J12" s="22">
        <v>9098</v>
      </c>
      <c r="K12" s="9">
        <f t="shared" si="4"/>
        <v>9.0516556137740327</v>
      </c>
      <c r="L12" s="22">
        <v>5811</v>
      </c>
      <c r="M12" s="9">
        <f t="shared" si="5"/>
        <v>5.7813992934316234</v>
      </c>
      <c r="N12" s="22">
        <v>2870</v>
      </c>
      <c r="O12" s="9">
        <f t="shared" si="6"/>
        <v>2.8553804804936771</v>
      </c>
      <c r="P12" s="22">
        <v>1542</v>
      </c>
      <c r="Q12" s="9">
        <f t="shared" si="7"/>
        <v>1.5341451919586238</v>
      </c>
      <c r="R12" s="22">
        <v>1230</v>
      </c>
      <c r="S12" s="9">
        <f t="shared" si="8"/>
        <v>1.2237344916401474</v>
      </c>
      <c r="T12" s="22">
        <v>620</v>
      </c>
      <c r="U12" s="9">
        <f t="shared" si="9"/>
        <v>0.61684177627389547</v>
      </c>
      <c r="V12" s="22">
        <v>491</v>
      </c>
      <c r="W12" s="9">
        <f t="shared" si="10"/>
        <v>0.48849889056529466</v>
      </c>
      <c r="X12" s="22">
        <v>328</v>
      </c>
      <c r="Y12" s="9">
        <f t="shared" si="11"/>
        <v>0.32632919777070596</v>
      </c>
      <c r="Z12" s="22">
        <v>290</v>
      </c>
      <c r="AA12" s="9">
        <f t="shared" si="12"/>
        <v>0.2885227663216608</v>
      </c>
      <c r="AB12" s="22">
        <v>233</v>
      </c>
      <c r="AC12" s="9">
        <f t="shared" si="13"/>
        <v>0.23181311914809299</v>
      </c>
      <c r="AD12" s="22">
        <v>190.39599999999999</v>
      </c>
      <c r="AE12" s="9">
        <f t="shared" si="15"/>
        <v>0.18942614005716868</v>
      </c>
      <c r="AF12" s="22">
        <v>756.60299999999995</v>
      </c>
      <c r="AG12" s="9">
        <f t="shared" si="16"/>
        <v>0.75274893299057755</v>
      </c>
      <c r="AH12" s="22">
        <f t="shared" si="17"/>
        <v>100511.999</v>
      </c>
      <c r="AI12" s="10">
        <f t="shared" si="14"/>
        <v>100</v>
      </c>
      <c r="AK12" s="2"/>
    </row>
    <row r="13" spans="1:37" x14ac:dyDescent="0.15">
      <c r="A13" s="8" t="s">
        <v>7</v>
      </c>
      <c r="B13" s="22">
        <v>27487</v>
      </c>
      <c r="C13" s="9">
        <f t="shared" si="0"/>
        <v>29.974264465333363</v>
      </c>
      <c r="D13" s="22">
        <v>13860</v>
      </c>
      <c r="E13" s="9">
        <f t="shared" si="1"/>
        <v>15.114174172864278</v>
      </c>
      <c r="F13" s="22">
        <v>13015</v>
      </c>
      <c r="G13" s="9">
        <f t="shared" si="2"/>
        <v>14.192711173147805</v>
      </c>
      <c r="H13" s="22">
        <v>15804</v>
      </c>
      <c r="I13" s="9">
        <f t="shared" si="3"/>
        <v>17.234084316590696</v>
      </c>
      <c r="J13" s="22">
        <v>8101</v>
      </c>
      <c r="K13" s="9">
        <f t="shared" si="4"/>
        <v>8.8340494209504694</v>
      </c>
      <c r="L13" s="22">
        <v>5665</v>
      </c>
      <c r="M13" s="9">
        <f t="shared" si="5"/>
        <v>6.1776188087500818</v>
      </c>
      <c r="N13" s="22">
        <v>2549</v>
      </c>
      <c r="O13" s="9">
        <f t="shared" si="6"/>
        <v>2.7796558417482715</v>
      </c>
      <c r="P13" s="22">
        <v>1658</v>
      </c>
      <c r="Q13" s="9">
        <f t="shared" si="7"/>
        <v>1.8080303592069964</v>
      </c>
      <c r="R13" s="22">
        <v>994</v>
      </c>
      <c r="S13" s="9">
        <f t="shared" si="8"/>
        <v>1.0839458245185492</v>
      </c>
      <c r="T13" s="22">
        <v>495</v>
      </c>
      <c r="U13" s="9">
        <f t="shared" si="9"/>
        <v>0.53979193474515275</v>
      </c>
      <c r="V13" s="22">
        <v>372</v>
      </c>
      <c r="W13" s="9">
        <f t="shared" si="10"/>
        <v>0.40566181762666026</v>
      </c>
      <c r="X13" s="22">
        <v>225</v>
      </c>
      <c r="Y13" s="9">
        <f t="shared" si="11"/>
        <v>0.24535997033870582</v>
      </c>
      <c r="Z13" s="22">
        <v>219</v>
      </c>
      <c r="AA13" s="9">
        <f t="shared" si="12"/>
        <v>0.23881703779634031</v>
      </c>
      <c r="AB13" s="22">
        <v>205</v>
      </c>
      <c r="AC13" s="9">
        <f t="shared" si="13"/>
        <v>0.22355019519748753</v>
      </c>
      <c r="AD13" s="22">
        <v>192</v>
      </c>
      <c r="AE13" s="9">
        <f t="shared" si="15"/>
        <v>0.20937384135569564</v>
      </c>
      <c r="AF13" s="22">
        <v>861</v>
      </c>
      <c r="AG13" s="9">
        <f t="shared" si="16"/>
        <v>0.93891081982944746</v>
      </c>
      <c r="AH13" s="22">
        <f t="shared" si="17"/>
        <v>91702</v>
      </c>
      <c r="AI13" s="10">
        <f t="shared" si="14"/>
        <v>100</v>
      </c>
      <c r="AK13" s="2"/>
    </row>
    <row r="14" spans="1:37" x14ac:dyDescent="0.15">
      <c r="A14" s="8" t="s">
        <v>8</v>
      </c>
      <c r="B14" s="22">
        <v>33225</v>
      </c>
      <c r="C14" s="9">
        <f t="shared" si="0"/>
        <v>30.096199410270298</v>
      </c>
      <c r="D14" s="22">
        <v>18038</v>
      </c>
      <c r="E14" s="9">
        <f t="shared" si="1"/>
        <v>16.339360269750355</v>
      </c>
      <c r="F14" s="22">
        <v>15418</v>
      </c>
      <c r="G14" s="9">
        <f t="shared" si="2"/>
        <v>13.966085854252745</v>
      </c>
      <c r="H14" s="22">
        <v>18200</v>
      </c>
      <c r="I14" s="9">
        <f t="shared" si="3"/>
        <v>16.486104718342194</v>
      </c>
      <c r="J14" s="22">
        <v>9390</v>
      </c>
      <c r="K14" s="9">
        <f t="shared" si="4"/>
        <v>8.5057430387490758</v>
      </c>
      <c r="L14" s="22">
        <v>6612</v>
      </c>
      <c r="M14" s="9">
        <f t="shared" si="5"/>
        <v>5.9893474943779434</v>
      </c>
      <c r="N14" s="22">
        <v>2994</v>
      </c>
      <c r="O14" s="9">
        <f t="shared" si="6"/>
        <v>2.7120548091602488</v>
      </c>
      <c r="P14" s="22">
        <v>1908</v>
      </c>
      <c r="Q14" s="9">
        <f t="shared" si="7"/>
        <v>1.7283235056371926</v>
      </c>
      <c r="R14" s="22">
        <v>1457</v>
      </c>
      <c r="S14" s="9">
        <f t="shared" si="8"/>
        <v>1.3197942073969546</v>
      </c>
      <c r="T14" s="22">
        <v>482</v>
      </c>
      <c r="U14" s="9">
        <f t="shared" si="9"/>
        <v>0.43661002605719434</v>
      </c>
      <c r="V14" s="22">
        <v>608</v>
      </c>
      <c r="W14" s="9">
        <f t="shared" si="10"/>
        <v>0.55074459718417867</v>
      </c>
      <c r="X14" s="22">
        <v>315</v>
      </c>
      <c r="Y14" s="9">
        <f t="shared" si="11"/>
        <v>0.28533642781746105</v>
      </c>
      <c r="Z14" s="22">
        <v>291</v>
      </c>
      <c r="AA14" s="9">
        <f t="shared" si="12"/>
        <v>0.26359650950755925</v>
      </c>
      <c r="AB14" s="22">
        <v>235</v>
      </c>
      <c r="AC14" s="9">
        <f t="shared" si="13"/>
        <v>0.21287003345112171</v>
      </c>
      <c r="AD14" s="22">
        <v>233.35300000000001</v>
      </c>
      <c r="AE14" s="9">
        <f t="shared" si="15"/>
        <v>0.21137813155710472</v>
      </c>
      <c r="AF14" s="22">
        <v>989.64599999999996</v>
      </c>
      <c r="AG14" s="9">
        <f t="shared" si="16"/>
        <v>0.89645096648837785</v>
      </c>
      <c r="AH14" s="22">
        <f t="shared" si="17"/>
        <v>110395.999</v>
      </c>
      <c r="AI14" s="10">
        <f t="shared" si="14"/>
        <v>100</v>
      </c>
      <c r="AK14" s="2"/>
    </row>
    <row r="15" spans="1:37" x14ac:dyDescent="0.15">
      <c r="A15" s="8" t="s">
        <v>9</v>
      </c>
      <c r="B15" s="22">
        <v>23775</v>
      </c>
      <c r="C15" s="9">
        <f t="shared" si="0"/>
        <v>32.451136062065082</v>
      </c>
      <c r="D15" s="22">
        <v>11643</v>
      </c>
      <c r="E15" s="9">
        <f t="shared" si="1"/>
        <v>15.891843414116666</v>
      </c>
      <c r="F15" s="22">
        <v>9963</v>
      </c>
      <c r="G15" s="9">
        <f t="shared" si="2"/>
        <v>13.598766291749923</v>
      </c>
      <c r="H15" s="22">
        <v>10520</v>
      </c>
      <c r="I15" s="9">
        <f t="shared" si="3"/>
        <v>14.359030551963183</v>
      </c>
      <c r="J15" s="22">
        <v>6057</v>
      </c>
      <c r="K15" s="9">
        <f t="shared" si="4"/>
        <v>8.2673619822472428</v>
      </c>
      <c r="L15" s="22">
        <v>4673</v>
      </c>
      <c r="M15" s="9">
        <f t="shared" si="5"/>
        <v>6.378303210011782</v>
      </c>
      <c r="N15" s="22">
        <v>2141</v>
      </c>
      <c r="O15" s="9">
        <f t="shared" si="6"/>
        <v>2.9223084041590472</v>
      </c>
      <c r="P15" s="22">
        <v>1399</v>
      </c>
      <c r="Q15" s="9">
        <f t="shared" si="7"/>
        <v>1.9095326751137349</v>
      </c>
      <c r="R15" s="22">
        <v>868</v>
      </c>
      <c r="S15" s="9">
        <f t="shared" si="8"/>
        <v>1.1847565132228177</v>
      </c>
      <c r="T15" s="22">
        <v>409</v>
      </c>
      <c r="U15" s="9">
        <f t="shared" si="9"/>
        <v>0.55825508514761812</v>
      </c>
      <c r="V15" s="22">
        <v>468</v>
      </c>
      <c r="W15" s="9">
        <f t="shared" si="10"/>
        <v>0.63878576980216439</v>
      </c>
      <c r="X15" s="22">
        <v>234</v>
      </c>
      <c r="Y15" s="9">
        <f t="shared" si="11"/>
        <v>0.3193928849010822</v>
      </c>
      <c r="Z15" s="22">
        <v>171</v>
      </c>
      <c r="AA15" s="9">
        <f t="shared" si="12"/>
        <v>0.2334024928123293</v>
      </c>
      <c r="AB15" s="22">
        <v>173</v>
      </c>
      <c r="AC15" s="9">
        <f t="shared" si="13"/>
        <v>0.23613234652943255</v>
      </c>
      <c r="AD15" s="22">
        <v>161.83600000000001</v>
      </c>
      <c r="AE15" s="9">
        <f t="shared" si="15"/>
        <v>0.22089430308056215</v>
      </c>
      <c r="AF15" s="22">
        <v>608.16300000000001</v>
      </c>
      <c r="AG15" s="9">
        <f t="shared" si="16"/>
        <v>0.8300980130773371</v>
      </c>
      <c r="AH15" s="22">
        <f t="shared" si="17"/>
        <v>73263.998999999996</v>
      </c>
      <c r="AI15" s="10">
        <f t="shared" si="14"/>
        <v>100</v>
      </c>
      <c r="AK15" s="2"/>
    </row>
    <row r="16" spans="1:37" x14ac:dyDescent="0.15">
      <c r="A16" s="8" t="s">
        <v>10</v>
      </c>
      <c r="B16" s="22">
        <v>31699</v>
      </c>
      <c r="C16" s="9">
        <f t="shared" si="0"/>
        <v>34.148469734021354</v>
      </c>
      <c r="D16" s="22">
        <v>14747</v>
      </c>
      <c r="E16" s="9">
        <f t="shared" si="1"/>
        <v>15.886541631206438</v>
      </c>
      <c r="F16" s="22">
        <v>13344</v>
      </c>
      <c r="G16" s="9">
        <f t="shared" si="2"/>
        <v>14.375127926142179</v>
      </c>
      <c r="H16" s="22">
        <v>11600</v>
      </c>
      <c r="I16" s="9">
        <f t="shared" si="3"/>
        <v>12.496364204380191</v>
      </c>
      <c r="J16" s="22">
        <v>8086</v>
      </c>
      <c r="K16" s="9">
        <f t="shared" si="4"/>
        <v>8.7108276686739838</v>
      </c>
      <c r="L16" s="22">
        <v>5491</v>
      </c>
      <c r="M16" s="9">
        <f t="shared" si="5"/>
        <v>5.9153048143320373</v>
      </c>
      <c r="N16" s="22">
        <v>2507</v>
      </c>
      <c r="O16" s="9">
        <f t="shared" si="6"/>
        <v>2.7007228500328568</v>
      </c>
      <c r="P16" s="22">
        <v>1507</v>
      </c>
      <c r="Q16" s="9">
        <f t="shared" si="7"/>
        <v>1.6234500737931854</v>
      </c>
      <c r="R16" s="22">
        <v>1064</v>
      </c>
      <c r="S16" s="9">
        <f t="shared" si="8"/>
        <v>1.1462182339190106</v>
      </c>
      <c r="T16" s="22">
        <v>484</v>
      </c>
      <c r="U16" s="9">
        <f t="shared" si="9"/>
        <v>0.52140002370000105</v>
      </c>
      <c r="V16" s="22">
        <v>541</v>
      </c>
      <c r="W16" s="9">
        <f t="shared" si="10"/>
        <v>0.58280457194566226</v>
      </c>
      <c r="X16" s="22">
        <v>250</v>
      </c>
      <c r="Y16" s="9">
        <f t="shared" si="11"/>
        <v>0.26931819405991791</v>
      </c>
      <c r="Z16" s="22">
        <v>290</v>
      </c>
      <c r="AA16" s="9">
        <f t="shared" si="12"/>
        <v>0.31240910510950476</v>
      </c>
      <c r="AB16" s="22">
        <v>233</v>
      </c>
      <c r="AC16" s="9">
        <f t="shared" si="13"/>
        <v>0.25100455686384349</v>
      </c>
      <c r="AD16" s="22">
        <v>159</v>
      </c>
      <c r="AE16" s="9">
        <f t="shared" si="15"/>
        <v>0.17128637142210779</v>
      </c>
      <c r="AF16" s="22">
        <v>825</v>
      </c>
      <c r="AG16" s="9">
        <f t="shared" si="16"/>
        <v>0.88875004039772909</v>
      </c>
      <c r="AH16" s="22">
        <f t="shared" si="17"/>
        <v>92827</v>
      </c>
      <c r="AI16" s="10">
        <f t="shared" si="14"/>
        <v>100</v>
      </c>
      <c r="AK16" s="2"/>
    </row>
    <row r="17" spans="1:37" x14ac:dyDescent="0.15">
      <c r="A17" s="8" t="s">
        <v>11</v>
      </c>
      <c r="B17" s="22">
        <v>54108</v>
      </c>
      <c r="C17" s="9">
        <f t="shared" si="0"/>
        <v>33.228116491409352</v>
      </c>
      <c r="D17" s="22">
        <v>26655</v>
      </c>
      <c r="E17" s="9">
        <f t="shared" si="1"/>
        <v>16.369029442568866</v>
      </c>
      <c r="F17" s="22">
        <v>23731</v>
      </c>
      <c r="G17" s="9">
        <f t="shared" si="2"/>
        <v>14.573379767458331</v>
      </c>
      <c r="H17" s="22">
        <v>16766</v>
      </c>
      <c r="I17" s="9">
        <f t="shared" si="3"/>
        <v>10.296122589912198</v>
      </c>
      <c r="J17" s="22">
        <v>14208</v>
      </c>
      <c r="K17" s="9">
        <f t="shared" si="4"/>
        <v>8.7252361778284921</v>
      </c>
      <c r="L17" s="22">
        <v>12233</v>
      </c>
      <c r="M17" s="9">
        <f t="shared" si="5"/>
        <v>7.5123743076700418</v>
      </c>
      <c r="N17" s="22">
        <v>4965</v>
      </c>
      <c r="O17" s="9">
        <f t="shared" si="6"/>
        <v>3.0490426254869414</v>
      </c>
      <c r="P17" s="22">
        <v>2823</v>
      </c>
      <c r="Q17" s="9">
        <f t="shared" si="7"/>
        <v>1.7336248402315482</v>
      </c>
      <c r="R17" s="22">
        <v>1888</v>
      </c>
      <c r="S17" s="9">
        <f t="shared" si="8"/>
        <v>1.1594345371438763</v>
      </c>
      <c r="T17" s="22">
        <v>868</v>
      </c>
      <c r="U17" s="9">
        <f t="shared" si="9"/>
        <v>0.53304511559368895</v>
      </c>
      <c r="V17" s="22">
        <v>878</v>
      </c>
      <c r="W17" s="9">
        <f t="shared" si="10"/>
        <v>0.5391861883539848</v>
      </c>
      <c r="X17" s="22">
        <v>938</v>
      </c>
      <c r="Y17" s="9">
        <f t="shared" si="11"/>
        <v>0.57603262491576057</v>
      </c>
      <c r="Z17" s="22">
        <v>349</v>
      </c>
      <c r="AA17" s="9">
        <f t="shared" si="12"/>
        <v>0.21432343933432885</v>
      </c>
      <c r="AB17" s="22">
        <v>436</v>
      </c>
      <c r="AC17" s="9">
        <f t="shared" si="13"/>
        <v>0.26775077234890365</v>
      </c>
      <c r="AD17" s="22">
        <v>293.35000000000002</v>
      </c>
      <c r="AE17" s="9">
        <f t="shared" si="15"/>
        <v>0.18014836942328186</v>
      </c>
      <c r="AF17" s="22">
        <v>1698.6489999999999</v>
      </c>
      <c r="AG17" s="9">
        <f t="shared" si="16"/>
        <v>1.0431527103203961</v>
      </c>
      <c r="AH17" s="22">
        <f t="shared" si="17"/>
        <v>162837.99900000001</v>
      </c>
      <c r="AI17" s="10">
        <f t="shared" si="14"/>
        <v>99.999999999999986</v>
      </c>
      <c r="AK17" s="2"/>
    </row>
    <row r="18" spans="1:37" x14ac:dyDescent="0.15">
      <c r="A18" s="8" t="s">
        <v>12</v>
      </c>
      <c r="B18" s="22">
        <v>25450</v>
      </c>
      <c r="C18" s="9">
        <f t="shared" si="0"/>
        <v>31.401920284800244</v>
      </c>
      <c r="D18" s="22">
        <v>12937</v>
      </c>
      <c r="E18" s="9">
        <f t="shared" si="1"/>
        <v>15.96253998917331</v>
      </c>
      <c r="F18" s="22">
        <v>12926</v>
      </c>
      <c r="G18" s="9">
        <f t="shared" si="2"/>
        <v>15.948967449953946</v>
      </c>
      <c r="H18" s="22">
        <v>10659</v>
      </c>
      <c r="I18" s="9">
        <f t="shared" si="3"/>
        <v>13.151790503563292</v>
      </c>
      <c r="J18" s="22">
        <v>6861</v>
      </c>
      <c r="K18" s="9">
        <f t="shared" si="4"/>
        <v>8.4655628712775819</v>
      </c>
      <c r="L18" s="22">
        <v>4955</v>
      </c>
      <c r="M18" s="9">
        <f t="shared" si="5"/>
        <v>6.1138119847224042</v>
      </c>
      <c r="N18" s="22">
        <v>2351</v>
      </c>
      <c r="O18" s="9">
        <f t="shared" si="6"/>
        <v>2.9008217913385215</v>
      </c>
      <c r="P18" s="22">
        <v>1509</v>
      </c>
      <c r="Q18" s="9">
        <f t="shared" si="7"/>
        <v>1.8619056074563287</v>
      </c>
      <c r="R18" s="22">
        <v>1028</v>
      </c>
      <c r="S18" s="9">
        <f t="shared" si="8"/>
        <v>1.2684154834096129</v>
      </c>
      <c r="T18" s="22">
        <v>423</v>
      </c>
      <c r="U18" s="9">
        <f t="shared" si="9"/>
        <v>0.52192582634461693</v>
      </c>
      <c r="V18" s="22">
        <v>321</v>
      </c>
      <c r="W18" s="9">
        <f t="shared" si="10"/>
        <v>0.39607137176506396</v>
      </c>
      <c r="X18" s="22">
        <v>276</v>
      </c>
      <c r="Y18" s="9">
        <f t="shared" si="11"/>
        <v>0.34054734768584938</v>
      </c>
      <c r="Z18" s="22">
        <v>233</v>
      </c>
      <c r="AA18" s="9">
        <f t="shared" si="12"/>
        <v>0.28749105801015545</v>
      </c>
      <c r="AB18" s="22">
        <v>199</v>
      </c>
      <c r="AC18" s="9">
        <f t="shared" si="13"/>
        <v>0.24553957315030442</v>
      </c>
      <c r="AD18" s="22">
        <v>136.678</v>
      </c>
      <c r="AE18" s="9">
        <f t="shared" si="15"/>
        <v>0.16864250140219755</v>
      </c>
      <c r="AF18" s="22">
        <v>781.32100000000003</v>
      </c>
      <c r="AG18" s="9">
        <f t="shared" si="16"/>
        <v>0.96404635594657795</v>
      </c>
      <c r="AH18" s="22">
        <f t="shared" si="17"/>
        <v>81045.998999999996</v>
      </c>
      <c r="AI18" s="10">
        <f t="shared" si="14"/>
        <v>100.00000000000001</v>
      </c>
      <c r="AK18" s="2"/>
    </row>
    <row r="19" spans="1:37" x14ac:dyDescent="0.15">
      <c r="A19" s="8" t="s">
        <v>13</v>
      </c>
      <c r="B19" s="22">
        <v>50320</v>
      </c>
      <c r="C19" s="9">
        <f t="shared" si="0"/>
        <v>33.861807219186559</v>
      </c>
      <c r="D19" s="22">
        <v>26581</v>
      </c>
      <c r="E19" s="9">
        <f t="shared" si="1"/>
        <v>17.887136281661327</v>
      </c>
      <c r="F19" s="22">
        <v>25464</v>
      </c>
      <c r="G19" s="9">
        <f t="shared" si="2"/>
        <v>17.135474146052594</v>
      </c>
      <c r="H19" s="22">
        <v>12104</v>
      </c>
      <c r="I19" s="9">
        <f t="shared" si="3"/>
        <v>8.1451374121827147</v>
      </c>
      <c r="J19" s="22">
        <v>11080</v>
      </c>
      <c r="K19" s="9">
        <f t="shared" si="4"/>
        <v>7.4560577104250223</v>
      </c>
      <c r="L19" s="22">
        <v>10265</v>
      </c>
      <c r="M19" s="9">
        <f t="shared" si="5"/>
        <v>6.9076202524831096</v>
      </c>
      <c r="N19" s="22">
        <v>4730</v>
      </c>
      <c r="O19" s="9">
        <f t="shared" si="6"/>
        <v>3.1829560442518368</v>
      </c>
      <c r="P19" s="22">
        <v>2334</v>
      </c>
      <c r="Q19" s="9">
        <f t="shared" si="7"/>
        <v>1.5706172108422383</v>
      </c>
      <c r="R19" s="22">
        <v>1770</v>
      </c>
      <c r="S19" s="9">
        <f t="shared" si="8"/>
        <v>1.19108503135851</v>
      </c>
      <c r="T19" s="22">
        <v>768</v>
      </c>
      <c r="U19" s="9">
        <f t="shared" si="9"/>
        <v>0.51680977631826874</v>
      </c>
      <c r="V19" s="22">
        <v>389</v>
      </c>
      <c r="W19" s="9">
        <f t="shared" si="10"/>
        <v>0.26176953514037304</v>
      </c>
      <c r="X19" s="22">
        <v>425</v>
      </c>
      <c r="Y19" s="9">
        <f t="shared" si="11"/>
        <v>0.28599499340529194</v>
      </c>
      <c r="Z19" s="22">
        <v>386</v>
      </c>
      <c r="AA19" s="9">
        <f t="shared" si="12"/>
        <v>0.25975074695162986</v>
      </c>
      <c r="AB19" s="22">
        <v>367</v>
      </c>
      <c r="AC19" s="9">
        <f t="shared" si="13"/>
        <v>0.24696508842292267</v>
      </c>
      <c r="AD19" s="22">
        <v>246</v>
      </c>
      <c r="AE19" s="9">
        <f t="shared" si="15"/>
        <v>0.16554063147694542</v>
      </c>
      <c r="AF19" s="22">
        <v>1375</v>
      </c>
      <c r="AG19" s="9">
        <f t="shared" si="16"/>
        <v>0.92527791984065044</v>
      </c>
      <c r="AH19" s="22">
        <f t="shared" si="17"/>
        <v>148604</v>
      </c>
      <c r="AI19" s="10">
        <f t="shared" si="14"/>
        <v>100.00000000000001</v>
      </c>
      <c r="AK19" s="2"/>
    </row>
    <row r="20" spans="1:37" x14ac:dyDescent="0.15">
      <c r="A20" s="8" t="s">
        <v>14</v>
      </c>
      <c r="B20" s="22">
        <v>33137</v>
      </c>
      <c r="C20" s="9">
        <f t="shared" si="0"/>
        <v>34.357374277925658</v>
      </c>
      <c r="D20" s="22">
        <v>15770</v>
      </c>
      <c r="E20" s="9">
        <f t="shared" si="1"/>
        <v>16.350779864287283</v>
      </c>
      <c r="F20" s="22">
        <v>15748</v>
      </c>
      <c r="G20" s="9">
        <f t="shared" si="2"/>
        <v>16.327969645072677</v>
      </c>
      <c r="H20" s="22">
        <v>9409</v>
      </c>
      <c r="I20" s="9">
        <f t="shared" si="3"/>
        <v>9.7555160268280936</v>
      </c>
      <c r="J20" s="22">
        <v>6265</v>
      </c>
      <c r="K20" s="9">
        <f t="shared" si="4"/>
        <v>6.4957283354318207</v>
      </c>
      <c r="L20" s="22">
        <v>6849</v>
      </c>
      <c r="M20" s="9">
        <f t="shared" si="5"/>
        <v>7.1012359727649699</v>
      </c>
      <c r="N20" s="22">
        <v>3192</v>
      </c>
      <c r="O20" s="9">
        <f t="shared" si="6"/>
        <v>3.3095554424099562</v>
      </c>
      <c r="P20" s="22">
        <v>1743</v>
      </c>
      <c r="Q20" s="9">
        <f t="shared" si="7"/>
        <v>1.8071914586843836</v>
      </c>
      <c r="R20" s="22">
        <v>1148</v>
      </c>
      <c r="S20" s="9">
        <f t="shared" si="8"/>
        <v>1.1902787117439315</v>
      </c>
      <c r="T20" s="22">
        <v>513</v>
      </c>
      <c r="U20" s="9">
        <f t="shared" si="9"/>
        <v>0.53189283895874284</v>
      </c>
      <c r="V20" s="22">
        <v>434</v>
      </c>
      <c r="W20" s="9">
        <f t="shared" si="10"/>
        <v>0.44998341541538872</v>
      </c>
      <c r="X20" s="22">
        <v>621</v>
      </c>
      <c r="Y20" s="9">
        <f t="shared" si="11"/>
        <v>0.64387027873953084</v>
      </c>
      <c r="Z20" s="22">
        <v>231</v>
      </c>
      <c r="AA20" s="9">
        <f t="shared" si="12"/>
        <v>0.23950730175335203</v>
      </c>
      <c r="AB20" s="22">
        <v>227</v>
      </c>
      <c r="AC20" s="9">
        <f t="shared" si="13"/>
        <v>0.23535998916887846</v>
      </c>
      <c r="AD20" s="22">
        <v>164.297</v>
      </c>
      <c r="AE20" s="9">
        <f t="shared" si="15"/>
        <v>0.17034775392281595</v>
      </c>
      <c r="AF20" s="22">
        <v>996.702</v>
      </c>
      <c r="AG20" s="9">
        <f t="shared" si="16"/>
        <v>1.0334086868925088</v>
      </c>
      <c r="AH20" s="22">
        <f t="shared" si="17"/>
        <v>96447.999000000011</v>
      </c>
      <c r="AI20" s="10">
        <f t="shared" si="14"/>
        <v>100</v>
      </c>
      <c r="AK20" s="2"/>
    </row>
    <row r="21" spans="1:37" x14ac:dyDescent="0.15">
      <c r="A21" s="8" t="s">
        <v>15</v>
      </c>
      <c r="B21" s="22">
        <v>44361</v>
      </c>
      <c r="C21" s="9">
        <f t="shared" si="0"/>
        <v>34.374782329271234</v>
      </c>
      <c r="D21" s="22">
        <v>19069</v>
      </c>
      <c r="E21" s="9">
        <f t="shared" si="1"/>
        <v>14.776328852750687</v>
      </c>
      <c r="F21" s="22">
        <v>19203</v>
      </c>
      <c r="G21" s="9">
        <f t="shared" si="2"/>
        <v>14.880163771533455</v>
      </c>
      <c r="H21" s="22">
        <v>15104</v>
      </c>
      <c r="I21" s="9">
        <f t="shared" si="3"/>
        <v>11.703900099215815</v>
      </c>
      <c r="J21" s="22">
        <v>11085</v>
      </c>
      <c r="K21" s="9">
        <f t="shared" si="4"/>
        <v>8.5896274231863945</v>
      </c>
      <c r="L21" s="22">
        <v>9507</v>
      </c>
      <c r="M21" s="9">
        <f t="shared" si="5"/>
        <v>7.3668550214012685</v>
      </c>
      <c r="N21" s="22">
        <v>3502</v>
      </c>
      <c r="O21" s="9">
        <f t="shared" si="6"/>
        <v>2.7136558625168021</v>
      </c>
      <c r="P21" s="22">
        <v>1996</v>
      </c>
      <c r="Q21" s="9">
        <f t="shared" si="7"/>
        <v>1.546675357391073</v>
      </c>
      <c r="R21" s="22">
        <v>1682</v>
      </c>
      <c r="S21" s="9">
        <f t="shared" si="8"/>
        <v>1.3033606969598119</v>
      </c>
      <c r="T21" s="22">
        <v>604</v>
      </c>
      <c r="U21" s="9">
        <f t="shared" si="9"/>
        <v>0.46803202197605615</v>
      </c>
      <c r="V21" s="22">
        <v>403</v>
      </c>
      <c r="W21" s="9">
        <f t="shared" si="10"/>
        <v>0.31227964380190498</v>
      </c>
      <c r="X21" s="22">
        <v>383</v>
      </c>
      <c r="Y21" s="9">
        <f t="shared" si="11"/>
        <v>0.29678189472985017</v>
      </c>
      <c r="Z21" s="22">
        <v>344</v>
      </c>
      <c r="AA21" s="9">
        <f t="shared" si="12"/>
        <v>0.2665612840393432</v>
      </c>
      <c r="AB21" s="22">
        <v>290</v>
      </c>
      <c r="AC21" s="9">
        <f t="shared" si="13"/>
        <v>0.22471736154479516</v>
      </c>
      <c r="AD21" s="22">
        <v>269.33600000000001</v>
      </c>
      <c r="AE21" s="9">
        <f t="shared" si="15"/>
        <v>0.20870508720354811</v>
      </c>
      <c r="AF21" s="22">
        <v>1248.663</v>
      </c>
      <c r="AG21" s="9">
        <f t="shared" si="16"/>
        <v>0.96757329247796064</v>
      </c>
      <c r="AH21" s="22">
        <f t="shared" si="17"/>
        <v>129050.999</v>
      </c>
      <c r="AI21" s="10">
        <f t="shared" si="14"/>
        <v>100</v>
      </c>
      <c r="AK21" s="2"/>
    </row>
    <row r="22" spans="1:37" x14ac:dyDescent="0.15">
      <c r="A22" s="8" t="s">
        <v>16</v>
      </c>
      <c r="B22" s="22">
        <v>25072</v>
      </c>
      <c r="C22" s="9">
        <f t="shared" si="0"/>
        <v>42.421576257994651</v>
      </c>
      <c r="D22" s="22">
        <v>9496</v>
      </c>
      <c r="E22" s="9">
        <f t="shared" si="1"/>
        <v>16.0671381679131</v>
      </c>
      <c r="F22" s="22">
        <v>6879</v>
      </c>
      <c r="G22" s="9">
        <f t="shared" si="2"/>
        <v>11.639200027071842</v>
      </c>
      <c r="H22" s="22">
        <v>5592</v>
      </c>
      <c r="I22" s="9">
        <f t="shared" si="3"/>
        <v>9.4616087442049341</v>
      </c>
      <c r="J22" s="22">
        <v>4712</v>
      </c>
      <c r="K22" s="9">
        <f t="shared" si="4"/>
        <v>7.9726574396805532</v>
      </c>
      <c r="L22" s="22">
        <v>2944</v>
      </c>
      <c r="M22" s="9">
        <f t="shared" si="5"/>
        <v>4.9812189096815676</v>
      </c>
      <c r="N22" s="22">
        <v>1479</v>
      </c>
      <c r="O22" s="9">
        <f t="shared" si="6"/>
        <v>2.502453385672228</v>
      </c>
      <c r="P22" s="22">
        <v>816</v>
      </c>
      <c r="Q22" s="9">
        <f t="shared" si="7"/>
        <v>1.3806639369226084</v>
      </c>
      <c r="R22" s="22">
        <v>592</v>
      </c>
      <c r="S22" s="9">
        <f t="shared" si="8"/>
        <v>1.0016581503164022</v>
      </c>
      <c r="T22" s="22">
        <v>261</v>
      </c>
      <c r="U22" s="9">
        <f t="shared" si="9"/>
        <v>0.44160942100098138</v>
      </c>
      <c r="V22" s="22">
        <v>248</v>
      </c>
      <c r="W22" s="9">
        <f t="shared" si="10"/>
        <v>0.41961354945687118</v>
      </c>
      <c r="X22" s="22">
        <v>155</v>
      </c>
      <c r="Y22" s="9">
        <f t="shared" si="11"/>
        <v>0.26225846841054451</v>
      </c>
      <c r="Z22" s="22">
        <v>121</v>
      </c>
      <c r="AA22" s="9">
        <f t="shared" si="12"/>
        <v>0.20473080437210245</v>
      </c>
      <c r="AB22" s="22">
        <v>112</v>
      </c>
      <c r="AC22" s="9">
        <f t="shared" si="13"/>
        <v>0.1895028933031031</v>
      </c>
      <c r="AD22" s="22">
        <v>82</v>
      </c>
      <c r="AE22" s="9">
        <f t="shared" si="15"/>
        <v>0.13874318973977193</v>
      </c>
      <c r="AF22" s="22">
        <v>541</v>
      </c>
      <c r="AG22" s="9">
        <f t="shared" si="16"/>
        <v>0.91536665425873909</v>
      </c>
      <c r="AH22" s="22">
        <f t="shared" si="17"/>
        <v>59102</v>
      </c>
      <c r="AI22" s="10">
        <f t="shared" si="14"/>
        <v>99.999999999999986</v>
      </c>
      <c r="AK22" s="2"/>
    </row>
    <row r="23" spans="1:37" x14ac:dyDescent="0.15">
      <c r="A23" s="8" t="s">
        <v>17</v>
      </c>
      <c r="B23" s="22">
        <v>23334</v>
      </c>
      <c r="C23" s="9">
        <f t="shared" si="0"/>
        <v>33.548517440635443</v>
      </c>
      <c r="D23" s="22">
        <v>10889</v>
      </c>
      <c r="E23" s="9">
        <f t="shared" si="1"/>
        <v>15.655687255124684</v>
      </c>
      <c r="F23" s="22">
        <v>10198</v>
      </c>
      <c r="G23" s="9">
        <f t="shared" si="2"/>
        <v>14.662200259689733</v>
      </c>
      <c r="H23" s="22">
        <v>9279</v>
      </c>
      <c r="I23" s="9">
        <f t="shared" si="3"/>
        <v>13.340905688337031</v>
      </c>
      <c r="J23" s="22">
        <v>5983</v>
      </c>
      <c r="K23" s="9">
        <f t="shared" si="4"/>
        <v>8.6020733627891435</v>
      </c>
      <c r="L23" s="22">
        <v>4272</v>
      </c>
      <c r="M23" s="9">
        <f t="shared" si="5"/>
        <v>6.1420787908800296</v>
      </c>
      <c r="N23" s="22">
        <v>1898</v>
      </c>
      <c r="O23" s="9">
        <f t="shared" si="6"/>
        <v>2.7288542942627099</v>
      </c>
      <c r="P23" s="22">
        <v>1078</v>
      </c>
      <c r="Q23" s="9">
        <f t="shared" si="7"/>
        <v>1.5498972229795582</v>
      </c>
      <c r="R23" s="22">
        <v>845</v>
      </c>
      <c r="S23" s="9">
        <f t="shared" si="8"/>
        <v>1.2149008844320284</v>
      </c>
      <c r="T23" s="22">
        <v>318</v>
      </c>
      <c r="U23" s="9">
        <f t="shared" si="9"/>
        <v>0.45720530325371012</v>
      </c>
      <c r="V23" s="22">
        <v>218</v>
      </c>
      <c r="W23" s="9">
        <f t="shared" si="10"/>
        <v>0.31343005065820378</v>
      </c>
      <c r="X23" s="22">
        <v>160</v>
      </c>
      <c r="Y23" s="9">
        <f t="shared" si="11"/>
        <v>0.2300404041528101</v>
      </c>
      <c r="Z23" s="22">
        <v>183</v>
      </c>
      <c r="AA23" s="9">
        <f t="shared" si="12"/>
        <v>0.26310871224977656</v>
      </c>
      <c r="AB23" s="22">
        <v>142</v>
      </c>
      <c r="AC23" s="9">
        <f t="shared" si="13"/>
        <v>0.20416085868561898</v>
      </c>
      <c r="AD23" s="22">
        <v>115.623</v>
      </c>
      <c r="AE23" s="9">
        <f t="shared" si="15"/>
        <v>0.16623726030850228</v>
      </c>
      <c r="AF23" s="22">
        <v>640.37599999999998</v>
      </c>
      <c r="AG23" s="9">
        <f t="shared" si="16"/>
        <v>0.92070221156099963</v>
      </c>
      <c r="AH23" s="22">
        <f t="shared" si="17"/>
        <v>69552.999000000011</v>
      </c>
      <c r="AI23" s="10">
        <f t="shared" si="14"/>
        <v>99.999999999999972</v>
      </c>
      <c r="AK23" s="2"/>
    </row>
    <row r="24" spans="1:37" x14ac:dyDescent="0.15">
      <c r="A24" s="8" t="s">
        <v>18</v>
      </c>
      <c r="B24" s="22">
        <v>16609</v>
      </c>
      <c r="C24" s="9">
        <f t="shared" si="0"/>
        <v>31.619326835211698</v>
      </c>
      <c r="D24" s="22">
        <v>7859</v>
      </c>
      <c r="E24" s="9">
        <f t="shared" si="1"/>
        <v>14.961544319220224</v>
      </c>
      <c r="F24" s="22">
        <v>7337</v>
      </c>
      <c r="G24" s="9">
        <f t="shared" si="2"/>
        <v>13.967788607980506</v>
      </c>
      <c r="H24" s="22">
        <v>8646</v>
      </c>
      <c r="I24" s="9">
        <f t="shared" si="3"/>
        <v>16.45979287237283</v>
      </c>
      <c r="J24" s="22">
        <v>4449</v>
      </c>
      <c r="K24" s="9">
        <f t="shared" si="4"/>
        <v>8.4697685044166917</v>
      </c>
      <c r="L24" s="22">
        <v>3030</v>
      </c>
      <c r="M24" s="9">
        <f t="shared" si="5"/>
        <v>5.7683521169661898</v>
      </c>
      <c r="N24" s="22">
        <v>1483</v>
      </c>
      <c r="O24" s="9">
        <f t="shared" si="6"/>
        <v>2.8232561681388972</v>
      </c>
      <c r="P24" s="22">
        <v>830</v>
      </c>
      <c r="Q24" s="9">
        <f t="shared" si="7"/>
        <v>1.5801096558026195</v>
      </c>
      <c r="R24" s="22">
        <v>678</v>
      </c>
      <c r="S24" s="9">
        <f t="shared" si="8"/>
        <v>1.290740176667682</v>
      </c>
      <c r="T24" s="22">
        <v>296</v>
      </c>
      <c r="U24" s="9">
        <f t="shared" si="9"/>
        <v>0.56350898568382579</v>
      </c>
      <c r="V24" s="22">
        <v>213</v>
      </c>
      <c r="W24" s="9">
        <f t="shared" si="10"/>
        <v>0.40549802010356384</v>
      </c>
      <c r="X24" s="22">
        <v>170</v>
      </c>
      <c r="Y24" s="9">
        <f t="shared" si="11"/>
        <v>0.32363691745354856</v>
      </c>
      <c r="Z24" s="22">
        <v>142</v>
      </c>
      <c r="AA24" s="9">
        <f t="shared" si="12"/>
        <v>0.27033201340237584</v>
      </c>
      <c r="AB24" s="22">
        <v>110</v>
      </c>
      <c r="AC24" s="9">
        <f t="shared" si="13"/>
        <v>0.2094121230581785</v>
      </c>
      <c r="AD24" s="22">
        <v>109</v>
      </c>
      <c r="AE24" s="9">
        <f t="shared" si="15"/>
        <v>0.20750837648492232</v>
      </c>
      <c r="AF24" s="22">
        <v>567</v>
      </c>
      <c r="AG24" s="9">
        <f t="shared" si="16"/>
        <v>1.0794243070362473</v>
      </c>
      <c r="AH24" s="22">
        <f t="shared" si="17"/>
        <v>52528</v>
      </c>
      <c r="AI24" s="10">
        <f t="shared" si="14"/>
        <v>100</v>
      </c>
      <c r="AK24" s="2"/>
    </row>
    <row r="25" spans="1:37" s="5" customFormat="1" x14ac:dyDescent="0.15">
      <c r="A25" s="11" t="s">
        <v>19</v>
      </c>
      <c r="B25" s="12">
        <f>SUM(B7:B24)</f>
        <v>564625</v>
      </c>
      <c r="C25" s="13">
        <f t="shared" si="0"/>
        <v>33.493179404753107</v>
      </c>
      <c r="D25" s="12">
        <f>SUM(D7:D24)</f>
        <v>256267</v>
      </c>
      <c r="E25" s="13">
        <f t="shared" si="1"/>
        <v>15.201587968152076</v>
      </c>
      <c r="F25" s="12">
        <f>SUM(F7:F24)</f>
        <v>245922</v>
      </c>
      <c r="G25" s="13">
        <f t="shared" si="2"/>
        <v>14.587929449768774</v>
      </c>
      <c r="H25" s="12">
        <f>SUM(H7:H24)</f>
        <v>213092</v>
      </c>
      <c r="I25" s="13">
        <f t="shared" si="3"/>
        <v>12.640475688674163</v>
      </c>
      <c r="J25" s="12">
        <f>SUM(J7:J24)</f>
        <v>144925</v>
      </c>
      <c r="K25" s="13">
        <f t="shared" si="4"/>
        <v>8.5968545941710772</v>
      </c>
      <c r="L25" s="12">
        <f>SUM(L7:L24)</f>
        <v>110979</v>
      </c>
      <c r="M25" s="13">
        <f t="shared" si="5"/>
        <v>6.5832004554529036</v>
      </c>
      <c r="N25" s="12">
        <f>SUM(N7:N24)</f>
        <v>49961</v>
      </c>
      <c r="O25" s="9">
        <f t="shared" si="6"/>
        <v>2.9636532853502238</v>
      </c>
      <c r="P25" s="12">
        <f>SUM(P7:P24)</f>
        <v>29645</v>
      </c>
      <c r="Q25" s="13">
        <f t="shared" si="7"/>
        <v>1.7585216797943872</v>
      </c>
      <c r="R25" s="12">
        <f>SUM(R7:R24)</f>
        <v>20065</v>
      </c>
      <c r="S25" s="13">
        <f t="shared" si="8"/>
        <v>1.1902424525240134</v>
      </c>
      <c r="T25" s="12">
        <f>SUM(T7:T24)</f>
        <v>9061</v>
      </c>
      <c r="U25" s="9">
        <f t="shared" si="9"/>
        <v>0.53749249251532949</v>
      </c>
      <c r="V25" s="12">
        <f>SUM(V7:V24)</f>
        <v>7317</v>
      </c>
      <c r="W25" s="9">
        <f t="shared" si="10"/>
        <v>0.43403957264481469</v>
      </c>
      <c r="X25" s="12">
        <f>SUM(X7:X24)</f>
        <v>5679</v>
      </c>
      <c r="Y25" s="9">
        <f t="shared" si="11"/>
        <v>0.33687450226184262</v>
      </c>
      <c r="Z25" s="12">
        <f>SUM(Z7:Z24)</f>
        <v>4627</v>
      </c>
      <c r="AA25" s="13">
        <f t="shared" si="12"/>
        <v>0.27447056206472015</v>
      </c>
      <c r="AB25" s="12">
        <f>SUM(AB7:AB24)</f>
        <v>3985</v>
      </c>
      <c r="AC25" s="9">
        <f t="shared" si="13"/>
        <v>0.23638754913073481</v>
      </c>
      <c r="AD25" s="12">
        <f>SUM(AD7:AD24)</f>
        <v>3237.0189999999998</v>
      </c>
      <c r="AE25" s="9">
        <f t="shared" si="15"/>
        <v>0.19201781377656763</v>
      </c>
      <c r="AF25" s="12">
        <f>SUM(AF7:AF24)</f>
        <v>16403.968999999997</v>
      </c>
      <c r="AG25" s="9">
        <f t="shared" si="16"/>
        <v>0.9730725289652572</v>
      </c>
      <c r="AH25" s="22">
        <f t="shared" si="17"/>
        <v>1685790.9880000001</v>
      </c>
      <c r="AI25" s="10">
        <f t="shared" si="14"/>
        <v>100</v>
      </c>
    </row>
    <row r="26" spans="1:37" s="5" customFormat="1" ht="14.25" thickBot="1" x14ac:dyDescent="0.2">
      <c r="A26" s="14" t="s">
        <v>20</v>
      </c>
      <c r="B26" s="23">
        <v>1351897</v>
      </c>
      <c r="C26" s="15">
        <f t="shared" si="0"/>
        <v>33.052302389375633</v>
      </c>
      <c r="D26" s="23">
        <v>604319</v>
      </c>
      <c r="E26" s="15">
        <f t="shared" si="1"/>
        <v>14.774893595921206</v>
      </c>
      <c r="F26" s="23">
        <v>605248</v>
      </c>
      <c r="G26" s="15">
        <f t="shared" si="2"/>
        <v>14.797606560680896</v>
      </c>
      <c r="H26" s="23">
        <v>547028</v>
      </c>
      <c r="I26" s="15">
        <f t="shared" si="3"/>
        <v>13.374195572188837</v>
      </c>
      <c r="J26" s="23">
        <v>354456</v>
      </c>
      <c r="K26" s="15">
        <f t="shared" si="4"/>
        <v>8.6660351311738459</v>
      </c>
      <c r="L26" s="23">
        <v>253234</v>
      </c>
      <c r="M26" s="15">
        <f t="shared" si="5"/>
        <v>6.1912754768086238</v>
      </c>
      <c r="N26" s="23">
        <v>120471</v>
      </c>
      <c r="O26" s="16">
        <f t="shared" si="6"/>
        <v>2.9453752180458066</v>
      </c>
      <c r="P26" s="23">
        <v>74936</v>
      </c>
      <c r="Q26" s="15">
        <f t="shared" si="7"/>
        <v>1.8320976611755573</v>
      </c>
      <c r="R26" s="23">
        <v>49787</v>
      </c>
      <c r="S26" s="15">
        <f t="shared" si="8"/>
        <v>1.217233989763898</v>
      </c>
      <c r="T26" s="23">
        <v>22043</v>
      </c>
      <c r="U26" s="16">
        <f t="shared" si="9"/>
        <v>0.53892559978238508</v>
      </c>
      <c r="V26" s="23">
        <v>19867</v>
      </c>
      <c r="W26" s="16">
        <f t="shared" si="10"/>
        <v>0.48572494174461933</v>
      </c>
      <c r="X26" s="23">
        <v>13904</v>
      </c>
      <c r="Y26" s="16">
        <f t="shared" si="11"/>
        <v>0.33993655760895891</v>
      </c>
      <c r="Z26" s="23">
        <v>11073</v>
      </c>
      <c r="AA26" s="15">
        <f t="shared" si="12"/>
        <v>0.27072191472986207</v>
      </c>
      <c r="AB26" s="23">
        <v>10268</v>
      </c>
      <c r="AC26" s="16">
        <f t="shared" si="13"/>
        <v>0.25104060511570703</v>
      </c>
      <c r="AD26" s="23">
        <v>8099.3280000000004</v>
      </c>
      <c r="AE26" s="16">
        <f t="shared" si="15"/>
        <v>0.19801910811750967</v>
      </c>
      <c r="AF26" s="23">
        <v>43544.644</v>
      </c>
      <c r="AG26" s="16">
        <f t="shared" si="16"/>
        <v>1.0646156777666576</v>
      </c>
      <c r="AH26" s="25">
        <f t="shared" si="17"/>
        <v>4090174.9720000001</v>
      </c>
      <c r="AI26" s="17">
        <f t="shared" si="14"/>
        <v>100</v>
      </c>
    </row>
    <row r="27" spans="1:37" x14ac:dyDescent="0.15">
      <c r="F27" s="24"/>
      <c r="AK27" s="2"/>
    </row>
    <row r="28" spans="1:37" ht="13.5" customHeight="1" x14ac:dyDescent="0.15">
      <c r="A28" s="2" t="s">
        <v>44</v>
      </c>
      <c r="AK28" s="2"/>
    </row>
    <row r="29" spans="1:37" x14ac:dyDescent="0.15">
      <c r="A29" s="2" t="s">
        <v>45</v>
      </c>
      <c r="AK29" s="2"/>
    </row>
    <row r="30" spans="1:37" x14ac:dyDescent="0.15">
      <c r="AK30" s="2"/>
    </row>
  </sheetData>
  <mergeCells count="17">
    <mergeCell ref="V5:W5"/>
    <mergeCell ref="X5:Y5"/>
    <mergeCell ref="N5:O5"/>
    <mergeCell ref="AF5:AG5"/>
    <mergeCell ref="AH5:AI5"/>
    <mergeCell ref="AD5:AE5"/>
    <mergeCell ref="T5:U5"/>
    <mergeCell ref="AB5:AC5"/>
    <mergeCell ref="Z5:AA5"/>
    <mergeCell ref="F5:G5"/>
    <mergeCell ref="R5:S5"/>
    <mergeCell ref="B5:C5"/>
    <mergeCell ref="H5:I5"/>
    <mergeCell ref="J5:K5"/>
    <mergeCell ref="D5:E5"/>
    <mergeCell ref="L5:M5"/>
    <mergeCell ref="P5:Q5"/>
  </mergeCells>
  <phoneticPr fontId="2"/>
  <pageMargins left="0.38" right="0.22" top="1" bottom="1" header="0.51200000000000001" footer="0.51200000000000001"/>
  <pageSetup paperSize="9" scale="96" orientation="landscape" r:id="rId1"/>
  <headerFooter alignWithMargins="0"/>
  <colBreaks count="2" manualBreakCount="2">
    <brk id="13" max="1048575" man="1"/>
    <brk id="35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4(4)ア</vt:lpstr>
      <vt:lpstr>'4(4)ア'!Print_Area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2020-03-09T06:24:58Z</cp:lastPrinted>
  <dcterms:created xsi:type="dcterms:W3CDTF">2001-09-13T09:21:01Z</dcterms:created>
  <dcterms:modified xsi:type="dcterms:W3CDTF">2024-02-06T08:50:06Z</dcterms:modified>
</cp:coreProperties>
</file>