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G:\共有ドライブ\コンプライアンス室\1_申請・届出関連\定期報告\2023\横浜市　済\大口\"/>
    </mc:Choice>
  </mc:AlternateContent>
  <xr:revisionPtr revIDLastSave="0" documentId="13_ncr:1_{5086435F-2C2F-4AB0-A233-954F28383E16}"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48" yWindow="-48" windowWidth="2313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<sst xmlns="http://schemas.openxmlformats.org/spreadsheetml/2006/main" count="3038" uniqueCount="2584">
  <si>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</si>
  <si>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</si>
  <si>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</si>
  <si>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</si>
  <si>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</si>
  <si>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</si>
  <si>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</si>
  <si>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</si>
  <si>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</si>
  <si>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</si>
  <si>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</si>
  <si>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</si>
  <si>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</si>
  <si>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</si>
  <si>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</si>
  <si>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</si>
  <si>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</si>
  <si>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</si>
  <si>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</si>
  <si>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</si>
  <si>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</si>
  <si>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</si>
  <si>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</si>
  <si>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</si>
  <si>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</si>
  <si>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</si>
  <si>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</si>
  <si>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</si>
  <si>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</si>
  <si>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</si>
  <si>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</si>
  <si>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</si>
  <si>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</si>
  <si>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</si>
  <si>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</si>
  <si>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</si>
  <si>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</si>
  <si>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</si>
  <si>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</si>
  <si>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</si>
  <si>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</si>
  <si>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</si>
  <si>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</si>
  <si>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</si>
  <si>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</si>
  <si>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</si>
  <si>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</si>
  <si>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</si>
  <si>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</si>
  <si>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</si>
  <si>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</si>
  <si>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</si>
  <si>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</si>
  <si>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</si>
  <si>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</si>
  <si>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</si>
  <si>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</si>
  <si>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</si>
  <si>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</si>
  <si>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</si>
  <si>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</si>
  <si>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</si>
  <si>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</si>
  <si>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</si>
  <si>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</si>
  <si>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</si>
  <si>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</si>
  <si>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</si>
  <si>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</si>
  <si>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</si>
  <si>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</si>
  <si>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</si>
  <si>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</si>
  <si>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</si>
  <si>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</si>
  <si>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</si>
  <si>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</si>
  <si>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</si>
  <si>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</si>
  <si>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</si>
  <si>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</si>
  <si>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</si>
  <si>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</si>
  <si>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</si>
  <si>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</si>
  <si>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</si>
  <si>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</si>
  <si>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</si>
  <si>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</si>
  <si>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</si>
  <si>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</si>
  <si>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</si>
  <si>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</si>
  <si>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</si>
  <si>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</si>
  <si>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</si>
  <si>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</si>
  <si>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</si>
  <si>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</si>
  <si>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</si>
  <si>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</si>
  <si>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</si>
  <si>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</si>
  <si>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</si>
  <si>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</si>
  <si>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</si>
  <si>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</si>
  <si>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</si>
  <si>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</si>
  <si>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</si>
  <si>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</si>
  <si>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</si>
  <si>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</si>
  <si>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</si>
  <si>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</si>
  <si>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</si>
  <si>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</si>
  <si>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</si>
  <si>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</si>
  <si>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</si>
  <si>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</si>
  <si>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</si>
  <si>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</si>
  <si>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</si>
  <si>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</si>
  <si>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</si>
  <si>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</si>
  <si>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</si>
  <si>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</si>
  <si>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</si>
  <si>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</si>
  <si>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</si>
  <si>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</si>
  <si>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</si>
  <si>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</si>
  <si>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</si>
  <si>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</si>
  <si>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</si>
  <si>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</si>
  <si>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</si>
  <si>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</si>
  <si>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</si>
  <si>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</si>
  <si>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</si>
  <si>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</si>
  <si>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</si>
  <si>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</si>
  <si>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</si>
  <si>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</si>
  <si>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</si>
  <si>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</si>
  <si>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</si>
  <si>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</si>
  <si>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</si>
  <si>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</si>
  <si>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</si>
  <si>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</si>
  <si>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</si>
  <si>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</si>
  <si>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</si>
  <si>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</si>
  <si>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</si>
  <si>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</si>
  <si>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</si>
  <si>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</si>
  <si>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</si>
  <si>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</si>
  <si>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</si>
  <si>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</si>
  <si>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</si>
  <si>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</si>
  <si>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</si>
  <si>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</si>
  <si>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</si>
  <si>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</si>
  <si>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</si>
  <si>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</si>
  <si>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</si>
  <si>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</si>
  <si>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</si>
  <si>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</si>
  <si>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</si>
  <si>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</si>
  <si>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</si>
  <si>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</si>
  <si>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</si>
  <si>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</si>
  <si>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</si>
  <si>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</si>
  <si>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</si>
  <si>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</si>
  <si>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</si>
  <si>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</si>
  <si>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</si>
  <si>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</si>
  <si>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</si>
  <si>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</si>
  <si>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</si>
  <si>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</si>
  <si>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</si>
  <si>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</si>
  <si>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</si>
  <si>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</si>
  <si>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</si>
  <si>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</si>
  <si>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</si>
  <si>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</si>
  <si>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</si>
  <si>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</si>
  <si>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</si>
  <si>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</si>
  <si>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</si>
  <si>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</si>
  <si>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</si>
  <si>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</si>
  <si>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</si>
  <si>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</si>
  <si>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</si>
  <si>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</si>
  <si>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</si>
  <si>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</si>
  <si>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</si>
  <si>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</si>
  <si>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</si>
  <si>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</si>
  <si>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</si>
  <si>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</si>
  <si>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</si>
  <si>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</si>
  <si>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</si>
  <si>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</si>
  <si>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</si>
  <si>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</si>
  <si>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</si>
  <si>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</si>
  <si>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</si>
  <si>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</si>
  <si>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</si>
  <si>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</si>
  <si>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</si>
  <si>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</si>
  <si>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</si>
  <si>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</si>
  <si>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</si>
  <si>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</si>
  <si>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</si>
  <si>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</si>
  <si>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</si>
  <si>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</si>
  <si>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</si>
  <si>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</si>
  <si>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</si>
  <si>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</si>
  <si>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</si>
  <si>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</si>
  <si>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</si>
  <si>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</si>
  <si>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</si>
  <si>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</si>
  <si>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</si>
  <si>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</si>
  <si>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</si>
  <si>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</si>
  <si>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</si>
  <si>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</si>
  <si>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</si>
  <si>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</si>
  <si>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</si>
  <si>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</si>
  <si>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</si>
  <si>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</si>
  <si>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</si>
  <si>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</si>
  <si>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</si>
  <si>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</si>
  <si>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</si>
  <si>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</si>
  <si>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</si>
  <si>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</si>
  <si>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</si>
  <si>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</si>
  <si>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</si>
  <si>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</si>
  <si>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</si>
  <si>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</si>
  <si>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</si>
  <si>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</si>
  <si>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</si>
  <si>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</si>
  <si>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</si>
  <si>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</si>
  <si>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</si>
  <si>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</si>
  <si>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</si>
  <si>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</si>
  <si>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</si>
  <si>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</si>
  <si>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</si>
  <si>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</si>
  <si>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</si>
  <si>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</si>
  <si>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</si>
  <si>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</si>
  <si>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</si>
  <si>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</si>
  <si>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</si>
  <si>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</si>
  <si>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</si>
  <si>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</si>
  <si>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</si>
  <si>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</si>
  <si>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</si>
  <si>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</si>
  <si>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</si>
  <si>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</si>
  <si>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</si>
  <si>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</si>
  <si>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</si>
  <si>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</si>
  <si>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</si>
  <si>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</si>
  <si>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</si>
  <si>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</si>
  <si>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</si>
  <si>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</si>
  <si>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</si>
  <si>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</si>
  <si>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</si>
  <si>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</si>
  <si>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</si>
  <si>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</si>
  <si>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</si>
  <si>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</si>
  <si>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</si>
  <si>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</si>
  <si>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</si>
  <si>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</si>
  <si>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</si>
  <si>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</si>
  <si>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</si>
  <si>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</si>
  <si>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</si>
  <si>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</si>
  <si>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</si>
  <si>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</si>
  <si>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</si>
  <si>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</si>
  <si>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</si>
  <si>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</si>
  <si>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</si>
  <si>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</si>
  <si>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</si>
  <si>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</si>
  <si>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</si>
  <si>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</si>
  <si>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</si>
  <si>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</si>
  <si>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</si>
  <si>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</si>
  <si>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</si>
  <si>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</si>
  <si>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</si>
  <si>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</si>
  <si>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</si>
  <si>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</si>
  <si>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</si>
  <si>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</si>
  <si>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</si>
  <si>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</si>
  <si>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</si>
  <si>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</si>
  <si>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</si>
  <si>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</si>
  <si>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</si>
  <si>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</si>
  <si>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</si>
  <si>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</si>
  <si>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</si>
  <si>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</si>
  <si>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</si>
  <si>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</si>
  <si>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</si>
  <si>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</si>
  <si>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</si>
  <si>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</si>
  <si>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</si>
  <si>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</si>
  <si>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</si>
  <si>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</si>
  <si>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</si>
  <si>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</si>
  <si>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</si>
  <si>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</si>
  <si>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</si>
  <si>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</si>
  <si>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</si>
  <si>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</si>
  <si>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</si>
  <si>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</si>
  <si>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</si>
  <si>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</si>
  <si>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</si>
  <si>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</si>
  <si>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</si>
  <si>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</si>
  <si>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</si>
  <si>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</si>
  <si>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</si>
  <si>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</si>
  <si>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</si>
  <si>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</si>
  <si>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</si>
  <si>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</si>
  <si>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</si>
  <si>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</si>
  <si>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</si>
  <si>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</si>
  <si>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</si>
  <si>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</si>
  <si>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</si>
  <si>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</si>
  <si>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</si>
  <si>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</si>
  <si>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</si>
  <si>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</si>
  <si>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</si>
  <si>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</si>
  <si>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</si>
  <si>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</si>
  <si>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</si>
  <si>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</si>
  <si>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</si>
  <si>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</si>
  <si>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</si>
  <si>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</si>
  <si>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</si>
  <si>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</si>
  <si>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</si>
  <si>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</si>
  <si>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</si>
  <si>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</si>
  <si>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</si>
  <si>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</si>
  <si>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</si>
  <si>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</si>
  <si>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</si>
  <si>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</si>
  <si>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</si>
  <si>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</si>
  <si>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</si>
  <si>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</si>
  <si>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</si>
  <si>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</si>
  <si>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</si>
  <si>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</si>
  <si>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</si>
  <si>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</si>
  <si>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</si>
  <si>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</si>
  <si>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</si>
  <si>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</si>
  <si>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</si>
  <si>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</si>
  <si>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</si>
  <si>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</si>
  <si>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</si>
  <si>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</si>
  <si>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</si>
  <si>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</si>
  <si>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</si>
  <si>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</si>
  <si>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</si>
  <si>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</si>
  <si>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</si>
  <si>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</si>
  <si>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</si>
  <si>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</si>
  <si>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</si>
  <si>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</si>
  <si>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</si>
  <si>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</si>
  <si>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</si>
  <si>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</si>
  <si>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</si>
  <si>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</si>
  <si>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</si>
  <si>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</si>
  <si>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</si>
  <si>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</si>
  <si>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</si>
  <si>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</si>
  <si>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</si>
  <si>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</si>
  <si>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</si>
  <si>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</si>
  <si>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</si>
  <si>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</si>
  <si>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</si>
  <si>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</si>
  <si>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</si>
  <si>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</si>
  <si>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</si>
  <si>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</si>
  <si>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</si>
  <si>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</si>
  <si>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</si>
  <si>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</si>
  <si>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</si>
  <si>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</si>
  <si>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</si>
  <si>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</si>
  <si>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</si>
  <si>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</si>
  <si>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</si>
  <si>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</si>
  <si>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</si>
  <si>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</si>
  <si>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</si>
  <si>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</si>
  <si>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</si>
  <si>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</si>
  <si>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</si>
  <si>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</si>
  <si>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</si>
  <si>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</si>
  <si>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</si>
  <si>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</si>
  <si>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</si>
  <si>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</si>
  <si>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</si>
  <si>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</si>
  <si>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</si>
  <si>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</si>
  <si>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</si>
  <si>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</si>
  <si>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</si>
  <si>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</si>
  <si>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</si>
  <si>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</si>
  <si>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</si>
  <si>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</si>
  <si>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</si>
  <si>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</si>
  <si>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</si>
  <si>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</si>
  <si>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</si>
  <si>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</si>
  <si>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</si>
  <si>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</si>
  <si>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</si>
  <si>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</si>
  <si>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</si>
  <si>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</si>
  <si>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</si>
  <si>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</si>
  <si>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</si>
  <si>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</si>
  <si>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</si>
  <si>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</si>
  <si>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</si>
  <si>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</si>
  <si>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</si>
  <si>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</si>
  <si>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</si>
  <si>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</si>
  <si>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</si>
  <si>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</si>
  <si>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</si>
  <si>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</si>
  <si>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</si>
  <si>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</si>
  <si>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</si>
  <si>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</si>
  <si>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</si>
  <si>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</si>
  <si>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</si>
  <si>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</si>
  <si>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</si>
  <si>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</si>
  <si>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</si>
  <si>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</si>
  <si>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</si>
  <si>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</si>
  <si>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</si>
  <si>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</si>
  <si>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</si>
  <si>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</si>
  <si>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</si>
  <si>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</si>
  <si>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</si>
  <si>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</si>
  <si>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</si>
  <si>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</si>
  <si>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</si>
  <si>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</si>
  <si>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</si>
  <si>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</si>
  <si>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</si>
  <si>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</si>
  <si>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</si>
  <si>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</si>
  <si>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</si>
  <si>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</si>
  <si>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</si>
  <si>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</si>
  <si>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</si>
  <si>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</si>
  <si>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</si>
  <si>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</si>
  <si>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</si>
  <si>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</si>
  <si>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</si>
  <si>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</si>
  <si>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</si>
  <si>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</si>
  <si>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</si>
  <si>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</si>
  <si>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</si>
  <si>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</si>
  <si>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</si>
  <si>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</si>
  <si>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</si>
  <si>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</si>
  <si>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</si>
  <si>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</si>
  <si>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</si>
  <si>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</si>
  <si>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</si>
  <si>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</si>
  <si>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</si>
  <si>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</si>
  <si>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</si>
  <si>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</si>
  <si>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</si>
  <si>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</si>
  <si>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</si>
  <si>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</si>
  <si>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</si>
  <si>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</si>
  <si>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</si>
  <si>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</si>
  <si>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</si>
  <si>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</si>
  <si>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</si>
  <si>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</si>
  <si>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</si>
  <si>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</si>
  <si>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</si>
  <si>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</si>
  <si>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</si>
  <si>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</si>
  <si>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</si>
  <si>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</si>
  <si>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</si>
  <si>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</si>
  <si>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</si>
  <si>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</si>
  <si>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</si>
  <si>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</si>
  <si>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</si>
  <si>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</si>
  <si>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</si>
  <si>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</si>
  <si>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</si>
  <si>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</si>
  <si>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</si>
  <si>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</si>
  <si>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</si>
  <si>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</si>
  <si>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</si>
  <si>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</si>
  <si>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</si>
  <si>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</si>
  <si>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</si>
  <si>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</si>
  <si>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</si>
  <si>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</si>
  <si>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</si>
  <si>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</si>
  <si>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</si>
  <si>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</si>
  <si>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</si>
  <si>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</si>
  <si>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</si>
  <si>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</si>
  <si>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</si>
  <si>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</si>
  <si>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</si>
  <si>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</si>
  <si>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</si>
  <si>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</si>
  <si>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</si>
  <si>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</si>
  <si>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</si>
  <si>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</si>
  <si>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</si>
  <si>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</si>
  <si>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</si>
  <si>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</si>
  <si>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</si>
  <si>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</si>
  <si>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</si>
  <si>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</si>
  <si>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</si>
  <si>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</si>
  <si>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</si>
  <si>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</si>
  <si>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</si>
  <si>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</si>
  <si>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</si>
  <si>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</si>
  <si>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</si>
  <si>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</si>
  <si>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</si>
  <si>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</si>
  <si>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</si>
  <si>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</si>
  <si>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</si>
  <si>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</si>
  <si>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</si>
  <si>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</si>
  <si>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</si>
  <si>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</si>
  <si>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</si>
  <si>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</si>
  <si>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</si>
  <si>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</si>
  <si>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</si>
  <si>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</si>
  <si>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</si>
  <si>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</si>
  <si>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</si>
  <si>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</si>
  <si>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</si>
  <si>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</si>
  <si>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</si>
  <si>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</si>
  <si>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</si>
  <si>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</si>
  <si>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</si>
  <si>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</si>
  <si>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</si>
  <si>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</si>
  <si>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</si>
  <si>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</si>
  <si>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</si>
  <si>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</si>
  <si>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</si>
  <si>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</si>
  <si>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</si>
  <si>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</si>
  <si>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</si>
  <si>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</si>
  <si>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</si>
  <si>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</si>
  <si>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</si>
  <si>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</si>
  <si>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</si>
  <si>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</si>
  <si>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</si>
  <si>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</si>
  <si>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</si>
  <si>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</si>
  <si>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</si>
  <si>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</si>
  <si>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</si>
  <si>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</si>
  <si>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</si>
  <si>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</si>
  <si>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</si>
  <si>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</si>
  <si>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</si>
  <si>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</si>
  <si>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</si>
  <si>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</si>
  <si>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</si>
  <si>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</si>
  <si>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</si>
  <si>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</si>
  <si>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</si>
  <si>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</si>
  <si>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</si>
  <si>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</si>
  <si>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</si>
  <si>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</si>
  <si>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</si>
  <si>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</si>
  <si>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</si>
  <si>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</si>
  <si>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</si>
  <si>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</si>
  <si>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</si>
  <si>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</si>
  <si>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</si>
  <si>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</si>
  <si>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</si>
  <si>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</si>
  <si>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</si>
  <si>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</si>
  <si>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</si>
  <si>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</si>
  <si>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</si>
  <si>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</si>
  <si>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</si>
  <si>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</si>
  <si>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</si>
  <si>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</si>
  <si>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</si>
  <si>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</si>
  <si>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</si>
  <si>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</si>
  <si>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</si>
  <si>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</si>
  <si>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</si>
  <si>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</si>
  <si>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</si>
  <si>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</si>
  <si>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</si>
  <si>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</si>
  <si>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</si>
  <si>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</si>
  <si>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</si>
  <si>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</si>
  <si>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</si>
  <si>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</si>
  <si>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</si>
  <si>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</si>
  <si>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</si>
  <si>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</si>
  <si>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</si>
  <si>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</si>
  <si>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</si>
  <si>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</si>
  <si>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</si>
  <si>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</si>
  <si>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</si>
  <si>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</si>
  <si>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</si>
  <si>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</si>
  <si>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</si>
  <si>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</si>
  <si>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</si>
  <si>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</si>
  <si>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</si>
  <si>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</si>
  <si>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</si>
  <si>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</si>
  <si>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</si>
  <si>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</si>
  <si>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</si>
  <si>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</si>
  <si>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</si>
  <si>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</si>
  <si>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</si>
  <si>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</si>
  <si>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</si>
  <si>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</si>
  <si>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</si>
  <si>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</si>
  <si>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</si>
  <si>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</si>
  <si>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</si>
  <si>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</si>
  <si>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</si>
  <si>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</si>
  <si>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</si>
  <si>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</si>
  <si>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</si>
  <si>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</si>
  <si>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</si>
  <si>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</si>
  <si>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</si>
  <si>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</si>
  <si>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</si>
  <si>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</si>
  <si>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</si>
  <si>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</si>
  <si>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</si>
  <si>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</si>
  <si>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</si>
  <si>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</si>
  <si>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</si>
  <si>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</si>
  <si>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</si>
  <si>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</si>
  <si>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</si>
  <si>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</si>
  <si>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</si>
  <si>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</si>
  <si>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</si>
  <si>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</si>
  <si>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</si>
  <si>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</si>
  <si>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</si>
  <si>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</si>
  <si>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</si>
  <si>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</si>
  <si>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</si>
  <si>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</si>
  <si>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</si>
  <si>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</si>
  <si>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</si>
  <si>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</si>
  <si>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</si>
  <si>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</si>
  <si>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</si>
  <si>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</si>
  <si>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</si>
  <si>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</si>
  <si>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</si>
  <si>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</si>
  <si>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</si>
  <si>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</si>
  <si>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</si>
  <si>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</si>
  <si>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</si>
  <si>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</si>
  <si>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</si>
  <si>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</si>
  <si>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</si>
  <si>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</si>
  <si>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</si>
  <si>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</si>
  <si>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</si>
  <si>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</si>
  <si>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</si>
  <si>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</si>
  <si>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</si>
  <si>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</si>
  <si>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</si>
  <si>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</si>
  <si>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</si>
  <si>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</si>
  <si>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</si>
  <si>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</si>
  <si>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</si>
  <si>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</si>
  <si>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</si>
  <si>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</si>
  <si>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</si>
  <si>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</si>
  <si>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</si>
  <si>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</si>
  <si>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</si>
  <si>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</si>
  <si>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</si>
  <si>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</si>
  <si>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</si>
  <si>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</si>
  <si>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</si>
  <si>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</si>
  <si>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</si>
  <si>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</si>
  <si>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</si>
  <si>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</si>
  <si>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</si>
  <si>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</si>
  <si>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</si>
  <si>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</si>
  <si>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</si>
  <si>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</si>
  <si>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</si>
  <si>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</si>
  <si>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</si>
  <si>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</si>
  <si>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</si>
  <si>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</si>
  <si>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</si>
  <si>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</si>
  <si>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</si>
  <si>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</si>
  <si>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</si>
  <si>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</si>
  <si>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</si>
  <si>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</si>
  <si>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</si>
  <si>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</si>
  <si>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</si>
  <si>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</si>
  <si>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</si>
  <si>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</si>
  <si>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</si>
  <si>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</si>
  <si>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</si>
  <si>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</si>
  <si>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</si>
  <si>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</si>
  <si>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</si>
  <si>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</si>
  <si>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</si>
  <si>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</si>
  <si>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</si>
  <si>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</si>
  <si>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</si>
  <si>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</si>
  <si>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</si>
  <si>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</si>
  <si>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</si>
  <si>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</si>
  <si>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</si>
  <si>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</si>
  <si>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</si>
  <si>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</si>
  <si>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</si>
  <si>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</si>
  <si>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</si>
  <si>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</si>
  <si>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</si>
  <si>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</si>
  <si>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</si>
  <si>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</si>
  <si>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</si>
  <si>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</si>
  <si>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</si>
  <si>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</si>
  <si>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</si>
  <si>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</si>
  <si>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</si>
  <si>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</si>
  <si>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</si>
  <si>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</si>
  <si>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</si>
  <si>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</si>
  <si>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</si>
  <si>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</si>
  <si>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</si>
  <si>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</si>
  <si>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</si>
  <si>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</si>
  <si>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</si>
  <si>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</si>
  <si>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</si>
  <si>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</si>
  <si>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</si>
  <si>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</si>
  <si>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</si>
  <si>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</si>
  <si>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</si>
  <si>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</si>
  <si>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</si>
  <si>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</si>
  <si>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</si>
  <si>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</si>
  <si>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</si>
  <si>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</si>
  <si>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</si>
  <si>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</si>
  <si>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</si>
  <si>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</si>
  <si>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</si>
  <si>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</si>
  <si>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</si>
  <si>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</si>
  <si>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</si>
  <si>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</si>
  <si>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</si>
  <si>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</si>
  <si>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</si>
  <si>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</si>
  <si>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</si>
  <si>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</si>
  <si>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</si>
  <si>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</si>
  <si>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</si>
  <si>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</si>
  <si>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</si>
  <si>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</si>
  <si>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</si>
  <si>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</si>
  <si>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</si>
  <si>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</si>
  <si>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</si>
  <si>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</si>
  <si>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</si>
  <si>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</si>
  <si>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</si>
  <si>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</si>
  <si>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</si>
  <si>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</si>
  <si>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</si>
  <si>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</si>
  <si>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</si>
  <si>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</si>
  <si>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</si>
  <si>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</si>
  <si>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</si>
  <si>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</si>
  <si>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</si>
  <si>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</si>
  <si>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</si>
  <si>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</si>
  <si>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</si>
  <si>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</si>
  <si>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</si>
  <si>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</si>
  <si>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</si>
  <si>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</si>
  <si>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</si>
  <si>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</si>
  <si>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</si>
  <si>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</si>
  <si>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</si>
  <si>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</si>
  <si>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</si>
  <si>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</si>
  <si>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</si>
  <si>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</si>
  <si>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</si>
  <si>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</si>
  <si>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</si>
  <si>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</si>
  <si>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</si>
  <si>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</si>
  <si>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</si>
  <si>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</si>
  <si>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</si>
  <si>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</si>
  <si>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</si>
  <si>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</si>
  <si>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</si>
  <si>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</si>
  <si>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</si>
  <si>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</si>
  <si>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</si>
  <si>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</si>
  <si>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</si>
  <si>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</si>
  <si>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</si>
  <si>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</si>
  <si>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</si>
  <si>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</si>
  <si>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</si>
  <si>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</si>
  <si>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</si>
  <si>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</si>
  <si>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</si>
  <si>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</si>
  <si>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</si>
  <si>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</si>
  <si>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</si>
  <si>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</si>
  <si>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</si>
  <si>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</si>
  <si>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</si>
  <si>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</si>
  <si>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</si>
  <si>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</si>
  <si>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</si>
  <si>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</si>
  <si>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</si>
  <si>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</si>
  <si>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</si>
  <si>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</si>
  <si>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</si>
  <si>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</si>
  <si>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</si>
  <si>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</si>
  <si>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</si>
  <si>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</si>
  <si>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</si>
  <si>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</si>
  <si>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</si>
  <si>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</si>
  <si>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</si>
  <si>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</si>
  <si>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</si>
  <si>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</si>
  <si>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</si>
  <si>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</si>
  <si>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</si>
  <si>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</si>
  <si>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</si>
  <si>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</si>
  <si>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</si>
  <si>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</si>
  <si>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</si>
  <si>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</si>
  <si>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</si>
  <si>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</si>
  <si>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</si>
  <si>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</si>
  <si>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</si>
  <si>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</si>
  <si>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</si>
  <si>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</si>
  <si>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</si>
  <si>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</si>
  <si>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</si>
  <si>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</si>
  <si>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</si>
  <si>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</si>
  <si>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</si>
  <si>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</si>
  <si>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</si>
  <si>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</si>
  <si>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</si>
  <si>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</si>
  <si>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</si>
  <si>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</si>
  <si>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</si>
  <si>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</si>
  <si>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</si>
  <si>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</si>
  <si>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</si>
  <si>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</si>
  <si>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</si>
  <si>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</si>
  <si>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</si>
  <si>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</si>
  <si>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</si>
  <si>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</si>
  <si>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</si>
  <si>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</si>
  <si>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</si>
  <si>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</si>
  <si>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</si>
  <si>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</si>
  <si>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</si>
  <si>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</si>
  <si>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</si>
  <si>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</si>
  <si>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</si>
  <si>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</si>
  <si>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</si>
  <si>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</si>
  <si>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</si>
  <si>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</si>
  <si>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</si>
  <si>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</si>
  <si>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</si>
  <si>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</si>
  <si>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</si>
  <si>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</si>
  <si>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</si>
  <si>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</si>
  <si>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</si>
  <si>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</si>
  <si>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</si>
  <si>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</si>
  <si>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</si>
  <si>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</si>
  <si>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</si>
  <si>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</si>
  <si>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</si>
  <si>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</si>
  <si>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</si>
  <si>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</si>
  <si>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</si>
  <si>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</si>
  <si>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</si>
  <si>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</si>
  <si>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</si>
  <si>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</si>
  <si>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</si>
  <si>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</si>
  <si>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</si>
  <si>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</si>
  <si>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</si>
  <si>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</si>
  <si>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</si>
  <si>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</si>
  <si>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</si>
  <si>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</si>
  <si>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</si>
  <si>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</si>
  <si>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</si>
  <si>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</si>
  <si>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</si>
  <si>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</si>
  <si>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</si>
  <si>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</si>
  <si>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</si>
  <si>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</si>
  <si>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</si>
  <si>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</si>
  <si>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</si>
  <si>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</si>
  <si>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</si>
  <si>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</si>
  <si>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</si>
  <si>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</si>
  <si>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</si>
  <si>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</si>
  <si>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</si>
  <si>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</si>
  <si>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</si>
  <si>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</si>
  <si>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</si>
  <si>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</si>
  <si>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</si>
  <si>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</si>
  <si>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</si>
  <si>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</si>
  <si>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</si>
  <si>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</si>
  <si>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</si>
  <si>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</si>
  <si>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</si>
  <si>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</si>
  <si>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</si>
  <si>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</si>
  <si>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</si>
  <si>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</si>
  <si>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</si>
  <si>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</si>
  <si>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</si>
  <si>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</si>
  <si>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</si>
  <si>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</si>
  <si>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</si>
  <si>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</si>
  <si>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</si>
  <si>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</si>
  <si>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</si>
  <si>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</si>
  <si>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</si>
  <si>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</si>
  <si>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</si>
  <si>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</si>
  <si>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</si>
  <si>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</si>
  <si>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</si>
  <si>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</si>
  <si>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</si>
  <si>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</si>
  <si>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</si>
  <si>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</si>
  <si>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</si>
  <si>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</si>
  <si>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</si>
  <si>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</si>
  <si>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</si>
  <si>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</si>
  <si>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</si>
  <si>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</si>
  <si>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</si>
  <si>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</si>
  <si>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</si>
  <si>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</si>
  <si>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</si>
  <si>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</si>
  <si>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</si>
  <si>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</si>
  <si>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</si>
  <si>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</si>
  <si>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</si>
  <si>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</si>
  <si>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</si>
  <si>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</si>
  <si>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</si>
  <si>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</si>
  <si>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</si>
  <si>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</si>
  <si>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</si>
  <si>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</si>
  <si>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</si>
  <si>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</si>
  <si>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</si>
  <si>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</si>
  <si>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</si>
  <si>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</si>
  <si>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</si>
  <si>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</si>
  <si>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</si>
  <si>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</si>
  <si>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</si>
  <si>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</si>
  <si>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</si>
  <si>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</si>
  <si>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</si>
  <si>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</si>
  <si>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</si>
  <si>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</si>
  <si>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</si>
  <si>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</si>
  <si>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</si>
  <si>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</si>
  <si>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</si>
  <si>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</si>
  <si>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</si>
  <si>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</si>
  <si>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</si>
  <si>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</si>
  <si>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</si>
  <si>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</si>
  <si>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</si>
  <si>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</si>
  <si>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</si>
  <si>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</si>
  <si>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</si>
  <si>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</si>
  <si>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</si>
  <si>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</si>
  <si>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</si>
  <si>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</si>
  <si>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</si>
  <si>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</si>
  <si>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</si>
  <si>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</si>
  <si>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</si>
  <si>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</si>
  <si>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</si>
  <si>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</si>
  <si>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</si>
  <si>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</si>
  <si>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</si>
  <si>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</si>
  <si>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</si>
  <si>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</si>
  <si>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</si>
  <si>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</si>
  <si>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</si>
  <si>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</si>
  <si>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</si>
  <si>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</si>
  <si>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</si>
  <si>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</si>
  <si>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</si>
  <si>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</si>
  <si>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</si>
  <si>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</si>
  <si>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</si>
  <si>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</si>
  <si>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</si>
  <si>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</si>
  <si>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</si>
  <si>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</si>
  <si>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</si>
  <si>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</si>
  <si>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</si>
  <si>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</si>
  <si>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</si>
  <si>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</si>
  <si>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</si>
  <si>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</si>
  <si>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</si>
  <si>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</si>
  <si>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</si>
  <si>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</si>
  <si>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</si>
  <si>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</si>
  <si>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</si>
  <si>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</si>
  <si>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</si>
  <si>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</si>
  <si>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</si>
  <si>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</si>
  <si>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</si>
  <si>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</si>
  <si>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</si>
  <si>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</si>
  <si>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</si>
  <si>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</si>
  <si>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</si>
  <si>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</si>
  <si>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</si>
  <si>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</si>
  <si>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</si>
  <si>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</si>
  <si>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</si>
  <si>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</si>
  <si>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</si>
  <si>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</si>
  <si>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</si>
  <si>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</si>
  <si>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</si>
  <si>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</si>
  <si>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</si>
  <si>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</si>
  <si>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</si>
  <si>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</si>
  <si>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</si>
  <si>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</si>
  <si>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</si>
  <si>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</si>
  <si>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</si>
  <si>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</si>
  <si>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</si>
  <si>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</si>
  <si>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</si>
  <si>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</si>
  <si>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</si>
  <si>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</si>
  <si>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</si>
  <si>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</si>
  <si>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</si>
  <si>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</si>
  <si>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</si>
  <si>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</si>
  <si>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</si>
  <si>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</si>
  <si>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</si>
  <si>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</si>
  <si>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</si>
  <si>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</si>
  <si>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</si>
  <si>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</si>
  <si>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</si>
  <si>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</si>
  <si>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</si>
  <si>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</si>
  <si>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</si>
  <si>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</si>
  <si>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</si>
  <si>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</si>
  <si>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</si>
  <si>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</si>
  <si>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</si>
  <si>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</si>
  <si>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</si>
  <si>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</si>
  <si>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</si>
  <si>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</si>
  <si>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</si>
  <si>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</si>
  <si>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</si>
  <si>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</si>
  <si>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</si>
  <si>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</si>
  <si>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</si>
  <si>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</si>
  <si>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</si>
  <si>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</si>
  <si>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</si>
  <si>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</si>
  <si>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</si>
  <si>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</si>
  <si>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</si>
  <si>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</si>
  <si>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</si>
  <si>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</si>
  <si>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</si>
  <si>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</si>
  <si>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</si>
  <si>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</si>
  <si>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</si>
  <si>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</si>
  <si>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</si>
  <si>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</si>
  <si>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</si>
  <si>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</si>
  <si>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</si>
  <si>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</si>
  <si>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</si>
  <si>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</si>
  <si>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</si>
  <si>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</si>
  <si>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</si>
  <si>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</si>
  <si>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</si>
  <si>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</si>
  <si>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</si>
  <si>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</si>
  <si>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</si>
  <si>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</si>
  <si>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</si>
  <si>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</si>
  <si>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</si>
  <si>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</si>
  <si>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</si>
  <si>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</si>
  <si>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</si>
  <si>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</si>
  <si>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</si>
  <si>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</si>
  <si>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</si>
  <si>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</si>
  <si>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</si>
  <si>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</si>
  <si>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</si>
  <si>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</si>
  <si>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</si>
  <si>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</si>
  <si>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</si>
  <si>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</si>
  <si>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</si>
  <si>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</si>
  <si>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</si>
  <si>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</si>
  <si>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</si>
  <si>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</si>
  <si>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</si>
  <si>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</si>
  <si>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</si>
  <si>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</si>
  <si>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</si>
  <si>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</si>
  <si>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</si>
  <si>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</si>
  <si>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</si>
  <si>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</si>
  <si>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</si>
  <si>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</si>
  <si>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</si>
  <si>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</si>
  <si>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</si>
  <si>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</si>
  <si>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</si>
  <si>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</si>
  <si>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</si>
  <si>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</si>
  <si>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</si>
  <si>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</si>
  <si>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</si>
  <si>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</si>
  <si>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</si>
  <si>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</si>
  <si>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</si>
  <si>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</si>
  <si>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</si>
  <si>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</si>
  <si>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</si>
  <si>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</si>
  <si>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</si>
  <si>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</si>
  <si>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</si>
  <si>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</si>
  <si>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</si>
  <si>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</si>
  <si>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</si>
  <si>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</si>
  <si>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</si>
  <si>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</si>
  <si>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</si>
  <si>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</si>
  <si>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</si>
  <si>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</si>
  <si>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</si>
  <si>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</si>
  <si>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</si>
  <si>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</si>
  <si>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</si>
  <si>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</si>
  <si>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</si>
  <si>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</si>
  <si>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</si>
  <si>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</si>
  <si>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</si>
  <si>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</si>
  <si>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</si>
  <si>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</si>
  <si>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</si>
  <si>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</si>
  <si>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</si>
  <si>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</si>
  <si>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</si>
  <si>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</si>
  <si>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</si>
  <si>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</si>
  <si>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</si>
  <si>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</si>
  <si>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</si>
  <si>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</si>
  <si>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</si>
  <si>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</si>
  <si>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</si>
  <si>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</si>
  <si>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</si>
  <si>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</si>
  <si>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</si>
  <si>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</si>
  <si>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</si>
  <si>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</si>
  <si>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</si>
  <si>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</si>
  <si>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</si>
  <si>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</si>
  <si>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</si>
  <si>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</si>
  <si>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</si>
  <si>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</si>
  <si>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</si>
  <si>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</si>
  <si>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</si>
  <si>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</si>
  <si>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</si>
  <si>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</si>
  <si>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</si>
  <si>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</si>
  <si>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</si>
  <si>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</si>
  <si>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</si>
  <si>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</si>
  <si>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</si>
  <si>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</si>
  <si>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</si>
  <si>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</si>
  <si>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</si>
  <si>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</si>
  <si>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</si>
  <si>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</si>
  <si>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</si>
  <si>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</si>
  <si>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</si>
  <si>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</si>
  <si>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</si>
  <si>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</si>
  <si>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</si>
  <si>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</si>
  <si>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</si>
  <si>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</si>
  <si>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</si>
  <si>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</si>
  <si>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</si>
  <si>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</si>
  <si>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</si>
  <si>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</si>
  <si>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</si>
  <si>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</si>
  <si>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</si>
  <si>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</si>
  <si>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</si>
  <si>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</si>
  <si>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</si>
  <si>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</si>
  <si>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</si>
  <si>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</si>
  <si>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</si>
  <si>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</si>
  <si>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</si>
  <si>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</si>
  <si>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</si>
  <si>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</si>
  <si>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</si>
  <si>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</si>
  <si>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</si>
  <si>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</si>
  <si>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</si>
  <si>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</si>
  <si>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</si>
  <si>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</si>
  <si>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</si>
  <si>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</si>
  <si>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</si>
  <si>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</si>
  <si>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</si>
  <si>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</si>
  <si>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</si>
  <si>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</si>
  <si>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</si>
  <si>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</si>
  <si>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</si>
  <si>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</si>
  <si>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</si>
  <si>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</si>
  <si>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</si>
  <si>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</si>
  <si>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</si>
  <si>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</si>
  <si>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</si>
  <si>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</si>
  <si>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</si>
  <si>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</si>
  <si>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</si>
  <si>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</si>
  <si>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</si>
  <si>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</si>
  <si>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</si>
  <si>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</si>
  <si>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</si>
  <si>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</si>
  <si>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</si>
  <si>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</si>
  <si>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</si>
  <si>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</si>
  <si>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</si>
  <si>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</si>
  <si>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</si>
  <si>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</si>
  <si>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</si>
  <si>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</si>
  <si>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</si>
  <si>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</si>
  <si>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</si>
  <si>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</si>
  <si>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</si>
  <si>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</si>
  <si>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</si>
  <si>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</si>
  <si>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</si>
  <si>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</si>
  <si>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</si>
  <si>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</si>
  <si>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</si>
  <si>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</si>
  <si>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</si>
  <si>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</si>
  <si>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</si>
  <si>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</si>
  <si>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</si>
  <si>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</si>
  <si>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</si>
  <si>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</si>
  <si>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</si>
  <si>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</si>
  <si>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</si>
  <si>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</si>
  <si>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</si>
  <si>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</si>
  <si>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</si>
  <si>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</si>
  <si>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</si>
  <si>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</si>
  <si>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</si>
  <si>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</si>
  <si>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</si>
  <si>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</si>
  <si>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</si>
  <si>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</si>
  <si>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</si>
  <si>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</si>
  <si>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</si>
  <si>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</si>
  <si>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</si>
  <si>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</si>
  <si>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</si>
  <si>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</si>
  <si>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</si>
  <si>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</si>
  <si>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</si>
  <si>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</si>
  <si>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</si>
  <si>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</si>
  <si>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</si>
  <si>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</si>
  <si>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</si>
  <si>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</si>
  <si>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</si>
  <si>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</si>
  <si>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</si>
  <si>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</si>
  <si>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</si>
  <si>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</si>
  <si>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</si>
  <si>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</si>
  <si>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</si>
  <si>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</si>
  <si>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</si>
  <si>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</si>
  <si>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</si>
  <si>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</si>
  <si>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</si>
  <si>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</si>
  <si>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</si>
  <si>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</si>
  <si>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</si>
  <si>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</si>
  <si>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</si>
  <si>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</si>
  <si>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</si>
  <si>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</si>
  <si>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</si>
  <si>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</si>
  <si>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</si>
  <si>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</si>
  <si>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</si>
  <si>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</si>
  <si>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</si>
  <si>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</si>
  <si>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</si>
  <si>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</si>
  <si>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</si>
  <si>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</si>
  <si>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</si>
  <si>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</si>
  <si>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</si>
  <si>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</si>
  <si>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</si>
  <si>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</si>
  <si>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</si>
  <si>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</si>
  <si>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</si>
  <si>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</si>
  <si>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</si>
  <si>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</si>
  <si>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</si>
  <si>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</si>
  <si>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</si>
  <si>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</si>
  <si>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</si>
  <si>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</si>
  <si>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</si>
  <si>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</si>
  <si>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</si>
  <si>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</si>
  <si>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</si>
  <si>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</si>
  <si>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</si>
  <si>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</si>
  <si>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</si>
  <si>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</si>
  <si>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</si>
  <si>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</si>
  <si>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</si>
  <si>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</si>
  <si>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</si>
  <si>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</si>
  <si>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</si>
  <si>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</si>
  <si>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</si>
  <si>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</si>
  <si>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</si>
  <si>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</si>
  <si>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</si>
  <si>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</si>
  <si>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</si>
  <si>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</si>
  <si>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</si>
  <si>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</si>
  <si>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</si>
  <si>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</si>
  <si>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</si>
  <si>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</si>
  <si>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</si>
  <si>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</si>
  <si>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</si>
  <si>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</si>
  <si>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</si>
  <si>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</si>
  <si>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</si>
  <si>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</si>
  <si>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</si>
  <si>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</si>
  <si>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</si>
  <si>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</si>
  <si>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</si>
  <si>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</si>
  <si>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</si>
  <si>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</si>
  <si>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</si>
  <si>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</si>
  <si>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</si>
  <si>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</si>
  <si>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</si>
  <si>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</si>
  <si>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</si>
  <si>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</si>
  <si>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</si>
  <si>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</si>
  <si>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</si>
  <si>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</si>
  <si>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</si>
  <si>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</si>
  <si>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</si>
  <si>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</si>
  <si>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</si>
  <si>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</si>
  <si>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</si>
  <si>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</si>
  <si>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</si>
  <si>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</si>
  <si>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</si>
  <si>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</si>
  <si>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</si>
  <si>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</si>
  <si>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</si>
  <si>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</si>
  <si>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</si>
  <si>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</si>
  <si>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</si>
  <si>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</si>
  <si>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</si>
  <si>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</si>
  <si>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</si>
  <si>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</si>
  <si>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</si>
  <si>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</si>
  <si>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</si>
  <si>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</si>
  <si>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</si>
  <si>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</si>
  <si>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</si>
  <si>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</si>
  <si>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</si>
  <si>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</si>
  <si>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</si>
  <si>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</si>
  <si>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</si>
  <si>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</si>
  <si>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</si>
  <si>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</si>
  <si>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</si>
  <si>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</si>
  <si>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</si>
  <si>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</si>
  <si>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</si>
  <si>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</si>
  <si>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</si>
  <si>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</si>
  <si>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</si>
  <si>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</si>
  <si>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</si>
  <si>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</si>
  <si>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</si>
  <si>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</si>
  <si>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</si>
  <si>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</si>
  <si>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</si>
  <si>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</si>
  <si>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</si>
  <si>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</si>
  <si>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</si>
  <si>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</si>
  <si>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</si>
  <si>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</si>
  <si>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</si>
  <si>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</si>
  <si>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</si>
  <si>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</si>
  <si>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</si>
  <si>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</si>
  <si>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</si>
  <si>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</si>
  <si>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</si>
  <si>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</si>
  <si>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</si>
  <si>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</si>
  <si>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</si>
  <si>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</si>
  <si>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</si>
  <si>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</si>
  <si>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</si>
  <si>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</si>
  <si>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</si>
  <si>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</si>
  <si>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</si>
  <si>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</si>
  <si>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</si>
  <si>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</si>
  <si>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</si>
  <si>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</si>
  <si>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</si>
  <si>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</si>
  <si>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</si>
  <si>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</si>
  <si>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</si>
  <si>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</si>
  <si>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</si>
  <si>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</si>
  <si>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</si>
  <si>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</si>
  <si>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</si>
  <si>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</si>
  <si>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</si>
  <si>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</si>
  <si>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</si>
  <si>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</si>
  <si>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</si>
  <si>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</si>
  <si>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</si>
  <si>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</si>
  <si>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</si>
  <si>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</si>
  <si>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</si>
  <si>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</si>
  <si>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</si>
  <si>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</si>
  <si>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</si>
  <si>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</si>
  <si>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</si>
  <si>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</si>
  <si>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</si>
  <si>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</si>
  <si>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</si>
  <si>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</si>
  <si>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</si>
  <si>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</si>
  <si>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</si>
  <si>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</si>
  <si>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</si>
  <si>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</si>
  <si>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</si>
  <si>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</si>
  <si>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</si>
  <si>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</si>
  <si>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</si>
  <si>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</si>
  <si>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</si>
  <si>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</si>
  <si>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</si>
  <si>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</si>
  <si>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</si>
  <si>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</si>
  <si>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</si>
  <si>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</si>
  <si>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</si>
  <si>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</si>
  <si>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</si>
  <si>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</si>
  <si>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</si>
  <si>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</si>
  <si>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</si>
  <si>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</si>
  <si>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</si>
  <si>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</si>
  <si>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</si>
  <si>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</si>
  <si>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</si>
  <si>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</si>
  <si>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</si>
  <si>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</si>
  <si>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</si>
  <si>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</si>
  <si>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</si>
  <si>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</si>
  <si>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</si>
  <si>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</si>
  <si>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</si>
  <si>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</si>
  <si>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</si>
  <si>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</si>
  <si>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</si>
  <si>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</si>
  <si>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</si>
  <si>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</si>
  <si>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</si>
  <si>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</si>
  <si>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</si>
  <si>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</si>
  <si>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</si>
  <si>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</si>
  <si>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</si>
  <si>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</si>
  <si>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</si>
  <si>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</si>
  <si>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</si>
  <si>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</si>
  <si>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</si>
  <si>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</si>
  <si>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</si>
  <si>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</si>
  <si>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</si>
  <si>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</si>
  <si>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</si>
  <si>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</si>
  <si>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</si>
  <si>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</si>
  <si>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</si>
  <si>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</si>
  <si>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</si>
  <si>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</si>
  <si>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</si>
  <si>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</si>
  <si>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</si>
  <si>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</si>
  <si>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</si>
  <si>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</si>
  <si>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</si>
  <si>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</si>
  <si>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</si>
  <si>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</si>
  <si>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</si>
  <si>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</si>
  <si>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</si>
  <si>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</si>
  <si>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</si>
  <si>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</si>
  <si>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</si>
  <si>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</si>
  <si>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</si>
  <si>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</si>
  <si>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</si>
  <si>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</si>
  <si>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</si>
  <si>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</si>
  <si>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</si>
  <si>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</si>
  <si>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</si>
  <si>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</si>
  <si>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</si>
  <si>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</si>
  <si>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</si>
  <si>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</si>
  <si>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</si>
  <si>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</si>
  <si>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</si>
  <si>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</si>
  <si>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</si>
  <si>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</si>
  <si>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</si>
  <si>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</si>
  <si>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</si>
  <si>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</si>
  <si>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</si>
  <si>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</si>
  <si>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</si>
  <si>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</si>
  <si>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</si>
  <si>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</si>
  <si>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</si>
  <si>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</si>
  <si>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</si>
  <si>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</si>
  <si>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</si>
  <si>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</si>
  <si>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</si>
  <si>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</si>
  <si>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</si>
  <si>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</si>
  <si>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</si>
  <si>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</si>
  <si>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</si>
  <si>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</si>
  <si>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</si>
  <si>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</si>
  <si>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</si>
  <si>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</si>
  <si>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</si>
  <si>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</si>
  <si>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</si>
  <si>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</si>
  <si>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</si>
  <si>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</si>
  <si>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</si>
  <si>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</si>
  <si>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</si>
  <si>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</si>
  <si>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</si>
  <si>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</si>
  <si>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</si>
  <si>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</si>
  <si>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</si>
  <si>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</si>
  <si>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</si>
  <si>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</si>
  <si>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</si>
  <si>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</si>
  <si>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</si>
  <si>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</si>
  <si>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</si>
  <si>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</si>
  <si>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</si>
  <si>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</si>
  <si>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</si>
  <si>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</si>
  <si>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</si>
  <si>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</si>
  <si>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</si>
  <si>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</si>
  <si>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</si>
  <si>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</si>
  <si>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</si>
  <si>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</si>
  <si>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</si>
  <si>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</si>
  <si>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</si>
  <si>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</si>
  <si>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</si>
  <si>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</si>
  <si>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</si>
  <si>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</si>
  <si>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</si>
  <si>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</si>
  <si>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</si>
  <si>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</si>
  <si>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</si>
  <si>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</si>
  <si>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</si>
  <si>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</si>
  <si>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</si>
  <si>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</si>
  <si>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</si>
  <si>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</si>
  <si>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</si>
  <si>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</si>
  <si>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</si>
  <si>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</si>
  <si>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</si>
  <si>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</si>
  <si>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</si>
  <si>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</si>
  <si>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</si>
  <si>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</si>
  <si>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</si>
  <si>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</si>
  <si>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</si>
  <si>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</si>
  <si>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</si>
  <si>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</si>
  <si>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</si>
  <si>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</si>
  <si>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</si>
  <si>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</si>
  <si>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</si>
  <si>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</si>
  <si>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</si>
  <si>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</si>
  <si>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</si>
  <si>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</si>
  <si>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</si>
  <si>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</si>
  <si>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</si>
  <si>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</si>
  <si>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</si>
  <si>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</si>
  <si>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</si>
  <si>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</si>
  <si>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</si>
  <si>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</si>
  <si>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</si>
  <si>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</si>
  <si>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</si>
  <si>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</si>
  <si>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</si>
  <si>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</si>
  <si>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</si>
  <si>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</si>
  <si>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</si>
  <si>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</si>
  <si>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</si>
  <si>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</si>
  <si>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</si>
  <si>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</si>
  <si>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</si>
  <si>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</si>
  <si>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</si>
  <si>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</si>
  <si>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</si>
  <si>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</si>
  <si>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</si>
  <si>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</si>
  <si>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</si>
  <si>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</si>
  <si>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</si>
  <si>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</si>
  <si>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</si>
  <si>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</si>
  <si>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</si>
  <si>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</si>
  <si>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</si>
  <si>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</si>
  <si>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</si>
  <si>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</si>
  <si>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</si>
  <si>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</si>
  <si>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</si>
  <si>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</si>
  <si>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</si>
  <si>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</si>
  <si>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</si>
  <si>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</si>
  <si>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</si>
  <si>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</si>
  <si>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</si>
  <si>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</si>
  <si>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</si>
  <si>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</si>
  <si>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</si>
  <si>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</si>
  <si>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</si>
  <si>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</si>
  <si>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</si>
  <si>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</si>
  <si>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</si>
  <si>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</si>
  <si>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</si>
  <si>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</si>
  <si>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</si>
  <si>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</si>
  <si>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</si>
  <si>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</si>
  <si>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</si>
  <si>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</si>
  <si>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</si>
  <si>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</si>
  <si>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</si>
  <si>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</si>
  <si>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</si>
  <si>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</si>
  <si>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</si>
  <si>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</si>
  <si>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</si>
  <si>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</si>
  <si>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</si>
  <si>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</si>
  <si>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</si>
  <si>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</si>
  <si>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</si>
  <si>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</si>
  <si>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</si>
  <si>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</si>
  <si>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</si>
  <si>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</si>
  <si>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</si>
  <si>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</si>
  <si>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</si>
  <si>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</si>
  <si>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</si>
  <si>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</si>
  <si>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</si>
  <si>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</si>
  <si>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</si>
  <si>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</si>
  <si>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</si>
  <si>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</si>
  <si>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</si>
  <si>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</si>
  <si>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</si>
  <si>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</si>
  <si>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</si>
  <si>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</si>
  <si>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</si>
  <si>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</si>
  <si>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</si>
  <si>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</si>
  <si>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</si>
  <si>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</si>
  <si>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</si>
  <si>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</si>
  <si>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</si>
  <si>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</si>
  <si>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</si>
  <si>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</si>
  <si>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</si>
  <si>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</si>
  <si>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</si>
  <si>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</si>
  <si>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</si>
  <si>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</si>
  <si>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</si>
  <si>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</si>
  <si>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</si>
  <si>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</si>
  <si>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</si>
  <si>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</si>
  <si>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</si>
  <si>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</si>
  <si>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</si>
  <si>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</si>
  <si>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</si>
  <si>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</si>
  <si>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</si>
  <si>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</si>
  <si>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</si>
  <si>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</si>
  <si>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</si>
  <si>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</si>
  <si>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</si>
  <si>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</si>
  <si>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</si>
  <si>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</si>
  <si>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</si>
  <si>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</si>
  <si>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</si>
  <si>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</si>
  <si>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</si>
  <si>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</si>
  <si>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</si>
  <si>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</si>
  <si>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</si>
  <si>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</si>
  <si>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</si>
  <si>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</si>
  <si>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</si>
  <si>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</si>
  <si>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</si>
  <si>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</si>
  <si>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</si>
  <si>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</si>
  <si>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</si>
  <si>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</si>
  <si>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</si>
  <si>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</si>
  <si>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</si>
  <si>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</si>
  <si>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</si>
  <si>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</si>
  <si>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</si>
  <si>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</si>
  <si>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</si>
  <si>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</si>
  <si>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</si>
  <si>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</si>
  <si>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</si>
  <si>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</si>
  <si>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</si>
  <si>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</si>
  <si>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</si>
  <si>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</si>
  <si>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</si>
  <si>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</si>
  <si>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</si>
  <si>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</si>
  <si>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</si>
  <si>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</si>
  <si>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ふぁみりー・ほすぴすかぶしきかいしゃ</t>
    <phoneticPr fontId="1"/>
  </si>
  <si>
    <t>ファミリー・ホスピス株式会社</t>
    <rPh sb="10" eb="12">
      <t>カブシキ</t>
    </rPh>
    <rPh sb="12" eb="14">
      <t>カイシャ</t>
    </rPh>
    <phoneticPr fontId="1"/>
  </si>
  <si>
    <t>7021001046932</t>
    <phoneticPr fontId="1"/>
  </si>
  <si>
    <t>東京都千代田区丸の内3丁目3番1号</t>
    <rPh sb="0" eb="3">
      <t>トウキョウト</t>
    </rPh>
    <rPh sb="3" eb="7">
      <t>チヨダク</t>
    </rPh>
    <rPh sb="7" eb="8">
      <t>マル</t>
    </rPh>
    <rPh sb="9" eb="10">
      <t>ウチ</t>
    </rPh>
    <rPh sb="11" eb="13">
      <t>チョウメ</t>
    </rPh>
    <rPh sb="14" eb="15">
      <t>バン</t>
    </rPh>
    <rPh sb="16" eb="17">
      <t>ゴウ</t>
    </rPh>
    <phoneticPr fontId="1"/>
  </si>
  <si>
    <t>03</t>
    <phoneticPr fontId="1"/>
  </si>
  <si>
    <t>6368</t>
    <phoneticPr fontId="1"/>
  </si>
  <si>
    <t>4160</t>
    <phoneticPr fontId="1"/>
  </si>
  <si>
    <t>4161</t>
    <phoneticPr fontId="1"/>
  </si>
  <si>
    <t>https://</t>
  </si>
  <si>
    <t>family-hospice.co.jp/</t>
    <phoneticPr fontId="1"/>
  </si>
  <si>
    <t>西村　孔裕</t>
    <rPh sb="0" eb="2">
      <t>ニシムラ</t>
    </rPh>
    <rPh sb="3" eb="4">
      <t>アナ</t>
    </rPh>
    <rPh sb="4" eb="5">
      <t>ユウ</t>
    </rPh>
    <phoneticPr fontId="1"/>
  </si>
  <si>
    <t>代表取締役</t>
    <rPh sb="0" eb="2">
      <t>ダイヒョウ</t>
    </rPh>
    <rPh sb="2" eb="4">
      <t>トリシマリ</t>
    </rPh>
    <rPh sb="4" eb="5">
      <t>ヤク</t>
    </rPh>
    <phoneticPr fontId="1"/>
  </si>
  <si>
    <t>045</t>
    <phoneticPr fontId="1"/>
  </si>
  <si>
    <t>family-hospice.com</t>
    <phoneticPr fontId="1"/>
  </si>
  <si>
    <t>３　住宅型</t>
  </si>
  <si>
    <t>２　事業者が賃借する土地</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</si>
  <si>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</si>
  <si>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</si>
  <si>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</si>
  <si>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</si>
  <si>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</si>
  <si>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</si>
  <si>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</si>
  <si>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</si>
  <si>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</si>
  <si>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</si>
  <si>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個人の個性を尊重し、お一人お一人のプランに沿ったよりよいサービスを提供できるよう、教育、環境、体制を整え、職員が一体的となり、サービスに取り組み、常に職員の意識と技術の高揚を図り、地域社会に貢献できるように努めます。</t>
    <rPh sb="0" eb="3">
      <t>ニュウキョシャ</t>
    </rPh>
    <rPh sb="3" eb="5">
      <t>コジン</t>
    </rPh>
    <rPh sb="6" eb="8">
      <t>コセイ</t>
    </rPh>
    <rPh sb="9" eb="11">
      <t>ソンチョウ</t>
    </rPh>
    <rPh sb="14" eb="16">
      <t>ヒトリ</t>
    </rPh>
    <rPh sb="17" eb="19">
      <t>ヒトリ</t>
    </rPh>
    <rPh sb="24" eb="25">
      <t>ソ</t>
    </rPh>
    <rPh sb="36" eb="38">
      <t>テイキョウ</t>
    </rPh>
    <rPh sb="44" eb="46">
      <t>キョウイク</t>
    </rPh>
    <rPh sb="47" eb="49">
      <t>カンキョウ</t>
    </rPh>
    <rPh sb="50" eb="52">
      <t>タイセイ</t>
    </rPh>
    <rPh sb="53" eb="54">
      <t>トトノ</t>
    </rPh>
    <rPh sb="56" eb="58">
      <t>ショクイン</t>
    </rPh>
    <rPh sb="59" eb="62">
      <t>イッタイテキ</t>
    </rPh>
    <rPh sb="71" eb="72">
      <t>ト</t>
    </rPh>
    <rPh sb="73" eb="74">
      <t>ク</t>
    </rPh>
    <rPh sb="76" eb="77">
      <t>ツネ</t>
    </rPh>
    <rPh sb="78" eb="80">
      <t>ショクイン</t>
    </rPh>
    <rPh sb="81" eb="83">
      <t>イシキ</t>
    </rPh>
    <rPh sb="84" eb="86">
      <t>ギジュツ</t>
    </rPh>
    <rPh sb="87" eb="89">
      <t>コウヨウ</t>
    </rPh>
    <rPh sb="90" eb="91">
      <t>ハカ</t>
    </rPh>
    <rPh sb="93" eb="95">
      <t>チイキ</t>
    </rPh>
    <rPh sb="95" eb="97">
      <t>シャカイ</t>
    </rPh>
    <rPh sb="98" eb="100">
      <t>コウケン</t>
    </rPh>
    <rPh sb="106" eb="107">
      <t>ツト</t>
    </rPh>
    <phoneticPr fontId="1"/>
  </si>
  <si>
    <t>口から食べることができる。自分でトイレに行くことができる。お風呂に入ることができる。という日々を大切にして自己決定を尊重しサポートします。本人の望まない介護や看護は行うことがないように支援いたします。</t>
    <rPh sb="0" eb="1">
      <t>クチ</t>
    </rPh>
    <rPh sb="3" eb="4">
      <t>タ</t>
    </rPh>
    <rPh sb="13" eb="15">
      <t>ジブン</t>
    </rPh>
    <rPh sb="20" eb="21">
      <t>イ</t>
    </rPh>
    <rPh sb="30" eb="32">
      <t>フロ</t>
    </rPh>
    <rPh sb="33" eb="34">
      <t>ハイ</t>
    </rPh>
    <rPh sb="45" eb="47">
      <t>ヒビ</t>
    </rPh>
    <rPh sb="48" eb="50">
      <t>タイセツ</t>
    </rPh>
    <rPh sb="53" eb="55">
      <t>ジコ</t>
    </rPh>
    <rPh sb="55" eb="57">
      <t>ケッテイ</t>
    </rPh>
    <rPh sb="58" eb="60">
      <t>ソンチョウ</t>
    </rPh>
    <rPh sb="69" eb="71">
      <t>ホンニン</t>
    </rPh>
    <rPh sb="72" eb="73">
      <t>ノゾ</t>
    </rPh>
    <rPh sb="76" eb="78">
      <t>カイゴ</t>
    </rPh>
    <rPh sb="79" eb="81">
      <t>カンゴ</t>
    </rPh>
    <rPh sb="82" eb="83">
      <t>オコナ</t>
    </rPh>
    <rPh sb="92" eb="94">
      <t>シエン</t>
    </rPh>
    <phoneticPr fontId="1"/>
  </si>
  <si>
    <t>１　自ら実施</t>
  </si>
  <si>
    <t>○</t>
  </si>
  <si>
    <t>泉ホームクリニック</t>
    <rPh sb="0" eb="1">
      <t>イズミ</t>
    </rPh>
    <phoneticPr fontId="1"/>
  </si>
  <si>
    <t>横浜市泉区中田西3-27-45</t>
    <rPh sb="0" eb="3">
      <t>ヨコハマシ</t>
    </rPh>
    <rPh sb="3" eb="5">
      <t>イズミク</t>
    </rPh>
    <rPh sb="5" eb="7">
      <t>ナカタ</t>
    </rPh>
    <rPh sb="7" eb="8">
      <t>ニシ</t>
    </rPh>
    <phoneticPr fontId="1"/>
  </si>
  <si>
    <t>内科、訪問診療</t>
    <rPh sb="0" eb="2">
      <t>ナイカ</t>
    </rPh>
    <rPh sb="3" eb="5">
      <t>ホウモン</t>
    </rPh>
    <rPh sb="5" eb="7">
      <t>シンリョウ</t>
    </rPh>
    <phoneticPr fontId="1"/>
  </si>
  <si>
    <t>訪問診療</t>
    <rPh sb="0" eb="2">
      <t>ホウモン</t>
    </rPh>
    <rPh sb="2" eb="4">
      <t>シンリョウ</t>
    </rPh>
    <phoneticPr fontId="1"/>
  </si>
  <si>
    <t>健康診断、健康に関する相談・指導</t>
    <rPh sb="0" eb="2">
      <t>ケンコウ</t>
    </rPh>
    <rPh sb="2" eb="4">
      <t>シンダン</t>
    </rPh>
    <rPh sb="5" eb="7">
      <t>ケンコウ</t>
    </rPh>
    <rPh sb="8" eb="9">
      <t>カン</t>
    </rPh>
    <rPh sb="11" eb="13">
      <t>ソウダン</t>
    </rPh>
    <rPh sb="14" eb="16">
      <t>シドウ</t>
    </rPh>
    <phoneticPr fontId="1"/>
  </si>
  <si>
    <t>新横浜デンタルクリニック</t>
    <rPh sb="0" eb="1">
      <t>シン</t>
    </rPh>
    <rPh sb="1" eb="3">
      <t>ヨコハマ</t>
    </rPh>
    <phoneticPr fontId="1"/>
  </si>
  <si>
    <t>横浜市港北区小机町2461</t>
    <rPh sb="0" eb="3">
      <t>ヨコハマシ</t>
    </rPh>
    <rPh sb="3" eb="6">
      <t>コウホクク</t>
    </rPh>
    <rPh sb="6" eb="8">
      <t>コヅクエ</t>
    </rPh>
    <rPh sb="8" eb="9">
      <t>マチ</t>
    </rPh>
    <phoneticPr fontId="1"/>
  </si>
  <si>
    <t>嚥下機能、口腔ケアについての相談と職員研修、歯科往診</t>
    <rPh sb="0" eb="2">
      <t>エンゲ</t>
    </rPh>
    <rPh sb="2" eb="4">
      <t>キノウ</t>
    </rPh>
    <rPh sb="5" eb="7">
      <t>コウクウ</t>
    </rPh>
    <rPh sb="14" eb="16">
      <t>ソウダン</t>
    </rPh>
    <rPh sb="17" eb="19">
      <t>ショクイン</t>
    </rPh>
    <rPh sb="19" eb="21">
      <t>ケンシュウ</t>
    </rPh>
    <rPh sb="22" eb="24">
      <t>シカ</t>
    </rPh>
    <rPh sb="24" eb="26">
      <t>オウシン</t>
    </rPh>
    <phoneticPr fontId="1"/>
  </si>
  <si>
    <t>入居契約書　第29条参照</t>
    <rPh sb="0" eb="2">
      <t>ニュウキョ</t>
    </rPh>
    <rPh sb="2" eb="4">
      <t>ケイヤク</t>
    </rPh>
    <rPh sb="4" eb="5">
      <t>ショ</t>
    </rPh>
    <rPh sb="6" eb="7">
      <t>ダイ</t>
    </rPh>
    <rPh sb="9" eb="10">
      <t>ジョウ</t>
    </rPh>
    <rPh sb="10" eb="12">
      <t>サンショウ</t>
    </rPh>
    <phoneticPr fontId="1"/>
  </si>
  <si>
    <t>利用料金：3泊4日まで
1泊当たり33.000円（税込）（室代、食事料金3食含む）</t>
    <rPh sb="0" eb="2">
      <t>リヨウ</t>
    </rPh>
    <rPh sb="2" eb="4">
      <t>リョウキン</t>
    </rPh>
    <rPh sb="6" eb="7">
      <t>ハク</t>
    </rPh>
    <rPh sb="8" eb="9">
      <t>ヒ</t>
    </rPh>
    <rPh sb="13" eb="14">
      <t>ハク</t>
    </rPh>
    <rPh sb="14" eb="15">
      <t>ア</t>
    </rPh>
    <rPh sb="23" eb="24">
      <t>エン</t>
    </rPh>
    <rPh sb="25" eb="27">
      <t>ゼイコ</t>
    </rPh>
    <rPh sb="29" eb="30">
      <t>シツ</t>
    </rPh>
    <rPh sb="30" eb="31">
      <t>ダイ</t>
    </rPh>
    <rPh sb="32" eb="34">
      <t>ショクジ</t>
    </rPh>
    <rPh sb="34" eb="36">
      <t>リョウキン</t>
    </rPh>
    <rPh sb="37" eb="38">
      <t>ショク</t>
    </rPh>
    <rPh sb="38" eb="39">
      <t>フク</t>
    </rPh>
    <phoneticPr fontId="1"/>
  </si>
  <si>
    <t>１　利用権方式</t>
  </si>
  <si>
    <t>３　月払い方式</t>
  </si>
  <si>
    <t>１　減額なし</t>
  </si>
  <si>
    <t>本人または身元引受人と施設での覚書または契約書の締結を行う。</t>
    <rPh sb="0" eb="2">
      <t>ホンニン</t>
    </rPh>
    <rPh sb="5" eb="7">
      <t>ミモト</t>
    </rPh>
    <rPh sb="7" eb="9">
      <t>ヒキウケ</t>
    </rPh>
    <rPh sb="9" eb="10">
      <t>ニン</t>
    </rPh>
    <rPh sb="11" eb="13">
      <t>シセツ</t>
    </rPh>
    <rPh sb="15" eb="17">
      <t>オボエガキ</t>
    </rPh>
    <rPh sb="20" eb="23">
      <t>ケイヤクショ</t>
    </rPh>
    <rPh sb="24" eb="26">
      <t>テイケツ</t>
    </rPh>
    <rPh sb="27" eb="28">
      <t>オコナ</t>
    </rPh>
    <phoneticPr fontId="1"/>
  </si>
  <si>
    <t>近隣家賃相場（1㎡当たり平均円）を勘案し共有スペースを含めて一人あたりの家賃を算出</t>
    <rPh sb="0" eb="2">
      <t>キンリン</t>
    </rPh>
    <rPh sb="2" eb="4">
      <t>ヤチン</t>
    </rPh>
    <rPh sb="4" eb="6">
      <t>ソウバ</t>
    </rPh>
    <rPh sb="9" eb="10">
      <t>ア</t>
    </rPh>
    <rPh sb="12" eb="14">
      <t>ヘイキン</t>
    </rPh>
    <rPh sb="14" eb="15">
      <t>エン</t>
    </rPh>
    <rPh sb="17" eb="19">
      <t>カンアン</t>
    </rPh>
    <rPh sb="20" eb="22">
      <t>キョウユウ</t>
    </rPh>
    <rPh sb="27" eb="28">
      <t>フク</t>
    </rPh>
    <rPh sb="30" eb="32">
      <t>ヒトリ</t>
    </rPh>
    <rPh sb="36" eb="38">
      <t>ヤチン</t>
    </rPh>
    <rPh sb="39" eb="41">
      <t>サンシュツ</t>
    </rPh>
    <phoneticPr fontId="1"/>
  </si>
  <si>
    <t>共用施設の維持管理費、運営・管理に関わる住宅サービス提供者、管理部門の人件費を勘案して算出</t>
    <rPh sb="0" eb="2">
      <t>キョウヨウ</t>
    </rPh>
    <rPh sb="2" eb="4">
      <t>シセツ</t>
    </rPh>
    <rPh sb="5" eb="7">
      <t>イジ</t>
    </rPh>
    <rPh sb="7" eb="10">
      <t>カンリヒ</t>
    </rPh>
    <rPh sb="11" eb="13">
      <t>ウンエイ</t>
    </rPh>
    <rPh sb="14" eb="16">
      <t>カンリ</t>
    </rPh>
    <rPh sb="17" eb="18">
      <t>カカ</t>
    </rPh>
    <rPh sb="20" eb="22">
      <t>ジュウタク</t>
    </rPh>
    <rPh sb="26" eb="28">
      <t>テイキョウ</t>
    </rPh>
    <rPh sb="28" eb="29">
      <t>シャ</t>
    </rPh>
    <rPh sb="30" eb="32">
      <t>カンリ</t>
    </rPh>
    <rPh sb="32" eb="34">
      <t>ブモン</t>
    </rPh>
    <rPh sb="35" eb="38">
      <t>ジンケンヒ</t>
    </rPh>
    <rPh sb="39" eb="41">
      <t>カンアン</t>
    </rPh>
    <rPh sb="43" eb="45">
      <t>サンシュツ</t>
    </rPh>
    <phoneticPr fontId="1"/>
  </si>
  <si>
    <t>食材費864円（税込）を1日単価とし、30日で25,920円（税込軽減税率対象）食数を月末に集計し、翌月請求
3日前の17時までに欠食の申出があった場合は費用をいただきません。</t>
    <rPh sb="0" eb="2">
      <t>ショクザイ</t>
    </rPh>
    <rPh sb="2" eb="3">
      <t>ヒ</t>
    </rPh>
    <rPh sb="6" eb="7">
      <t>エン</t>
    </rPh>
    <rPh sb="8" eb="10">
      <t>ゼイコ</t>
    </rPh>
    <rPh sb="13" eb="14">
      <t>ヒ</t>
    </rPh>
    <rPh sb="14" eb="16">
      <t>タンカ</t>
    </rPh>
    <rPh sb="21" eb="22">
      <t>ヒ</t>
    </rPh>
    <rPh sb="29" eb="30">
      <t>エン</t>
    </rPh>
    <rPh sb="31" eb="33">
      <t>ゼイコ</t>
    </rPh>
    <rPh sb="33" eb="35">
      <t>ケイゲン</t>
    </rPh>
    <rPh sb="35" eb="37">
      <t>ゼイリツ</t>
    </rPh>
    <rPh sb="37" eb="39">
      <t>タイショウ</t>
    </rPh>
    <rPh sb="40" eb="42">
      <t>ショクスウ</t>
    </rPh>
    <rPh sb="43" eb="45">
      <t>ゲツマツ</t>
    </rPh>
    <rPh sb="46" eb="48">
      <t>シュウケイ</t>
    </rPh>
    <rPh sb="50" eb="52">
      <t>ヨクゲツ</t>
    </rPh>
    <rPh sb="52" eb="54">
      <t>セイキュウ</t>
    </rPh>
    <rPh sb="56" eb="57">
      <t>ヒ</t>
    </rPh>
    <rPh sb="57" eb="58">
      <t>マエ</t>
    </rPh>
    <rPh sb="61" eb="62">
      <t>ジ</t>
    </rPh>
    <rPh sb="65" eb="67">
      <t>ケッショク</t>
    </rPh>
    <rPh sb="68" eb="69">
      <t>モウ</t>
    </rPh>
    <rPh sb="69" eb="70">
      <t>デ</t>
    </rPh>
    <rPh sb="74" eb="76">
      <t>バアイ</t>
    </rPh>
    <rPh sb="77" eb="79">
      <t>ヒヨウ</t>
    </rPh>
    <phoneticPr fontId="1"/>
  </si>
  <si>
    <t>寝具一式（週1回のリネン交換、洗濯代含む）</t>
    <rPh sb="0" eb="2">
      <t>シング</t>
    </rPh>
    <rPh sb="2" eb="4">
      <t>イッシキ</t>
    </rPh>
    <rPh sb="5" eb="6">
      <t>シュウ</t>
    </rPh>
    <rPh sb="7" eb="8">
      <t>カイ</t>
    </rPh>
    <rPh sb="12" eb="14">
      <t>コウカン</t>
    </rPh>
    <rPh sb="15" eb="17">
      <t>センタク</t>
    </rPh>
    <rPh sb="17" eb="18">
      <t>ダイ</t>
    </rPh>
    <rPh sb="18" eb="19">
      <t>フク</t>
    </rPh>
    <phoneticPr fontId="1"/>
  </si>
  <si>
    <t>ファミリー・ホスピス株式会社　苦情相談窓口</t>
    <rPh sb="10" eb="14">
      <t>カブシキガイシャ</t>
    </rPh>
    <rPh sb="15" eb="17">
      <t>クジョウ</t>
    </rPh>
    <rPh sb="17" eb="19">
      <t>ソウダン</t>
    </rPh>
    <rPh sb="19" eb="21">
      <t>マドグチ</t>
    </rPh>
    <phoneticPr fontId="1"/>
  </si>
  <si>
    <t>横浜市高齢施設課</t>
    <rPh sb="0" eb="3">
      <t>ヨコハマシ</t>
    </rPh>
    <rPh sb="3" eb="5">
      <t>コウレイ</t>
    </rPh>
    <rPh sb="5" eb="7">
      <t>シセツ</t>
    </rPh>
    <rPh sb="7" eb="8">
      <t>カ</t>
    </rPh>
    <phoneticPr fontId="1"/>
  </si>
  <si>
    <t>671</t>
    <phoneticPr fontId="1"/>
  </si>
  <si>
    <t>4117</t>
    <phoneticPr fontId="1"/>
  </si>
  <si>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</si>
  <si>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329</t>
    <phoneticPr fontId="1"/>
  </si>
  <si>
    <t>3447</t>
    <phoneticPr fontId="1"/>
  </si>
  <si>
    <t>かながわ中央消費者センター</t>
    <rPh sb="4" eb="6">
      <t>チュウオウ</t>
    </rPh>
    <rPh sb="6" eb="8">
      <t>ショウヒ</t>
    </rPh>
    <rPh sb="8" eb="9">
      <t>シャ</t>
    </rPh>
    <phoneticPr fontId="1"/>
  </si>
  <si>
    <t>土日、祝日、年末年始</t>
    <rPh sb="0" eb="2">
      <t>ドニチ</t>
    </rPh>
    <rPh sb="3" eb="5">
      <t>シュクジツ</t>
    </rPh>
    <rPh sb="6" eb="8">
      <t>ネンマツ</t>
    </rPh>
    <rPh sb="8" eb="10">
      <t>ネンシ</t>
    </rPh>
    <phoneticPr fontId="1"/>
  </si>
  <si>
    <t>311</t>
    <phoneticPr fontId="1"/>
  </si>
  <si>
    <t>0999</t>
    <phoneticPr fontId="1"/>
  </si>
  <si>
    <t>損保ジャパン日本興亜株式会社
施設賠償保険加入</t>
    <rPh sb="0" eb="2">
      <t>ソンポ</t>
    </rPh>
    <rPh sb="6" eb="8">
      <t>ニホン</t>
    </rPh>
    <rPh sb="8" eb="10">
      <t>コウア</t>
    </rPh>
    <rPh sb="10" eb="12">
      <t>カブシキ</t>
    </rPh>
    <rPh sb="12" eb="14">
      <t>カイシャ</t>
    </rPh>
    <rPh sb="15" eb="17">
      <t>シセツ</t>
    </rPh>
    <rPh sb="17" eb="19">
      <t>バイショウ</t>
    </rPh>
    <rPh sb="19" eb="21">
      <t>ホケン</t>
    </rPh>
    <rPh sb="21" eb="23">
      <t>カニュウ</t>
    </rPh>
    <phoneticPr fontId="1"/>
  </si>
  <si>
    <t>損害保険契約に基づく範囲にて損害を賠償致します。入居者に重大な過失がある場合には、賠償額を減ずることがあります。</t>
    <rPh sb="0" eb="2">
      <t>ソンガイ</t>
    </rPh>
    <rPh sb="2" eb="4">
      <t>ホケン</t>
    </rPh>
    <rPh sb="4" eb="6">
      <t>ケイヤク</t>
    </rPh>
    <rPh sb="7" eb="8">
      <t>モト</t>
    </rPh>
    <rPh sb="10" eb="12">
      <t>ハンイ</t>
    </rPh>
    <rPh sb="14" eb="16">
      <t>ソンガイ</t>
    </rPh>
    <rPh sb="17" eb="19">
      <t>バイショウ</t>
    </rPh>
    <rPh sb="19" eb="20">
      <t>イタ</t>
    </rPh>
    <rPh sb="24" eb="27">
      <t>ニュウキョシャ</t>
    </rPh>
    <rPh sb="28" eb="30">
      <t>ジュウダイ</t>
    </rPh>
    <rPh sb="31" eb="33">
      <t>カシツ</t>
    </rPh>
    <rPh sb="36" eb="38">
      <t>バアイ</t>
    </rPh>
    <rPh sb="41" eb="43">
      <t>バイショウ</t>
    </rPh>
    <rPh sb="43" eb="44">
      <t>ガク</t>
    </rPh>
    <rPh sb="45" eb="46">
      <t>ゲン</t>
    </rPh>
    <phoneticPr fontId="1"/>
  </si>
  <si>
    <t>２　入居希望者に交付</t>
  </si>
  <si>
    <t>１　入居希望者に公開</t>
  </si>
  <si>
    <t>３　公開していない</t>
  </si>
  <si>
    <t>感染拡大防止のため会が開催できない場合は個別に生活状況などを報告します。</t>
    <rPh sb="0" eb="2">
      <t>カンセン</t>
    </rPh>
    <rPh sb="2" eb="4">
      <t>カクダイ</t>
    </rPh>
    <rPh sb="4" eb="6">
      <t>ボウシ</t>
    </rPh>
    <rPh sb="9" eb="10">
      <t>カイ</t>
    </rPh>
    <rPh sb="11" eb="13">
      <t>カイサイ</t>
    </rPh>
    <rPh sb="17" eb="19">
      <t>バアイ</t>
    </rPh>
    <rPh sb="20" eb="22">
      <t>コベツ</t>
    </rPh>
    <rPh sb="23" eb="25">
      <t>セイカツ</t>
    </rPh>
    <rPh sb="25" eb="27">
      <t>ジョウキョウ</t>
    </rPh>
    <rPh sb="30" eb="32">
      <t>ホウコク</t>
    </rPh>
    <phoneticPr fontId="1"/>
  </si>
  <si>
    <t>ファミリー・ホスピス本郷台ハウス</t>
    <rPh sb="10" eb="13">
      <t>ホンゴウダイ</t>
    </rPh>
    <phoneticPr fontId="1"/>
  </si>
  <si>
    <t>横浜市栄区小菅ヶ谷3丁目31-16</t>
    <rPh sb="0" eb="3">
      <t>ヨコハマシ</t>
    </rPh>
    <rPh sb="3" eb="5">
      <t>サカエク</t>
    </rPh>
    <rPh sb="5" eb="9">
      <t>コスガヤ</t>
    </rPh>
    <rPh sb="10" eb="12">
      <t>チョウメ</t>
    </rPh>
    <phoneticPr fontId="1"/>
  </si>
  <si>
    <t>実費</t>
    <rPh sb="0" eb="2">
      <t>ジッピ</t>
    </rPh>
    <phoneticPr fontId="1"/>
  </si>
  <si>
    <t>4400円/回</t>
    <rPh sb="4" eb="5">
      <t>エン</t>
    </rPh>
    <rPh sb="6" eb="7">
      <t>カイ</t>
    </rPh>
    <phoneticPr fontId="1"/>
  </si>
  <si>
    <t>2200円/回</t>
    <rPh sb="4" eb="5">
      <t>エン</t>
    </rPh>
    <rPh sb="6" eb="7">
      <t>カイ</t>
    </rPh>
    <phoneticPr fontId="1"/>
  </si>
  <si>
    <t>5500円/月</t>
    <rPh sb="4" eb="5">
      <t>エン</t>
    </rPh>
    <rPh sb="6" eb="7">
      <t>ツキ</t>
    </rPh>
    <phoneticPr fontId="1"/>
  </si>
  <si>
    <t>リネンレンタル、週1回のリネン交換</t>
    <rPh sb="8" eb="9">
      <t>シュウ</t>
    </rPh>
    <rPh sb="10" eb="11">
      <t>カイ</t>
    </rPh>
    <rPh sb="15" eb="17">
      <t>コウカン</t>
    </rPh>
    <phoneticPr fontId="1"/>
  </si>
  <si>
    <t>外部事業者を紹介</t>
    <rPh sb="0" eb="2">
      <t>ガイブ</t>
    </rPh>
    <rPh sb="2" eb="5">
      <t>ジギョウシャ</t>
    </rPh>
    <rPh sb="6" eb="8">
      <t>ショウカイ</t>
    </rPh>
    <phoneticPr fontId="1"/>
  </si>
  <si>
    <t>年1回健康診断の機会を設ける</t>
    <rPh sb="0" eb="1">
      <t>ネン</t>
    </rPh>
    <rPh sb="2" eb="3">
      <t>カイ</t>
    </rPh>
    <rPh sb="3" eb="5">
      <t>ケンコウ</t>
    </rPh>
    <rPh sb="5" eb="7">
      <t>シンダン</t>
    </rPh>
    <rPh sb="8" eb="10">
      <t>キカイ</t>
    </rPh>
    <rPh sb="11" eb="12">
      <t>モウ</t>
    </rPh>
    <phoneticPr fontId="1"/>
  </si>
  <si>
    <t>神奈川県に係る消費者物価指数及び人件費等を勘案し、運営懇談会の意見を聴いて同意を得たうえで行う。</t>
    <rPh sb="0" eb="4">
      <t>カナガワケン</t>
    </rPh>
    <rPh sb="5" eb="6">
      <t>カカ</t>
    </rPh>
    <rPh sb="7" eb="10">
      <t>ショウヒシャ</t>
    </rPh>
    <rPh sb="10" eb="12">
      <t>ブッカ</t>
    </rPh>
    <rPh sb="12" eb="14">
      <t>シスウ</t>
    </rPh>
    <rPh sb="14" eb="15">
      <t>オヨ</t>
    </rPh>
    <rPh sb="16" eb="18">
      <t>ジンケン</t>
    </rPh>
    <rPh sb="18" eb="19">
      <t>ヒ</t>
    </rPh>
    <rPh sb="19" eb="20">
      <t>トウ</t>
    </rPh>
    <rPh sb="21" eb="23">
      <t>カンアン</t>
    </rPh>
    <rPh sb="25" eb="27">
      <t>ウンエイ</t>
    </rPh>
    <rPh sb="27" eb="30">
      <t>コンダンカイ</t>
    </rPh>
    <rPh sb="31" eb="33">
      <t>イケン</t>
    </rPh>
    <rPh sb="34" eb="35">
      <t>キ</t>
    </rPh>
    <rPh sb="37" eb="39">
      <t>ドウイ</t>
    </rPh>
    <rPh sb="40" eb="41">
      <t>エ</t>
    </rPh>
    <rPh sb="45" eb="46">
      <t>オコナ</t>
    </rPh>
    <phoneticPr fontId="1"/>
  </si>
  <si>
    <t>ふぁみりー・ほすぴすおおぐちはうす</t>
    <phoneticPr fontId="1"/>
  </si>
  <si>
    <t>ファミリー・ホスピス大口ハウス</t>
    <rPh sb="10" eb="12">
      <t>オオグチ</t>
    </rPh>
    <phoneticPr fontId="1"/>
  </si>
  <si>
    <t>神奈川県横浜市神奈川区松見町1丁目18番3号</t>
    <rPh sb="0" eb="4">
      <t>カナガワケン</t>
    </rPh>
    <rPh sb="4" eb="7">
      <t>ヨコハマシ</t>
    </rPh>
    <rPh sb="7" eb="11">
      <t>カナガワク</t>
    </rPh>
    <rPh sb="11" eb="14">
      <t>マツミチョウ</t>
    </rPh>
    <rPh sb="15" eb="17">
      <t>チョウメ</t>
    </rPh>
    <rPh sb="19" eb="20">
      <t>バン</t>
    </rPh>
    <rPh sb="21" eb="22">
      <t>ゴウ</t>
    </rPh>
    <phoneticPr fontId="1"/>
  </si>
  <si>
    <t>大口</t>
    <rPh sb="0" eb="2">
      <t>オオグチ</t>
    </rPh>
    <phoneticPr fontId="1"/>
  </si>
  <si>
    <t>ＪＲ横浜線大口駅から徒歩７分</t>
    <rPh sb="2" eb="5">
      <t>ヨコハマセン</t>
    </rPh>
    <rPh sb="5" eb="7">
      <t>オオグチ</t>
    </rPh>
    <rPh sb="7" eb="8">
      <t>エキ</t>
    </rPh>
    <rPh sb="10" eb="12">
      <t>トホ</t>
    </rPh>
    <rPh sb="13" eb="14">
      <t>フン</t>
    </rPh>
    <phoneticPr fontId="1"/>
  </si>
  <si>
    <t>834</t>
    <phoneticPr fontId="1"/>
  </si>
  <si>
    <t>9112</t>
    <phoneticPr fontId="1"/>
  </si>
  <si>
    <t>9116</t>
    <phoneticPr fontId="1"/>
  </si>
  <si>
    <t>oguchi_h</t>
    <phoneticPr fontId="1"/>
  </si>
  <si>
    <t>白井　健吾</t>
    <rPh sb="0" eb="2">
      <t>シライ</t>
    </rPh>
    <rPh sb="3" eb="5">
      <t>ケンゴ</t>
    </rPh>
    <phoneticPr fontId="1"/>
  </si>
  <si>
    <t>入居契約書第27条による</t>
    <phoneticPr fontId="1"/>
  </si>
  <si>
    <t>介護福祉士</t>
    <rPh sb="0" eb="5">
      <t>カイゴフクシシ</t>
    </rPh>
    <phoneticPr fontId="1"/>
  </si>
  <si>
    <t>管理費に含まれる</t>
    <rPh sb="0" eb="3">
      <t>カンリヒ</t>
    </rPh>
    <rPh sb="4" eb="5">
      <t>フク</t>
    </rPh>
    <phoneticPr fontId="1"/>
  </si>
  <si>
    <t>自宅や次の療養施設での介護環境が整い解約</t>
    <rPh sb="0" eb="2">
      <t>ジタク</t>
    </rPh>
    <rPh sb="3" eb="4">
      <t>ツギ</t>
    </rPh>
    <rPh sb="5" eb="9">
      <t>リョウヨウシセツ</t>
    </rPh>
    <rPh sb="11" eb="13">
      <t>カイゴ</t>
    </rPh>
    <rPh sb="13" eb="15">
      <t>カンキョウ</t>
    </rPh>
    <rPh sb="16" eb="17">
      <t>トトノ</t>
    </rPh>
    <rPh sb="18" eb="20">
      <t>カイヤク</t>
    </rPh>
    <phoneticPr fontId="1"/>
  </si>
  <si>
    <t>ファミリ・ーホスピス大口ハウス苦情相談窓口</t>
    <rPh sb="10" eb="12">
      <t>オオグチ</t>
    </rPh>
    <rPh sb="15" eb="17">
      <t>クジョウ</t>
    </rPh>
    <rPh sb="17" eb="19">
      <t>ソウダン</t>
    </rPh>
    <rPh sb="19" eb="21">
      <t>マドグチ</t>
    </rPh>
    <phoneticPr fontId="1"/>
  </si>
  <si>
    <t>土曜・日曜・祝日・12月29日から1月3日</t>
    <rPh sb="0" eb="2">
      <t>ドヨウ</t>
    </rPh>
    <rPh sb="3" eb="5">
      <t>ニチヨウ</t>
    </rPh>
    <rPh sb="7" eb="8">
      <t>ニチ</t>
    </rPh>
    <phoneticPr fontId="1"/>
  </si>
  <si>
    <t>土曜日・日曜日・祝祭日・年末年始</t>
    <phoneticPr fontId="1"/>
  </si>
  <si>
    <t>訪問介護ファミリー・ホスピス大口</t>
    <rPh sb="0" eb="4">
      <t>ホウモンカイゴ</t>
    </rPh>
    <rPh sb="14" eb="16">
      <t>オオグチ</t>
    </rPh>
    <phoneticPr fontId="1"/>
  </si>
  <si>
    <t>横浜市神奈川区松見町1丁目18番地３</t>
    <rPh sb="0" eb="3">
      <t>ヨコハマシ</t>
    </rPh>
    <rPh sb="3" eb="7">
      <t>カナガワク</t>
    </rPh>
    <rPh sb="7" eb="10">
      <t>マツミチョウ</t>
    </rPh>
    <rPh sb="11" eb="13">
      <t>チョウメ</t>
    </rPh>
    <rPh sb="15" eb="17">
      <t>バンチ</t>
    </rPh>
    <phoneticPr fontId="1"/>
  </si>
  <si>
    <t>訪問看護ファミリー・ホスピス大口</t>
    <rPh sb="0" eb="2">
      <t>ホウモン</t>
    </rPh>
    <rPh sb="2" eb="4">
      <t>カンゴ</t>
    </rPh>
    <rPh sb="14" eb="16">
      <t>オオグチ</t>
    </rPh>
    <phoneticPr fontId="1"/>
  </si>
  <si>
    <t>2201円/回</t>
    <rPh sb="4" eb="5">
      <t>エン</t>
    </rPh>
    <rPh sb="6" eb="7">
      <t>カイ</t>
    </rPh>
    <phoneticPr fontId="1"/>
  </si>
  <si>
    <t>食材費に含まれる</t>
    <rPh sb="0" eb="2">
      <t>ショクザイ</t>
    </rPh>
    <rPh sb="2" eb="3">
      <t>ヒ</t>
    </rPh>
    <rPh sb="4" eb="5">
      <t>フク</t>
    </rPh>
    <phoneticPr fontId="1"/>
  </si>
  <si>
    <t>白井健吾</t>
    <rPh sb="0" eb="4">
      <t>シライケンゴ</t>
    </rPh>
    <phoneticPr fontId="1"/>
  </si>
  <si>
    <t>ファミリー・ホスピス大口ハウス・管理者</t>
    <rPh sb="10" eb="12">
      <t>ダイグチ</t>
    </rPh>
    <rPh sb="16" eb="18">
      <t>カンリ</t>
    </rPh>
    <rPh sb="18" eb="19">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</si>
</sst>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0" zoomScaleNormal="100" zoomScaleSheetLayoutView="100" workbookViewId="0">
      <selection activeCell="O50" sqref="O50"/>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2582</v>
      </c>
      <c r="G5" s="141"/>
      <c r="H5" s="141"/>
      <c r="I5" s="141"/>
      <c r="J5" s="141"/>
      <c r="K5" s="141"/>
      <c r="L5" s="141"/>
      <c r="M5" s="141"/>
      <c r="N5" s="141"/>
      <c r="O5" s="141"/>
      <c r="P5" s="141"/>
      <c r="Q5" s="12"/>
    </row>
    <row r="6" spans="1:20" ht="20.100000000000001" customHeight="1">
      <c r="B6" s="137" t="s">
        <v>2</v>
      </c>
      <c r="C6" s="138"/>
      <c r="D6" s="138"/>
      <c r="E6" s="139"/>
      <c r="F6" s="140" t="s">
        <v>2583</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2484</v>
      </c>
      <c r="K12" s="120"/>
      <c r="L12" s="120"/>
      <c r="M12" s="120"/>
      <c r="N12" s="120"/>
      <c r="O12" s="121"/>
      <c r="P12" s="122"/>
    </row>
    <row r="13" spans="1:20" ht="39" customHeight="1">
      <c r="B13" s="123" t="s">
        <v>5</v>
      </c>
      <c r="C13" s="101"/>
      <c r="D13" s="101"/>
      <c r="E13" s="101"/>
      <c r="F13" s="124" t="s">
        <v>12</v>
      </c>
      <c r="G13" s="86"/>
      <c r="H13" s="125" t="s">
        <v>2485</v>
      </c>
      <c r="I13" s="126"/>
      <c r="J13" s="126"/>
      <c r="K13" s="126"/>
      <c r="L13" s="126"/>
      <c r="M13" s="126"/>
      <c r="N13" s="126"/>
      <c r="O13" s="126"/>
      <c r="P13" s="127"/>
      <c r="S13" s="15" t="str">
        <f>IF(H13="","未記入","")</f>
        <v/>
      </c>
    </row>
    <row r="14" spans="1:20" ht="39" customHeight="1">
      <c r="B14" s="123"/>
      <c r="C14" s="101"/>
      <c r="D14" s="101"/>
      <c r="E14" s="101"/>
      <c r="F14" s="128" t="s">
        <v>2486</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2487</v>
      </c>
      <c r="K16" s="209"/>
      <c r="L16" s="209"/>
      <c r="M16" s="209"/>
      <c r="N16" s="209"/>
      <c r="O16" s="209"/>
      <c r="P16" s="210"/>
    </row>
    <row r="17" spans="1:20" ht="20.100000000000001" customHeight="1">
      <c r="B17" s="85" t="s">
        <v>6</v>
      </c>
      <c r="C17" s="86"/>
      <c r="D17" s="86"/>
      <c r="E17" s="87"/>
      <c r="F17" s="34" t="s">
        <v>13</v>
      </c>
      <c r="G17" s="31">
        <v>100</v>
      </c>
      <c r="H17" s="35" t="s">
        <v>484</v>
      </c>
      <c r="I17" s="32">
        <v>5</v>
      </c>
      <c r="J17" s="91"/>
      <c r="K17" s="92"/>
      <c r="L17" s="92"/>
      <c r="M17" s="92"/>
      <c r="N17" s="92"/>
      <c r="O17" s="92"/>
      <c r="P17" s="93"/>
      <c r="S17" s="15" t="str">
        <f>IF(OR(G17="",I17=""),"未記入","")</f>
        <v/>
      </c>
    </row>
    <row r="18" spans="1:20" ht="57.75" customHeight="1">
      <c r="B18" s="88"/>
      <c r="C18" s="89"/>
      <c r="D18" s="89"/>
      <c r="E18" s="90"/>
      <c r="F18" s="94" t="s">
        <v>2488</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2493</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2495</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2011</v>
      </c>
      <c r="G26" s="171"/>
      <c r="H26" s="35" t="s">
        <v>481</v>
      </c>
      <c r="I26" s="171">
        <v>12</v>
      </c>
      <c r="J26" s="171"/>
      <c r="K26" s="35" t="s">
        <v>482</v>
      </c>
      <c r="L26" s="171">
        <v>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2560</v>
      </c>
      <c r="I31" s="164"/>
      <c r="J31" s="164"/>
      <c r="K31" s="164"/>
      <c r="L31" s="164"/>
      <c r="M31" s="164"/>
      <c r="N31" s="164"/>
      <c r="O31" s="164"/>
      <c r="P31" s="165"/>
      <c r="S31" s="15" t="str">
        <f>IF(H31="","未記入","")</f>
        <v/>
      </c>
    </row>
    <row r="32" spans="1:20" ht="39" customHeight="1">
      <c r="B32" s="88"/>
      <c r="C32" s="89"/>
      <c r="D32" s="89"/>
      <c r="E32" s="90"/>
      <c r="F32" s="128" t="s">
        <v>2561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221</v>
      </c>
      <c r="H33" s="35" t="s">
        <v>484</v>
      </c>
      <c r="I33" s="32">
        <v>5</v>
      </c>
      <c r="J33" s="142"/>
      <c r="K33" s="142"/>
      <c r="L33" s="142"/>
      <c r="M33" s="142"/>
      <c r="N33" s="142"/>
      <c r="O33" s="142"/>
      <c r="P33" s="143"/>
      <c r="S33" s="15" t="str">
        <f>IF(OR(G33="",I33=""),"未記入","")</f>
        <v/>
      </c>
    </row>
    <row r="34" spans="2:20" ht="58.5" customHeight="1">
      <c r="B34" s="88"/>
      <c r="C34" s="89"/>
      <c r="D34" s="89"/>
      <c r="E34" s="90"/>
      <c r="F34" s="94" t="s">
        <v>2562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2563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2564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2497</v>
      </c>
      <c r="K43" s="35" t="s">
        <v>484</v>
      </c>
      <c r="L43" s="11" t="s">
        <v>2565</v>
      </c>
      <c r="M43" s="35" t="s">
        <v>484</v>
      </c>
      <c r="N43" s="11" t="s">
        <v>2566</v>
      </c>
      <c r="O43" s="92"/>
      <c r="P43" s="93"/>
      <c r="S43" s="15" t="str">
        <f>IF(OR(J43="",L43="",N43=""),"未記入","")</f>
        <v/>
      </c>
    </row>
    <row r="44" spans="2:20" ht="20.100000000000001" customHeight="1">
      <c r="B44" s="123"/>
      <c r="C44" s="101"/>
      <c r="D44" s="101"/>
      <c r="E44" s="101"/>
      <c r="F44" s="101" t="s">
        <v>15</v>
      </c>
      <c r="G44" s="101"/>
      <c r="H44" s="101"/>
      <c r="I44" s="101"/>
      <c r="J44" s="64" t="s">
        <v>2497</v>
      </c>
      <c r="K44" s="35" t="s">
        <v>484</v>
      </c>
      <c r="L44" s="63" t="s">
        <v>2565</v>
      </c>
      <c r="M44" s="35" t="s">
        <v>484</v>
      </c>
      <c r="N44" s="63" t="s">
        <v>2567</v>
      </c>
      <c r="O44" s="92"/>
      <c r="P44" s="93"/>
    </row>
    <row r="45" spans="2:20" ht="20.100000000000001" customHeight="1">
      <c r="B45" s="123"/>
      <c r="C45" s="101"/>
      <c r="D45" s="101"/>
      <c r="E45" s="101"/>
      <c r="F45" s="102" t="s">
        <v>420</v>
      </c>
      <c r="G45" s="103"/>
      <c r="H45" s="103"/>
      <c r="I45" s="104"/>
      <c r="J45" s="105" t="s">
        <v>2568</v>
      </c>
      <c r="K45" s="106"/>
      <c r="L45" s="106"/>
      <c r="M45" s="35" t="s">
        <v>480</v>
      </c>
      <c r="N45" s="106" t="s">
        <v>2498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2493</v>
      </c>
      <c r="K47" s="131"/>
      <c r="L47" s="132" t="s">
        <v>2494</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2569</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12</v>
      </c>
      <c r="N50" s="35" t="s">
        <v>482</v>
      </c>
      <c r="O50" s="61">
        <v>18</v>
      </c>
      <c r="P50" s="37" t="s">
        <v>483</v>
      </c>
      <c r="S50" s="15" t="str">
        <f>IF(OR(J50="",M50="",O50=""),"未記入","")</f>
        <v/>
      </c>
    </row>
    <row r="51" spans="1:20" ht="20.100000000000001" customHeight="1" thickBot="1">
      <c r="B51" s="174" t="s">
        <v>29</v>
      </c>
      <c r="C51" s="175"/>
      <c r="D51" s="175"/>
      <c r="E51" s="175"/>
      <c r="F51" s="175"/>
      <c r="G51" s="175"/>
      <c r="H51" s="175"/>
      <c r="I51" s="175"/>
      <c r="J51" s="176">
        <v>2021</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2499</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532.38</v>
      </c>
      <c r="H61" s="118"/>
      <c r="I61" s="118"/>
      <c r="J61" s="118"/>
      <c r="K61" s="194"/>
      <c r="L61" s="193" t="s">
        <v>513</v>
      </c>
      <c r="M61" s="180"/>
      <c r="N61" s="180"/>
      <c r="O61" s="180"/>
      <c r="P61" s="195"/>
    </row>
    <row r="62" spans="1:20" ht="20.100000000000001" customHeight="1">
      <c r="B62" s="123"/>
      <c r="C62" s="101"/>
      <c r="D62" s="124" t="s">
        <v>39</v>
      </c>
      <c r="E62" s="86"/>
      <c r="F62" s="87"/>
      <c r="G62" s="168" t="s">
        <v>2500</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998.95</v>
      </c>
      <c r="L72" s="106"/>
      <c r="M72" s="106"/>
      <c r="N72" s="108" t="s">
        <v>487</v>
      </c>
      <c r="O72" s="108"/>
      <c r="P72" s="178"/>
    </row>
    <row r="73" spans="2:16" ht="20.100000000000001" customHeight="1">
      <c r="B73" s="438"/>
      <c r="C73" s="439"/>
      <c r="D73" s="184"/>
      <c r="E73" s="89"/>
      <c r="F73" s="90"/>
      <c r="G73" s="173" t="s">
        <v>42</v>
      </c>
      <c r="H73" s="173"/>
      <c r="I73" s="173"/>
      <c r="J73" s="173"/>
      <c r="K73" s="105">
        <v>998.95</v>
      </c>
      <c r="L73" s="106"/>
      <c r="M73" s="106"/>
      <c r="N73" s="108" t="s">
        <v>487</v>
      </c>
      <c r="O73" s="108"/>
      <c r="P73" s="178"/>
    </row>
    <row r="74" spans="2:16" ht="20.100000000000001" customHeight="1">
      <c r="B74" s="438"/>
      <c r="C74" s="439"/>
      <c r="D74" s="101" t="s">
        <v>43</v>
      </c>
      <c r="E74" s="101"/>
      <c r="F74" s="101"/>
      <c r="G74" s="168" t="s">
        <v>2501</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2502</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2503</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2401</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2504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2021</v>
      </c>
      <c r="L86" s="39" t="s">
        <v>481</v>
      </c>
      <c r="M86" s="61">
        <v>3</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2051</v>
      </c>
      <c r="L88" s="39" t="s">
        <v>481</v>
      </c>
      <c r="M88" s="61">
        <v>2</v>
      </c>
      <c r="N88" s="39" t="s">
        <v>482</v>
      </c>
      <c r="O88" s="61">
        <v>28</v>
      </c>
      <c r="P88" s="40" t="s">
        <v>483</v>
      </c>
    </row>
    <row r="89" spans="2:19" ht="20.100000000000001" customHeight="1">
      <c r="B89" s="440"/>
      <c r="C89" s="441"/>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2505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13.23</v>
      </c>
      <c r="K95" s="50" t="s">
        <v>487</v>
      </c>
      <c r="L95" s="105">
        <v>20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26.46</v>
      </c>
      <c r="K96" s="50" t="s">
        <v>487</v>
      </c>
      <c r="L96" s="105">
        <v>8</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v>3</v>
      </c>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3</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2507</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2508</v>
      </c>
      <c r="H123" s="168"/>
      <c r="I123" s="168"/>
      <c r="J123" s="168"/>
      <c r="K123" s="168"/>
      <c r="L123" s="168"/>
      <c r="M123" s="168"/>
      <c r="N123" s="168"/>
      <c r="O123" s="105"/>
      <c r="P123" s="140"/>
    </row>
    <row r="124" spans="2:16" ht="20.100000000000001" customHeight="1">
      <c r="B124" s="202"/>
      <c r="C124" s="204"/>
      <c r="D124" s="226" t="s">
        <v>443</v>
      </c>
      <c r="E124" s="147"/>
      <c r="F124" s="148"/>
      <c r="G124" s="168" t="s">
        <v>2509</v>
      </c>
      <c r="H124" s="168"/>
      <c r="I124" s="168"/>
      <c r="J124" s="168"/>
      <c r="K124" s="168"/>
      <c r="L124" s="168"/>
      <c r="M124" s="168"/>
      <c r="N124" s="168"/>
      <c r="O124" s="105"/>
      <c r="P124" s="140"/>
    </row>
    <row r="125" spans="2:16" ht="20.100000000000001" customHeight="1">
      <c r="B125" s="202"/>
      <c r="C125" s="204"/>
      <c r="D125" s="228" t="s">
        <v>444</v>
      </c>
      <c r="E125" s="229"/>
      <c r="F125" s="230"/>
      <c r="G125" s="168" t="s">
        <v>2510</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2511</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2513</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2513</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2513</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2513</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2513</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2514</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2515</v>
      </c>
      <c r="J182" s="95"/>
      <c r="K182" s="95"/>
      <c r="L182" s="95"/>
      <c r="M182" s="95"/>
      <c r="N182" s="95"/>
      <c r="O182" s="96"/>
      <c r="P182" s="97"/>
    </row>
    <row r="183" spans="2:20" ht="39.9" customHeight="1">
      <c r="B183" s="289"/>
      <c r="C183" s="290"/>
      <c r="D183" s="91"/>
      <c r="E183" s="211"/>
      <c r="F183" s="101" t="s">
        <v>107</v>
      </c>
      <c r="G183" s="101"/>
      <c r="H183" s="101"/>
      <c r="I183" s="94" t="s">
        <v>2516</v>
      </c>
      <c r="J183" s="95"/>
      <c r="K183" s="95"/>
      <c r="L183" s="95"/>
      <c r="M183" s="95"/>
      <c r="N183" s="95"/>
      <c r="O183" s="96"/>
      <c r="P183" s="97"/>
    </row>
    <row r="184" spans="2:20" ht="79.5" customHeight="1">
      <c r="B184" s="289"/>
      <c r="C184" s="290"/>
      <c r="D184" s="91"/>
      <c r="E184" s="211"/>
      <c r="F184" s="101" t="s">
        <v>108</v>
      </c>
      <c r="G184" s="101"/>
      <c r="H184" s="101"/>
      <c r="I184" s="94" t="s">
        <v>2517</v>
      </c>
      <c r="J184" s="95"/>
      <c r="K184" s="95"/>
      <c r="L184" s="95"/>
      <c r="M184" s="95"/>
      <c r="N184" s="95"/>
      <c r="O184" s="96"/>
      <c r="P184" s="97"/>
    </row>
    <row r="185" spans="2:20" ht="79.5" customHeight="1">
      <c r="B185" s="289"/>
      <c r="C185" s="290"/>
      <c r="D185" s="91"/>
      <c r="E185" s="211"/>
      <c r="F185" s="101" t="s">
        <v>426</v>
      </c>
      <c r="G185" s="101"/>
      <c r="H185" s="101"/>
      <c r="I185" s="94" t="s">
        <v>2518</v>
      </c>
      <c r="J185" s="95"/>
      <c r="K185" s="95"/>
      <c r="L185" s="95"/>
      <c r="M185" s="95"/>
      <c r="N185" s="95"/>
      <c r="O185" s="96"/>
      <c r="P185" s="97"/>
    </row>
    <row r="186" spans="2:20" ht="79.5" customHeight="1">
      <c r="B186" s="289"/>
      <c r="C186" s="290"/>
      <c r="D186" s="91"/>
      <c r="E186" s="211"/>
      <c r="F186" s="101" t="s">
        <v>109</v>
      </c>
      <c r="G186" s="101"/>
      <c r="H186" s="101"/>
      <c r="I186" s="94" t="s">
        <v>2519</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2520</v>
      </c>
      <c r="J197" s="95"/>
      <c r="K197" s="95"/>
      <c r="L197" s="95"/>
      <c r="M197" s="95"/>
      <c r="N197" s="95"/>
      <c r="O197" s="96"/>
      <c r="P197" s="97"/>
    </row>
    <row r="198" spans="2:16" ht="39.9" customHeight="1">
      <c r="B198" s="289"/>
      <c r="C198" s="290"/>
      <c r="D198" s="278"/>
      <c r="E198" s="244"/>
      <c r="F198" s="101" t="s">
        <v>107</v>
      </c>
      <c r="G198" s="101"/>
      <c r="H198" s="101"/>
      <c r="I198" s="94" t="s">
        <v>2521</v>
      </c>
      <c r="J198" s="95"/>
      <c r="K198" s="95"/>
      <c r="L198" s="95"/>
      <c r="M198" s="95"/>
      <c r="N198" s="95"/>
      <c r="O198" s="96"/>
      <c r="P198" s="97"/>
    </row>
    <row r="199" spans="2:16" ht="39.9" customHeight="1">
      <c r="B199" s="289"/>
      <c r="C199" s="290"/>
      <c r="D199" s="278"/>
      <c r="E199" s="244"/>
      <c r="F199" s="169" t="s">
        <v>109</v>
      </c>
      <c r="G199" s="169"/>
      <c r="H199" s="169"/>
      <c r="I199" s="94" t="s">
        <v>2522</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2570</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2523</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2524</v>
      </c>
      <c r="K233" s="215"/>
      <c r="L233" s="215"/>
      <c r="M233" s="215"/>
      <c r="N233" s="215"/>
      <c r="O233" s="215"/>
      <c r="P233" s="216"/>
    </row>
    <row r="234" spans="1:20" ht="20.100000000000001" customHeight="1">
      <c r="B234" s="123" t="s">
        <v>131</v>
      </c>
      <c r="C234" s="101"/>
      <c r="D234" s="101"/>
      <c r="E234" s="101"/>
      <c r="F234" s="105">
        <v>28</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29</v>
      </c>
      <c r="F246" s="227"/>
      <c r="G246" s="227"/>
      <c r="H246" s="168">
        <v>18</v>
      </c>
      <c r="I246" s="168"/>
      <c r="J246" s="168"/>
      <c r="K246" s="168">
        <v>11</v>
      </c>
      <c r="L246" s="168"/>
      <c r="M246" s="168"/>
      <c r="N246" s="168"/>
      <c r="O246" s="105"/>
      <c r="P246" s="140"/>
    </row>
    <row r="247" spans="2:16" ht="20.100000000000001" customHeight="1">
      <c r="B247" s="44"/>
      <c r="C247" s="101" t="s">
        <v>142</v>
      </c>
      <c r="D247" s="101"/>
      <c r="E247" s="227">
        <f>IF(OR($H$247&lt;&gt;"",$K$247&lt;&gt;""),SUM($H$247,$K$247),"")</f>
        <v>14</v>
      </c>
      <c r="F247" s="227"/>
      <c r="G247" s="227"/>
      <c r="H247" s="168">
        <v>9</v>
      </c>
      <c r="I247" s="168"/>
      <c r="J247" s="168"/>
      <c r="K247" s="168">
        <v>5</v>
      </c>
      <c r="L247" s="168"/>
      <c r="M247" s="168"/>
      <c r="N247" s="168"/>
      <c r="O247" s="105"/>
      <c r="P247" s="140"/>
    </row>
    <row r="248" spans="2:16" ht="20.100000000000001" customHeight="1">
      <c r="B248" s="45"/>
      <c r="C248" s="101" t="s">
        <v>143</v>
      </c>
      <c r="D248" s="101"/>
      <c r="E248" s="227">
        <f>IF(OR($H$248&lt;&gt;"",$K$248&lt;&gt;""),SUM($H$248,$K$248),"")</f>
        <v>15</v>
      </c>
      <c r="F248" s="227"/>
      <c r="G248" s="227"/>
      <c r="H248" s="168">
        <v>9</v>
      </c>
      <c r="I248" s="168"/>
      <c r="J248" s="168"/>
      <c r="K248" s="168">
        <v>6</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f>IF(OR($H$252&lt;&gt;"",$K$252&lt;&gt;""),SUM($H$252,$K$252),"")</f>
        <v>2</v>
      </c>
      <c r="F252" s="227"/>
      <c r="G252" s="227"/>
      <c r="H252" s="168">
        <v>1</v>
      </c>
      <c r="I252" s="168"/>
      <c r="J252" s="168"/>
      <c r="K252" s="168">
        <v>1</v>
      </c>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13</v>
      </c>
      <c r="H265" s="227"/>
      <c r="I265" s="227"/>
      <c r="J265" s="168">
        <v>8</v>
      </c>
      <c r="K265" s="168"/>
      <c r="L265" s="168"/>
      <c r="M265" s="168">
        <v>5</v>
      </c>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f>IF(OR($J$267&lt;&gt;"",$M$267&lt;&gt;""),SUM($J$267,$M$267),"")</f>
        <v>1</v>
      </c>
      <c r="H267" s="227"/>
      <c r="I267" s="227"/>
      <c r="J267" s="168">
        <v>1</v>
      </c>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2</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0</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2571</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6</v>
      </c>
      <c r="H307" s="28">
        <v>2</v>
      </c>
      <c r="I307" s="28">
        <v>4</v>
      </c>
      <c r="J307" s="28">
        <v>0</v>
      </c>
      <c r="K307" s="28"/>
      <c r="L307" s="28"/>
      <c r="M307" s="28"/>
      <c r="N307" s="28"/>
      <c r="O307" s="28"/>
      <c r="P307" s="28"/>
      <c r="Q307" s="12"/>
    </row>
    <row r="308" spans="1:20" ht="20.100000000000001" customHeight="1">
      <c r="B308" s="199" t="s">
        <v>185</v>
      </c>
      <c r="C308" s="200"/>
      <c r="D308" s="200"/>
      <c r="E308" s="200"/>
      <c r="F308" s="201"/>
      <c r="G308" s="28">
        <v>3</v>
      </c>
      <c r="H308" s="28">
        <v>2</v>
      </c>
      <c r="I308" s="28">
        <v>1</v>
      </c>
      <c r="J308" s="28">
        <v>1</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1</v>
      </c>
      <c r="H314" s="340"/>
      <c r="I314" s="340"/>
      <c r="J314" s="340">
        <v>1</v>
      </c>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7</v>
      </c>
      <c r="H316" s="28">
        <v>6</v>
      </c>
      <c r="I316" s="28">
        <v>9</v>
      </c>
      <c r="J316" s="28">
        <v>4</v>
      </c>
      <c r="K316" s="28"/>
      <c r="L316" s="28"/>
      <c r="M316" s="28"/>
      <c r="N316" s="28"/>
      <c r="O316" s="28"/>
      <c r="P316" s="28"/>
      <c r="Q316" s="12"/>
    </row>
    <row r="317" spans="1:20" ht="20.100000000000001" customHeight="1" thickBot="1">
      <c r="B317" s="156" t="s">
        <v>192</v>
      </c>
      <c r="C317" s="157"/>
      <c r="D317" s="157"/>
      <c r="E317" s="157"/>
      <c r="F317" s="157"/>
      <c r="G317" s="157"/>
      <c r="H317" s="322" t="s">
        <v>2504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2525</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2526</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2504</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2527</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2528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3</v>
      </c>
      <c r="J338" s="168"/>
      <c r="K338" s="168"/>
      <c r="L338" s="168"/>
      <c r="M338" s="105">
        <v>3</v>
      </c>
      <c r="N338" s="106"/>
      <c r="O338" s="106"/>
      <c r="P338" s="110"/>
    </row>
    <row r="339" spans="2:17" ht="20.100000000000001" customHeight="1">
      <c r="B339" s="123"/>
      <c r="C339" s="101"/>
      <c r="D339" s="101"/>
      <c r="E339" s="212" t="s">
        <v>214</v>
      </c>
      <c r="F339" s="108"/>
      <c r="G339" s="108"/>
      <c r="H339" s="109"/>
      <c r="I339" s="105">
        <v>75</v>
      </c>
      <c r="J339" s="106"/>
      <c r="K339" s="106"/>
      <c r="L339" s="55" t="s">
        <v>495</v>
      </c>
      <c r="M339" s="105">
        <v>82</v>
      </c>
      <c r="N339" s="106"/>
      <c r="O339" s="106"/>
      <c r="P339" s="40" t="s">
        <v>495</v>
      </c>
    </row>
    <row r="340" spans="2:17" ht="20.100000000000001" customHeight="1">
      <c r="B340" s="123" t="s">
        <v>45</v>
      </c>
      <c r="C340" s="101"/>
      <c r="D340" s="101"/>
      <c r="E340" s="212" t="s">
        <v>215</v>
      </c>
      <c r="F340" s="108"/>
      <c r="G340" s="108"/>
      <c r="H340" s="109"/>
      <c r="I340" s="105">
        <v>13.08</v>
      </c>
      <c r="J340" s="106"/>
      <c r="K340" s="106"/>
      <c r="L340" s="55" t="s">
        <v>487</v>
      </c>
      <c r="M340" s="105">
        <v>26.26</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105">
        <v>141420</v>
      </c>
      <c r="J346" s="106"/>
      <c r="K346" s="106"/>
      <c r="L346" s="50" t="s">
        <v>496</v>
      </c>
      <c r="M346" s="105">
        <v>267420</v>
      </c>
      <c r="N346" s="106"/>
      <c r="O346" s="106"/>
      <c r="P346" s="37" t="s">
        <v>496</v>
      </c>
    </row>
    <row r="347" spans="2:17" ht="20.100000000000001" customHeight="1">
      <c r="B347" s="367"/>
      <c r="C347" s="212" t="s">
        <v>209</v>
      </c>
      <c r="D347" s="108"/>
      <c r="E347" s="108"/>
      <c r="F347" s="108"/>
      <c r="G347" s="108"/>
      <c r="H347" s="109"/>
      <c r="I347" s="105">
        <v>52000</v>
      </c>
      <c r="J347" s="106"/>
      <c r="K347" s="106"/>
      <c r="L347" s="50" t="s">
        <v>496</v>
      </c>
      <c r="M347" s="105">
        <v>150000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25920</v>
      </c>
      <c r="J349" s="106"/>
      <c r="K349" s="106"/>
      <c r="L349" s="50" t="s">
        <v>496</v>
      </c>
      <c r="M349" s="105">
        <v>25920</v>
      </c>
      <c r="N349" s="106"/>
      <c r="O349" s="106"/>
      <c r="P349" s="37" t="s">
        <v>496</v>
      </c>
    </row>
    <row r="350" spans="2:17" ht="20.100000000000001" customHeight="1">
      <c r="B350" s="123"/>
      <c r="C350" s="368"/>
      <c r="D350" s="368"/>
      <c r="E350" s="212" t="s">
        <v>221</v>
      </c>
      <c r="F350" s="108"/>
      <c r="G350" s="108"/>
      <c r="H350" s="109"/>
      <c r="I350" s="105">
        <v>60000</v>
      </c>
      <c r="J350" s="106"/>
      <c r="K350" s="106"/>
      <c r="L350" s="50" t="s">
        <v>496</v>
      </c>
      <c r="M350" s="105">
        <v>86000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5500</v>
      </c>
      <c r="J353" s="106"/>
      <c r="K353" s="106"/>
      <c r="L353" s="50" t="s">
        <v>496</v>
      </c>
      <c r="M353" s="105">
        <v>5500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2529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2530</v>
      </c>
      <c r="H363" s="215"/>
      <c r="I363" s="215"/>
      <c r="J363" s="215"/>
      <c r="K363" s="215"/>
      <c r="L363" s="215"/>
      <c r="M363" s="215"/>
      <c r="N363" s="215"/>
      <c r="O363" s="215"/>
      <c r="P363" s="216"/>
    </row>
    <row r="364" spans="2:20" ht="120" customHeight="1">
      <c r="B364" s="107" t="s">
        <v>220</v>
      </c>
      <c r="C364" s="108"/>
      <c r="D364" s="108"/>
      <c r="E364" s="108"/>
      <c r="F364" s="109"/>
      <c r="G364" s="144" t="s">
        <v>2531</v>
      </c>
      <c r="H364" s="215"/>
      <c r="I364" s="215"/>
      <c r="J364" s="215"/>
      <c r="K364" s="215"/>
      <c r="L364" s="215"/>
      <c r="M364" s="215"/>
      <c r="N364" s="215"/>
      <c r="O364" s="215"/>
      <c r="P364" s="216"/>
    </row>
    <row r="365" spans="2:20" ht="120" customHeight="1">
      <c r="B365" s="107" t="s">
        <v>223</v>
      </c>
      <c r="C365" s="108"/>
      <c r="D365" s="108"/>
      <c r="E365" s="108"/>
      <c r="F365" s="109"/>
      <c r="G365" s="144" t="s">
        <v>2572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2532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14</v>
      </c>
      <c r="I393" s="118"/>
      <c r="J393" s="118"/>
      <c r="K393" s="118"/>
      <c r="L393" s="118"/>
      <c r="M393" s="118"/>
      <c r="N393" s="118"/>
      <c r="O393" s="118"/>
      <c r="P393" s="49" t="s">
        <v>492</v>
      </c>
    </row>
    <row r="394" spans="1:20" ht="20.100000000000001" customHeight="1">
      <c r="B394" s="88"/>
      <c r="C394" s="90"/>
      <c r="D394" s="101" t="s">
        <v>249</v>
      </c>
      <c r="E394" s="101"/>
      <c r="F394" s="101"/>
      <c r="G394" s="101"/>
      <c r="H394" s="105">
        <v>12</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v>1</v>
      </c>
      <c r="J395" s="106">
        <v>1</v>
      </c>
      <c r="K395" s="106">
        <v>1</v>
      </c>
      <c r="L395" s="106">
        <v>1</v>
      </c>
      <c r="M395" s="106">
        <v>1</v>
      </c>
      <c r="N395" s="106">
        <v>1</v>
      </c>
      <c r="O395" s="106">
        <v>1</v>
      </c>
      <c r="P395" s="37" t="s">
        <v>494</v>
      </c>
    </row>
    <row r="396" spans="1:20" ht="20.100000000000001" customHeight="1">
      <c r="B396" s="123"/>
      <c r="C396" s="101"/>
      <c r="D396" s="101" t="s">
        <v>251</v>
      </c>
      <c r="E396" s="101"/>
      <c r="F396" s="101"/>
      <c r="G396" s="101"/>
      <c r="H396" s="105">
        <v>7</v>
      </c>
      <c r="I396" s="106">
        <v>7</v>
      </c>
      <c r="J396" s="106">
        <v>7</v>
      </c>
      <c r="K396" s="106">
        <v>7</v>
      </c>
      <c r="L396" s="106">
        <v>7</v>
      </c>
      <c r="M396" s="106">
        <v>7</v>
      </c>
      <c r="N396" s="106">
        <v>7</v>
      </c>
      <c r="O396" s="106">
        <v>7</v>
      </c>
      <c r="P396" s="37" t="s">
        <v>494</v>
      </c>
    </row>
    <row r="397" spans="1:20" ht="20.100000000000001" customHeight="1">
      <c r="B397" s="123"/>
      <c r="C397" s="101"/>
      <c r="D397" s="101" t="s">
        <v>252</v>
      </c>
      <c r="E397" s="101"/>
      <c r="F397" s="101"/>
      <c r="G397" s="101"/>
      <c r="H397" s="105">
        <v>13</v>
      </c>
      <c r="I397" s="106">
        <v>13</v>
      </c>
      <c r="J397" s="106">
        <v>13</v>
      </c>
      <c r="K397" s="106">
        <v>13</v>
      </c>
      <c r="L397" s="106">
        <v>13</v>
      </c>
      <c r="M397" s="106">
        <v>13</v>
      </c>
      <c r="N397" s="106">
        <v>13</v>
      </c>
      <c r="O397" s="106">
        <v>13</v>
      </c>
      <c r="P397" s="37" t="s">
        <v>494</v>
      </c>
    </row>
    <row r="398" spans="1:20" ht="20.100000000000001" customHeight="1">
      <c r="B398" s="123"/>
      <c r="C398" s="101"/>
      <c r="D398" s="101" t="s">
        <v>253</v>
      </c>
      <c r="E398" s="101"/>
      <c r="F398" s="101"/>
      <c r="G398" s="101"/>
      <c r="H398" s="105">
        <v>5</v>
      </c>
      <c r="I398" s="106">
        <v>5</v>
      </c>
      <c r="J398" s="106">
        <v>5</v>
      </c>
      <c r="K398" s="106">
        <v>5</v>
      </c>
      <c r="L398" s="106">
        <v>5</v>
      </c>
      <c r="M398" s="106">
        <v>5</v>
      </c>
      <c r="N398" s="106">
        <v>5</v>
      </c>
      <c r="O398" s="106">
        <v>5</v>
      </c>
      <c r="P398" s="37" t="s">
        <v>494</v>
      </c>
    </row>
    <row r="399" spans="1:20" ht="20.100000000000001" customHeight="1">
      <c r="B399" s="393" t="s">
        <v>246</v>
      </c>
      <c r="C399" s="394"/>
      <c r="D399" s="101" t="s">
        <v>254</v>
      </c>
      <c r="E399" s="101"/>
      <c r="F399" s="101"/>
      <c r="G399" s="101"/>
      <c r="H399" s="105">
        <v>1</v>
      </c>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c r="I401" s="106"/>
      <c r="J401" s="106"/>
      <c r="K401" s="106"/>
      <c r="L401" s="106"/>
      <c r="M401" s="106"/>
      <c r="N401" s="106"/>
      <c r="O401" s="106"/>
      <c r="P401" s="37" t="s">
        <v>494</v>
      </c>
    </row>
    <row r="402" spans="2:20" ht="20.100000000000001" customHeight="1">
      <c r="B402" s="395"/>
      <c r="C402" s="396"/>
      <c r="D402" s="101" t="s">
        <v>257</v>
      </c>
      <c r="E402" s="101"/>
      <c r="F402" s="101"/>
      <c r="G402" s="101"/>
      <c r="H402" s="105">
        <v>2</v>
      </c>
      <c r="I402" s="106"/>
      <c r="J402" s="106"/>
      <c r="K402" s="106"/>
      <c r="L402" s="106"/>
      <c r="M402" s="106"/>
      <c r="N402" s="106"/>
      <c r="O402" s="106"/>
      <c r="P402" s="37" t="s">
        <v>494</v>
      </c>
    </row>
    <row r="403" spans="2:20" ht="20.100000000000001" customHeight="1">
      <c r="B403" s="395"/>
      <c r="C403" s="396"/>
      <c r="D403" s="101" t="s">
        <v>258</v>
      </c>
      <c r="E403" s="101"/>
      <c r="F403" s="101"/>
      <c r="G403" s="101"/>
      <c r="H403" s="105">
        <v>6</v>
      </c>
      <c r="I403" s="106"/>
      <c r="J403" s="106"/>
      <c r="K403" s="106"/>
      <c r="L403" s="106"/>
      <c r="M403" s="106"/>
      <c r="N403" s="106"/>
      <c r="O403" s="106"/>
      <c r="P403" s="37" t="s">
        <v>494</v>
      </c>
    </row>
    <row r="404" spans="2:20" ht="20.100000000000001" customHeight="1">
      <c r="B404" s="395"/>
      <c r="C404" s="396"/>
      <c r="D404" s="101" t="s">
        <v>259</v>
      </c>
      <c r="E404" s="101"/>
      <c r="F404" s="101"/>
      <c r="G404" s="101"/>
      <c r="H404" s="105">
        <v>3</v>
      </c>
      <c r="I404" s="106"/>
      <c r="J404" s="106"/>
      <c r="K404" s="106"/>
      <c r="L404" s="106"/>
      <c r="M404" s="106"/>
      <c r="N404" s="106"/>
      <c r="O404" s="106"/>
      <c r="P404" s="37" t="s">
        <v>494</v>
      </c>
    </row>
    <row r="405" spans="2:20" ht="20.100000000000001" customHeight="1">
      <c r="B405" s="395"/>
      <c r="C405" s="396"/>
      <c r="D405" s="101" t="s">
        <v>260</v>
      </c>
      <c r="E405" s="101"/>
      <c r="F405" s="101"/>
      <c r="G405" s="101"/>
      <c r="H405" s="105">
        <v>7</v>
      </c>
      <c r="I405" s="106"/>
      <c r="J405" s="106"/>
      <c r="K405" s="106"/>
      <c r="L405" s="106"/>
      <c r="M405" s="106"/>
      <c r="N405" s="106"/>
      <c r="O405" s="106"/>
      <c r="P405" s="37" t="s">
        <v>494</v>
      </c>
    </row>
    <row r="406" spans="2:20" ht="20.100000000000001" customHeight="1">
      <c r="B406" s="397"/>
      <c r="C406" s="398"/>
      <c r="D406" s="101" t="s">
        <v>261</v>
      </c>
      <c r="E406" s="101"/>
      <c r="F406" s="101"/>
      <c r="G406" s="101"/>
      <c r="H406" s="105">
        <v>7</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12</v>
      </c>
      <c r="I407" s="106">
        <v>12</v>
      </c>
      <c r="J407" s="106">
        <v>12</v>
      </c>
      <c r="K407" s="106">
        <v>12</v>
      </c>
      <c r="L407" s="106">
        <v>12</v>
      </c>
      <c r="M407" s="106">
        <v>12</v>
      </c>
      <c r="N407" s="106">
        <v>12</v>
      </c>
      <c r="O407" s="106">
        <v>12</v>
      </c>
      <c r="P407" s="37" t="s">
        <v>494</v>
      </c>
    </row>
    <row r="408" spans="2:20" ht="20.100000000000001" customHeight="1">
      <c r="B408" s="123"/>
      <c r="C408" s="101"/>
      <c r="D408" s="101" t="s">
        <v>263</v>
      </c>
      <c r="E408" s="101"/>
      <c r="F408" s="101"/>
      <c r="G408" s="101"/>
      <c r="H408" s="105">
        <v>8</v>
      </c>
      <c r="I408" s="106">
        <v>8</v>
      </c>
      <c r="J408" s="106">
        <v>8</v>
      </c>
      <c r="K408" s="106">
        <v>8</v>
      </c>
      <c r="L408" s="106">
        <v>8</v>
      </c>
      <c r="M408" s="106">
        <v>8</v>
      </c>
      <c r="N408" s="106">
        <v>8</v>
      </c>
      <c r="O408" s="106">
        <v>8</v>
      </c>
      <c r="P408" s="37" t="s">
        <v>494</v>
      </c>
    </row>
    <row r="409" spans="2:20" ht="20.100000000000001" customHeight="1">
      <c r="B409" s="123"/>
      <c r="C409" s="101"/>
      <c r="D409" s="101" t="s">
        <v>264</v>
      </c>
      <c r="E409" s="101"/>
      <c r="F409" s="101"/>
      <c r="G409" s="101"/>
      <c r="H409" s="105">
        <v>6</v>
      </c>
      <c r="I409" s="106">
        <v>6</v>
      </c>
      <c r="J409" s="106">
        <v>6</v>
      </c>
      <c r="K409" s="106">
        <v>6</v>
      </c>
      <c r="L409" s="106">
        <v>6</v>
      </c>
      <c r="M409" s="106">
        <v>6</v>
      </c>
      <c r="N409" s="106">
        <v>6</v>
      </c>
      <c r="O409" s="106">
        <v>6</v>
      </c>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76.599999999999994</v>
      </c>
      <c r="I415" s="118"/>
      <c r="J415" s="118"/>
      <c r="K415" s="118"/>
      <c r="L415" s="118"/>
      <c r="M415" s="118"/>
      <c r="N415" s="118"/>
      <c r="O415" s="118"/>
      <c r="P415" s="49" t="s">
        <v>500</v>
      </c>
    </row>
    <row r="416" spans="2:20" ht="20.100000000000001" customHeight="1">
      <c r="B416" s="123" t="s">
        <v>270</v>
      </c>
      <c r="C416" s="101"/>
      <c r="D416" s="101"/>
      <c r="E416" s="101"/>
      <c r="F416" s="101"/>
      <c r="G416" s="101"/>
      <c r="H416" s="105">
        <v>26</v>
      </c>
      <c r="I416" s="106"/>
      <c r="J416" s="106"/>
      <c r="K416" s="106"/>
      <c r="L416" s="106"/>
      <c r="M416" s="106"/>
      <c r="N416" s="106"/>
      <c r="O416" s="106"/>
      <c r="P416" s="37" t="s">
        <v>492</v>
      </c>
    </row>
    <row r="417" spans="2:20" ht="20.100000000000001" customHeight="1">
      <c r="B417" s="123" t="s">
        <v>271</v>
      </c>
      <c r="C417" s="101"/>
      <c r="D417" s="101"/>
      <c r="E417" s="101"/>
      <c r="F417" s="101"/>
      <c r="G417" s="101"/>
      <c r="H417" s="105">
        <v>92.8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v>1</v>
      </c>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52</v>
      </c>
      <c r="I425" s="106"/>
      <c r="J425" s="106"/>
      <c r="K425" s="106"/>
      <c r="L425" s="106"/>
      <c r="M425" s="106"/>
      <c r="N425" s="106"/>
      <c r="O425" s="106"/>
      <c r="P425" s="37" t="s">
        <v>494</v>
      </c>
    </row>
    <row r="426" spans="2:20" ht="20.100000000000001" customHeight="1">
      <c r="B426" s="418"/>
      <c r="C426" s="419"/>
      <c r="D426" s="419"/>
      <c r="E426" s="101" t="s">
        <v>71</v>
      </c>
      <c r="F426" s="101"/>
      <c r="G426" s="101"/>
      <c r="H426" s="105"/>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2</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2573</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2574</v>
      </c>
      <c r="I437" s="215"/>
      <c r="J437" s="215"/>
      <c r="K437" s="215"/>
      <c r="L437" s="215"/>
      <c r="M437" s="215"/>
      <c r="N437" s="215"/>
      <c r="O437" s="215"/>
      <c r="P437" s="216"/>
    </row>
    <row r="438" spans="1:20" ht="20.100000000000001" customHeight="1">
      <c r="B438" s="408"/>
      <c r="C438" s="212" t="s">
        <v>14</v>
      </c>
      <c r="D438" s="108"/>
      <c r="E438" s="108"/>
      <c r="F438" s="108"/>
      <c r="G438" s="109"/>
      <c r="H438" s="208" t="s">
        <v>2497</v>
      </c>
      <c r="I438" s="209"/>
      <c r="J438" s="35" t="s">
        <v>484</v>
      </c>
      <c r="K438" s="209" t="s">
        <v>2565</v>
      </c>
      <c r="L438" s="209"/>
      <c r="M438" s="35" t="s">
        <v>484</v>
      </c>
      <c r="N438" s="209" t="s">
        <v>2566</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2533</v>
      </c>
      <c r="I444" s="215"/>
      <c r="J444" s="215"/>
      <c r="K444" s="215"/>
      <c r="L444" s="215"/>
      <c r="M444" s="215"/>
      <c r="N444" s="215"/>
      <c r="O444" s="215"/>
      <c r="P444" s="216"/>
    </row>
    <row r="445" spans="1:20" ht="20.100000000000001" customHeight="1">
      <c r="B445" s="420"/>
      <c r="C445" s="212" t="s">
        <v>14</v>
      </c>
      <c r="D445" s="108"/>
      <c r="E445" s="108"/>
      <c r="F445" s="108"/>
      <c r="G445" s="109"/>
      <c r="H445" s="208" t="s">
        <v>2489</v>
      </c>
      <c r="I445" s="209"/>
      <c r="J445" s="35" t="s">
        <v>484</v>
      </c>
      <c r="K445" s="209" t="s">
        <v>2490</v>
      </c>
      <c r="L445" s="209"/>
      <c r="M445" s="35" t="s">
        <v>484</v>
      </c>
      <c r="N445" s="209" t="s">
        <v>2491</v>
      </c>
      <c r="O445" s="209"/>
      <c r="P445" s="210"/>
    </row>
    <row r="446" spans="1:20" ht="20.100000000000001" customHeight="1">
      <c r="B446" s="420"/>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2541</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2534</v>
      </c>
      <c r="I451" s="215"/>
      <c r="J451" s="215"/>
      <c r="K451" s="215"/>
      <c r="L451" s="215"/>
      <c r="M451" s="215"/>
      <c r="N451" s="215"/>
      <c r="O451" s="215"/>
      <c r="P451" s="216"/>
    </row>
    <row r="452" spans="2:16" ht="20.100000000000001" customHeight="1">
      <c r="B452" s="420"/>
      <c r="C452" s="212" t="s">
        <v>14</v>
      </c>
      <c r="D452" s="108"/>
      <c r="E452" s="108"/>
      <c r="F452" s="108"/>
      <c r="G452" s="109"/>
      <c r="H452" s="208" t="s">
        <v>2497</v>
      </c>
      <c r="I452" s="209"/>
      <c r="J452" s="35" t="s">
        <v>484</v>
      </c>
      <c r="K452" s="209" t="s">
        <v>2535</v>
      </c>
      <c r="L452" s="209"/>
      <c r="M452" s="35" t="s">
        <v>484</v>
      </c>
      <c r="N452" s="209" t="s">
        <v>2536</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t="s">
        <v>2575</v>
      </c>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2537</v>
      </c>
      <c r="I458" s="215"/>
      <c r="J458" s="215"/>
      <c r="K458" s="215"/>
      <c r="L458" s="215"/>
      <c r="M458" s="215"/>
      <c r="N458" s="215"/>
      <c r="O458" s="215"/>
      <c r="P458" s="216"/>
    </row>
    <row r="459" spans="2:16" ht="20.100000000000001" customHeight="1">
      <c r="B459" s="420"/>
      <c r="C459" s="212" t="s">
        <v>14</v>
      </c>
      <c r="D459" s="108"/>
      <c r="E459" s="108"/>
      <c r="F459" s="108"/>
      <c r="G459" s="109"/>
      <c r="H459" s="208" t="s">
        <v>2497</v>
      </c>
      <c r="I459" s="209"/>
      <c r="J459" s="35" t="s">
        <v>484</v>
      </c>
      <c r="K459" s="209" t="s">
        <v>2538</v>
      </c>
      <c r="L459" s="209"/>
      <c r="M459" s="35" t="s">
        <v>484</v>
      </c>
      <c r="N459" s="209" t="s">
        <v>2539</v>
      </c>
      <c r="O459" s="209"/>
      <c r="P459" s="210"/>
    </row>
    <row r="460" spans="2:16" ht="20.100000000000001" customHeight="1">
      <c r="B460" s="420"/>
      <c r="C460" s="219" t="s">
        <v>284</v>
      </c>
      <c r="D460" s="200"/>
      <c r="E460" s="201"/>
      <c r="F460" s="228" t="s">
        <v>285</v>
      </c>
      <c r="G460" s="230"/>
      <c r="H460" s="23">
        <v>8</v>
      </c>
      <c r="I460" s="35" t="s">
        <v>501</v>
      </c>
      <c r="J460" s="24">
        <v>30</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2576</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2540</v>
      </c>
      <c r="I465" s="215"/>
      <c r="J465" s="215"/>
      <c r="K465" s="215"/>
      <c r="L465" s="215"/>
      <c r="M465" s="215"/>
      <c r="N465" s="215"/>
      <c r="O465" s="215"/>
      <c r="P465" s="216"/>
    </row>
    <row r="466" spans="2:20" ht="20.100000000000001" customHeight="1">
      <c r="B466" s="420"/>
      <c r="C466" s="212" t="s">
        <v>14</v>
      </c>
      <c r="D466" s="108"/>
      <c r="E466" s="108"/>
      <c r="F466" s="108"/>
      <c r="G466" s="109"/>
      <c r="H466" s="208" t="s">
        <v>2497</v>
      </c>
      <c r="I466" s="209"/>
      <c r="J466" s="35" t="s">
        <v>484</v>
      </c>
      <c r="K466" s="209" t="s">
        <v>2542</v>
      </c>
      <c r="L466" s="209"/>
      <c r="M466" s="35" t="s">
        <v>484</v>
      </c>
      <c r="N466" s="209" t="s">
        <v>2543</v>
      </c>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2544</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2545</v>
      </c>
      <c r="M478" s="95"/>
      <c r="N478" s="95"/>
      <c r="O478" s="96"/>
      <c r="P478" s="97"/>
    </row>
    <row r="479" spans="2:20" ht="20.100000000000001" customHeight="1" thickBot="1">
      <c r="B479" s="422" t="s">
        <v>292</v>
      </c>
      <c r="C479" s="423"/>
      <c r="D479" s="423"/>
      <c r="E479" s="423"/>
      <c r="F479" s="423"/>
      <c r="G479" s="423"/>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2506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2546</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2546</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2547</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2547</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2548</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t="s">
        <v>2549</v>
      </c>
      <c r="I507" s="166"/>
      <c r="J507" s="166"/>
      <c r="K507" s="166"/>
      <c r="L507" s="166"/>
      <c r="M507" s="166"/>
      <c r="N507" s="166"/>
      <c r="O507" s="166"/>
      <c r="P507" s="167"/>
      <c r="S507" s="136"/>
      <c r="T507" s="136"/>
    </row>
    <row r="508" spans="1:20" ht="20.100000000000001" customHeight="1">
      <c r="B508" s="302" t="s">
        <v>302</v>
      </c>
      <c r="C508" s="101"/>
      <c r="D508" s="101"/>
      <c r="E508" s="101"/>
      <c r="F508" s="105" t="s">
        <v>2506</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2506</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B22" zoomScaleNormal="85" zoomScaleSheetLayoutView="100" workbookViewId="0">
      <selection activeCell="M25" sqref="M25:Q25"/>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2577</v>
      </c>
      <c r="K4" s="474"/>
      <c r="L4" s="474"/>
      <c r="M4" s="473" t="s">
        <v>2578</v>
      </c>
      <c r="N4" s="474"/>
      <c r="O4" s="474"/>
      <c r="P4" s="474"/>
      <c r="Q4" s="474"/>
      <c r="R4" s="65" t="s">
        <v>2514</v>
      </c>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2579</v>
      </c>
      <c r="K6" s="474"/>
      <c r="L6" s="474"/>
      <c r="M6" s="473" t="s">
        <v>2578</v>
      </c>
      <c r="N6" s="474"/>
      <c r="O6" s="474"/>
      <c r="P6" s="474"/>
      <c r="Q6" s="474"/>
      <c r="R6" s="65" t="s">
        <v>2514</v>
      </c>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2375</v>
      </c>
      <c r="I25" s="479"/>
      <c r="J25" s="499" t="s">
        <v>2550</v>
      </c>
      <c r="K25" s="500"/>
      <c r="L25" s="500"/>
      <c r="M25" s="499" t="s">
        <v>2551</v>
      </c>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I17" zoomScale="70" zoomScaleNormal="85" zoomScaleSheetLayoutView="70" workbookViewId="0">
      <selection activeCell="P35" sqref="P35:U35"/>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c r="K7" s="556"/>
      <c r="L7" s="556"/>
      <c r="M7" s="556"/>
      <c r="N7" s="556"/>
      <c r="O7" s="557"/>
      <c r="P7" s="555" t="s">
        <v>2504</v>
      </c>
      <c r="Q7" s="556"/>
      <c r="R7" s="556"/>
      <c r="S7" s="556"/>
      <c r="T7" s="556"/>
      <c r="U7" s="557"/>
      <c r="V7" s="531"/>
      <c r="W7" s="531"/>
      <c r="X7" s="531"/>
      <c r="Y7" s="531" t="s">
        <v>2514</v>
      </c>
      <c r="Z7" s="531"/>
      <c r="AA7" s="531"/>
      <c r="AB7" s="522" t="s">
        <v>2554</v>
      </c>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c r="K8" s="520"/>
      <c r="L8" s="520"/>
      <c r="M8" s="520"/>
      <c r="N8" s="520"/>
      <c r="O8" s="521"/>
      <c r="P8" s="519" t="s">
        <v>2504</v>
      </c>
      <c r="Q8" s="520"/>
      <c r="R8" s="520"/>
      <c r="S8" s="520"/>
      <c r="T8" s="520"/>
      <c r="U8" s="521"/>
      <c r="V8" s="533"/>
      <c r="W8" s="533"/>
      <c r="X8" s="533"/>
      <c r="Y8" s="533" t="s">
        <v>2514</v>
      </c>
      <c r="Z8" s="533"/>
      <c r="AA8" s="533"/>
      <c r="AB8" s="525" t="s">
        <v>2580</v>
      </c>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2504</v>
      </c>
      <c r="Q9" s="520"/>
      <c r="R9" s="520"/>
      <c r="S9" s="520"/>
      <c r="T9" s="520"/>
      <c r="U9" s="521"/>
      <c r="V9" s="533"/>
      <c r="W9" s="533"/>
      <c r="X9" s="533"/>
      <c r="Y9" s="533" t="s">
        <v>2514</v>
      </c>
      <c r="Z9" s="533"/>
      <c r="AA9" s="533"/>
      <c r="AB9" s="525" t="s">
        <v>2552</v>
      </c>
      <c r="AC9" s="526"/>
      <c r="AD9" s="526"/>
      <c r="AE9" s="525"/>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c r="K10" s="520"/>
      <c r="L10" s="520"/>
      <c r="M10" s="520"/>
      <c r="N10" s="520"/>
      <c r="O10" s="521"/>
      <c r="P10" s="519" t="s">
        <v>2504</v>
      </c>
      <c r="Q10" s="520"/>
      <c r="R10" s="520"/>
      <c r="S10" s="520"/>
      <c r="T10" s="520"/>
      <c r="U10" s="521"/>
      <c r="V10" s="533"/>
      <c r="W10" s="533"/>
      <c r="X10" s="533"/>
      <c r="Y10" s="533" t="s">
        <v>2514</v>
      </c>
      <c r="Z10" s="533"/>
      <c r="AA10" s="533"/>
      <c r="AB10" s="525" t="s">
        <v>2553</v>
      </c>
      <c r="AC10" s="526"/>
      <c r="AD10" s="526"/>
      <c r="AE10" s="525"/>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c r="K11" s="520"/>
      <c r="L11" s="520"/>
      <c r="M11" s="520"/>
      <c r="N11" s="520"/>
      <c r="O11" s="521"/>
      <c r="P11" s="519" t="s">
        <v>2504</v>
      </c>
      <c r="Q11" s="520"/>
      <c r="R11" s="520"/>
      <c r="S11" s="520"/>
      <c r="T11" s="520"/>
      <c r="U11" s="521"/>
      <c r="V11" s="533"/>
      <c r="W11" s="533"/>
      <c r="X11" s="533"/>
      <c r="Y11" s="533" t="s">
        <v>2514</v>
      </c>
      <c r="Z11" s="533"/>
      <c r="AA11" s="533"/>
      <c r="AB11" s="525" t="s">
        <v>2553</v>
      </c>
      <c r="AC11" s="526"/>
      <c r="AD11" s="526"/>
      <c r="AE11" s="525"/>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c r="K12" s="520"/>
      <c r="L12" s="520"/>
      <c r="M12" s="520"/>
      <c r="N12" s="520"/>
      <c r="O12" s="521"/>
      <c r="P12" s="519" t="s">
        <v>2504</v>
      </c>
      <c r="Q12" s="520"/>
      <c r="R12" s="520"/>
      <c r="S12" s="520"/>
      <c r="T12" s="520"/>
      <c r="U12" s="521"/>
      <c r="V12" s="533"/>
      <c r="W12" s="533"/>
      <c r="X12" s="533"/>
      <c r="Y12" s="533" t="s">
        <v>2514</v>
      </c>
      <c r="Z12" s="533"/>
      <c r="AA12" s="533"/>
      <c r="AB12" s="525" t="s">
        <v>2554</v>
      </c>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c r="K13" s="520"/>
      <c r="L13" s="520"/>
      <c r="M13" s="520"/>
      <c r="N13" s="520"/>
      <c r="O13" s="521"/>
      <c r="P13" s="519" t="s">
        <v>2506</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c r="K14" s="540"/>
      <c r="L14" s="540"/>
      <c r="M14" s="540"/>
      <c r="N14" s="540"/>
      <c r="O14" s="541"/>
      <c r="P14" s="539" t="s">
        <v>2506</v>
      </c>
      <c r="Q14" s="540"/>
      <c r="R14" s="540"/>
      <c r="S14" s="540"/>
      <c r="T14" s="540"/>
      <c r="U14" s="541"/>
      <c r="V14" s="532"/>
      <c r="W14" s="532"/>
      <c r="X14" s="532"/>
      <c r="Y14" s="532"/>
      <c r="Z14" s="532"/>
      <c r="AA14" s="532"/>
      <c r="AB14" s="528"/>
      <c r="AC14" s="529"/>
      <c r="AD14" s="529"/>
      <c r="AE14" s="412"/>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c r="K16" s="556"/>
      <c r="L16" s="556"/>
      <c r="M16" s="556"/>
      <c r="N16" s="556"/>
      <c r="O16" s="557"/>
      <c r="P16" s="555" t="s">
        <v>2504</v>
      </c>
      <c r="Q16" s="556"/>
      <c r="R16" s="556"/>
      <c r="S16" s="556"/>
      <c r="T16" s="556"/>
      <c r="U16" s="557"/>
      <c r="V16" s="531"/>
      <c r="W16" s="531"/>
      <c r="X16" s="531"/>
      <c r="Y16" s="531" t="s">
        <v>2514</v>
      </c>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c r="K17" s="520"/>
      <c r="L17" s="520"/>
      <c r="M17" s="520"/>
      <c r="N17" s="520"/>
      <c r="O17" s="521"/>
      <c r="P17" s="519" t="s">
        <v>2504</v>
      </c>
      <c r="Q17" s="520"/>
      <c r="R17" s="520"/>
      <c r="S17" s="520"/>
      <c r="T17" s="520"/>
      <c r="U17" s="521"/>
      <c r="V17" s="533"/>
      <c r="W17" s="533"/>
      <c r="X17" s="533"/>
      <c r="Y17" s="533"/>
      <c r="Z17" s="533"/>
      <c r="AA17" s="533"/>
      <c r="AB17" s="525" t="s">
        <v>2555</v>
      </c>
      <c r="AC17" s="526"/>
      <c r="AD17" s="526"/>
      <c r="AE17" s="525" t="s">
        <v>2556</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c r="K18" s="520"/>
      <c r="L18" s="520"/>
      <c r="M18" s="520"/>
      <c r="N18" s="520"/>
      <c r="O18" s="521"/>
      <c r="P18" s="519" t="s">
        <v>2504</v>
      </c>
      <c r="Q18" s="520"/>
      <c r="R18" s="520"/>
      <c r="S18" s="520"/>
      <c r="T18" s="520"/>
      <c r="U18" s="521"/>
      <c r="V18" s="533"/>
      <c r="W18" s="533"/>
      <c r="X18" s="533"/>
      <c r="Y18" s="533"/>
      <c r="Z18" s="533"/>
      <c r="AA18" s="533"/>
      <c r="AB18" s="525"/>
      <c r="AC18" s="526"/>
      <c r="AD18" s="526"/>
      <c r="AE18" s="525" t="s">
        <v>2557</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c r="K19" s="520"/>
      <c r="L19" s="520"/>
      <c r="M19" s="520"/>
      <c r="N19" s="520"/>
      <c r="O19" s="521"/>
      <c r="P19" s="519" t="s">
        <v>2504</v>
      </c>
      <c r="Q19" s="520"/>
      <c r="R19" s="520"/>
      <c r="S19" s="520"/>
      <c r="T19" s="520"/>
      <c r="U19" s="521"/>
      <c r="V19" s="533" t="s">
        <v>2514</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2504</v>
      </c>
      <c r="Q20" s="520"/>
      <c r="R20" s="520"/>
      <c r="S20" s="520"/>
      <c r="T20" s="520"/>
      <c r="U20" s="521"/>
      <c r="V20" s="533" t="s">
        <v>2514</v>
      </c>
      <c r="W20" s="533"/>
      <c r="X20" s="533"/>
      <c r="Y20" s="533"/>
      <c r="Z20" s="533"/>
      <c r="AA20" s="533"/>
      <c r="AB20" s="525"/>
      <c r="AC20" s="526"/>
      <c r="AD20" s="526"/>
      <c r="AE20" s="525" t="s">
        <v>2581</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2506</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2504</v>
      </c>
      <c r="Q22" s="520"/>
      <c r="R22" s="520"/>
      <c r="S22" s="520"/>
      <c r="T22" s="520"/>
      <c r="U22" s="521"/>
      <c r="V22" s="533"/>
      <c r="W22" s="533"/>
      <c r="X22" s="533"/>
      <c r="Y22" s="533" t="s">
        <v>2514</v>
      </c>
      <c r="Z22" s="533"/>
      <c r="AA22" s="533"/>
      <c r="AB22" s="525" t="s">
        <v>2552</v>
      </c>
      <c r="AC22" s="526"/>
      <c r="AD22" s="526"/>
      <c r="AE22" s="525" t="s">
        <v>2557</v>
      </c>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c r="K23" s="520"/>
      <c r="L23" s="520"/>
      <c r="M23" s="520"/>
      <c r="N23" s="520"/>
      <c r="O23" s="521"/>
      <c r="P23" s="519" t="s">
        <v>2506</v>
      </c>
      <c r="Q23" s="520"/>
      <c r="R23" s="520"/>
      <c r="S23" s="520"/>
      <c r="T23" s="520"/>
      <c r="U23" s="521"/>
      <c r="V23" s="533"/>
      <c r="W23" s="533"/>
      <c r="X23" s="533"/>
      <c r="Y23" s="533"/>
      <c r="Z23" s="533"/>
      <c r="AA23" s="533"/>
      <c r="AB23" s="525"/>
      <c r="AC23" s="526"/>
      <c r="AD23" s="526"/>
      <c r="AE23" s="525"/>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c r="K24" s="520"/>
      <c r="L24" s="520"/>
      <c r="M24" s="520"/>
      <c r="N24" s="520"/>
      <c r="O24" s="521"/>
      <c r="P24" s="519" t="s">
        <v>2506</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2504</v>
      </c>
      <c r="Q27" s="556"/>
      <c r="R27" s="556"/>
      <c r="S27" s="556"/>
      <c r="T27" s="556"/>
      <c r="U27" s="557"/>
      <c r="V27" s="531"/>
      <c r="W27" s="531"/>
      <c r="X27" s="531"/>
      <c r="Y27" s="531" t="s">
        <v>2514</v>
      </c>
      <c r="Z27" s="531"/>
      <c r="AA27" s="531"/>
      <c r="AB27" s="522" t="s">
        <v>2552</v>
      </c>
      <c r="AC27" s="523"/>
      <c r="AD27" s="523"/>
      <c r="AE27" s="522" t="s">
        <v>2558</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c r="K28" s="520"/>
      <c r="L28" s="520"/>
      <c r="M28" s="520"/>
      <c r="N28" s="520"/>
      <c r="O28" s="521"/>
      <c r="P28" s="519" t="s">
        <v>2504</v>
      </c>
      <c r="Q28" s="520"/>
      <c r="R28" s="520"/>
      <c r="S28" s="520"/>
      <c r="T28" s="520"/>
      <c r="U28" s="521"/>
      <c r="V28" s="533" t="s">
        <v>2514</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c r="K29" s="520"/>
      <c r="L29" s="520"/>
      <c r="M29" s="520"/>
      <c r="N29" s="520"/>
      <c r="O29" s="521"/>
      <c r="P29" s="519" t="s">
        <v>2504</v>
      </c>
      <c r="Q29" s="520"/>
      <c r="R29" s="520"/>
      <c r="S29" s="520"/>
      <c r="T29" s="520"/>
      <c r="U29" s="521"/>
      <c r="V29" s="533" t="s">
        <v>2514</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c r="K30" s="520"/>
      <c r="L30" s="520"/>
      <c r="M30" s="520"/>
      <c r="N30" s="520"/>
      <c r="O30" s="521"/>
      <c r="P30" s="519" t="s">
        <v>2506</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c r="K31" s="540"/>
      <c r="L31" s="540"/>
      <c r="M31" s="540"/>
      <c r="N31" s="540"/>
      <c r="O31" s="541"/>
      <c r="P31" s="539" t="s">
        <v>2506</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c r="K33" s="556"/>
      <c r="L33" s="556"/>
      <c r="M33" s="556"/>
      <c r="N33" s="556"/>
      <c r="O33" s="557"/>
      <c r="P33" s="555" t="s">
        <v>2506</v>
      </c>
      <c r="Q33" s="556"/>
      <c r="R33" s="556"/>
      <c r="S33" s="556"/>
      <c r="T33" s="556"/>
      <c r="U33" s="557"/>
      <c r="V33" s="531"/>
      <c r="W33" s="531"/>
      <c r="X33" s="531"/>
      <c r="Y33" s="531"/>
      <c r="Z33" s="531"/>
      <c r="AA33" s="531"/>
      <c r="AB33" s="522"/>
      <c r="AC33" s="523"/>
      <c r="AD33" s="523"/>
      <c r="AE33" s="522"/>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c r="K34" s="520"/>
      <c r="L34" s="520"/>
      <c r="M34" s="520"/>
      <c r="N34" s="520"/>
      <c r="O34" s="521"/>
      <c r="P34" s="519" t="s">
        <v>2506</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c r="K35" s="540"/>
      <c r="L35" s="540"/>
      <c r="M35" s="540"/>
      <c r="N35" s="540"/>
      <c r="O35" s="541"/>
      <c r="P35" s="539" t="s">
        <v>2506</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