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\財政局\03税務課\税務課\300_企画・指導業務（個人市民税）\市税賦課額調\02_市税賦課額調\02令和２年度賦課額調\01_各税目データ\04_完成\"/>
    </mc:Choice>
  </mc:AlternateContent>
  <bookViews>
    <workbookView xWindow="0" yWindow="0" windowWidth="28800" windowHeight="10020" activeTab="5"/>
  </bookViews>
  <sheets>
    <sheet name="表紙(軽自動車税)" sheetId="1" r:id="rId1"/>
    <sheet name="116～119" sheetId="2" r:id="rId2"/>
    <sheet name="120～125 " sheetId="4" r:id="rId3"/>
    <sheet name="126～127" sheetId="5" r:id="rId4"/>
    <sheet name="128～129" sheetId="6" r:id="rId5"/>
    <sheet name="130～131" sheetId="7" r:id="rId6"/>
    <sheet name="裏表紙" sheetId="8" r:id="rId7"/>
  </sheets>
  <definedNames>
    <definedName name="_xlnm.Print_Area" localSheetId="1">'116～119'!$A$1:$AT$52</definedName>
    <definedName name="_xlnm.Print_Area" localSheetId="2">'120～125 '!$A$1:$CQ$52</definedName>
    <definedName name="_xlnm.Print_Area" localSheetId="3">'126～127'!$A$1:$W$52</definedName>
    <definedName name="_xlnm.Print_Area" localSheetId="4">'128～129'!$A$1:$R$54</definedName>
    <definedName name="_xlnm.Print_Area" localSheetId="5">'130～131'!$A$1:$T$54</definedName>
    <definedName name="_xlnm.Print_Area" localSheetId="0">'表紙(軽自動車税)'!$A$1:$K$56</definedName>
  </definedNames>
  <calcPr calcId="162913" calcMode="manual"/>
  <extLst>
    <ext uri="GoogleSheetsCustomDataVersion1">
      <go:sheetsCustomData xmlns:go="http://customooxmlschemas.google.com/" r:id="rId12" roundtripDataSignature="AMtx7mhZIBv/Lc9PXfI6jAx60NLp8lmHFQ=="/>
    </ext>
  </extLst>
</workbook>
</file>

<file path=xl/calcChain.xml><?xml version="1.0" encoding="utf-8"?>
<calcChain xmlns="http://schemas.openxmlformats.org/spreadsheetml/2006/main">
  <c r="CE9" i="4" l="1"/>
  <c r="CE43" i="4"/>
  <c r="CE41" i="4"/>
  <c r="CE39" i="4"/>
  <c r="CE37" i="4"/>
  <c r="CE35" i="4"/>
  <c r="CE33" i="4"/>
  <c r="CE31" i="4"/>
  <c r="CE29" i="4"/>
  <c r="CE27" i="4"/>
  <c r="CE25" i="4"/>
  <c r="CE23" i="4"/>
  <c r="CE21" i="4"/>
  <c r="CE19" i="4"/>
  <c r="CE17" i="4"/>
  <c r="CE15" i="4"/>
  <c r="CE13" i="4"/>
  <c r="CE11" i="4"/>
  <c r="CD43" i="4"/>
  <c r="CD41" i="4"/>
  <c r="CL41" i="4" s="1"/>
  <c r="CD39" i="4"/>
  <c r="CD37" i="4"/>
  <c r="CL37" i="4" s="1"/>
  <c r="CD35" i="4"/>
  <c r="CL35" i="4" s="1"/>
  <c r="CD33" i="4"/>
  <c r="CL33" i="4" s="1"/>
  <c r="CD31" i="4"/>
  <c r="CL31" i="4" s="1"/>
  <c r="CD29" i="4"/>
  <c r="CL29" i="4" s="1"/>
  <c r="CD27" i="4"/>
  <c r="CL27" i="4" s="1"/>
  <c r="CD25" i="4"/>
  <c r="CL25" i="4" s="1"/>
  <c r="CD23" i="4"/>
  <c r="CL23" i="4" s="1"/>
  <c r="CD21" i="4"/>
  <c r="CL21" i="4" s="1"/>
  <c r="CD19" i="4"/>
  <c r="CL19" i="4" s="1"/>
  <c r="CD17" i="4"/>
  <c r="CL17" i="4" s="1"/>
  <c r="CD15" i="4"/>
  <c r="CL15" i="4" s="1"/>
  <c r="CD13" i="4"/>
  <c r="CL13" i="4" s="1"/>
  <c r="CD11" i="4"/>
  <c r="CL11" i="4" s="1"/>
  <c r="CD9" i="4"/>
  <c r="BO43" i="4"/>
  <c r="BO41" i="4"/>
  <c r="BO39" i="4"/>
  <c r="BO37" i="4"/>
  <c r="BO35" i="4"/>
  <c r="BO33" i="4"/>
  <c r="BO31" i="4"/>
  <c r="BO29" i="4"/>
  <c r="BO27" i="4"/>
  <c r="BO23" i="4"/>
  <c r="BO21" i="4"/>
  <c r="BO19" i="4"/>
  <c r="BO17" i="4"/>
  <c r="BO15" i="4"/>
  <c r="BO13" i="4"/>
  <c r="BO11" i="4"/>
  <c r="BO9" i="4"/>
  <c r="BN43" i="4"/>
  <c r="BN41" i="4"/>
  <c r="BN39" i="4"/>
  <c r="BN37" i="4"/>
  <c r="BN35" i="4"/>
  <c r="BN33" i="4"/>
  <c r="BN31" i="4"/>
  <c r="BN29" i="4"/>
  <c r="BN27" i="4"/>
  <c r="BN25" i="4"/>
  <c r="BN23" i="4"/>
  <c r="BN21" i="4"/>
  <c r="BN19" i="4"/>
  <c r="BN17" i="4"/>
  <c r="BN15" i="4"/>
  <c r="BN13" i="4"/>
  <c r="BN11" i="4"/>
  <c r="BN9" i="4"/>
  <c r="AY43" i="4"/>
  <c r="AY41" i="4"/>
  <c r="AY39" i="4"/>
  <c r="AY37" i="4"/>
  <c r="AY35" i="4"/>
  <c r="AY33" i="4"/>
  <c r="AY31" i="4"/>
  <c r="AY29" i="4"/>
  <c r="AY27" i="4"/>
  <c r="AY25" i="4"/>
  <c r="AY23" i="4"/>
  <c r="AY21" i="4"/>
  <c r="AY19" i="4"/>
  <c r="AY17" i="4"/>
  <c r="AY15" i="4"/>
  <c r="AY13" i="4"/>
  <c r="AY11" i="4"/>
  <c r="AY9" i="4"/>
  <c r="AY45" i="4" s="1"/>
  <c r="AX43" i="4"/>
  <c r="AX41" i="4"/>
  <c r="AX39" i="4"/>
  <c r="AX37" i="4"/>
  <c r="AX35" i="4"/>
  <c r="AX33" i="4"/>
  <c r="AX31" i="4"/>
  <c r="AX29" i="4"/>
  <c r="AX27" i="4"/>
  <c r="AX25" i="4"/>
  <c r="AX23" i="4"/>
  <c r="AX21" i="4"/>
  <c r="AX19" i="4"/>
  <c r="AX17" i="4"/>
  <c r="AX15" i="4"/>
  <c r="AX13" i="4"/>
  <c r="AX11" i="4"/>
  <c r="AX9" i="4"/>
  <c r="AI9" i="4"/>
  <c r="AI43" i="4"/>
  <c r="AI41" i="4"/>
  <c r="AI39" i="4"/>
  <c r="AI37" i="4"/>
  <c r="AI35" i="4"/>
  <c r="AI33" i="4"/>
  <c r="AI31" i="4"/>
  <c r="AI29" i="4"/>
  <c r="AI27" i="4"/>
  <c r="AI25" i="4"/>
  <c r="AI23" i="4"/>
  <c r="AI21" i="4"/>
  <c r="AI19" i="4"/>
  <c r="AI17" i="4"/>
  <c r="AI15" i="4"/>
  <c r="AI13" i="4"/>
  <c r="AI11" i="4"/>
  <c r="AH43" i="4"/>
  <c r="AH41" i="4"/>
  <c r="AH39" i="4"/>
  <c r="AH37" i="4"/>
  <c r="AH35" i="4"/>
  <c r="AH33" i="4"/>
  <c r="AH31" i="4"/>
  <c r="AH29" i="4"/>
  <c r="AH27" i="4"/>
  <c r="AH25" i="4"/>
  <c r="AH23" i="4"/>
  <c r="AH21" i="4"/>
  <c r="AH19" i="4"/>
  <c r="AH17" i="4"/>
  <c r="AH15" i="4"/>
  <c r="AH13" i="4"/>
  <c r="AH11" i="4"/>
  <c r="AH9" i="4"/>
  <c r="S41" i="4"/>
  <c r="CM41" i="4" s="1"/>
  <c r="S37" i="4"/>
  <c r="S35" i="4"/>
  <c r="S33" i="4"/>
  <c r="S31" i="4"/>
  <c r="S29" i="4"/>
  <c r="S25" i="4"/>
  <c r="S21" i="4"/>
  <c r="S19" i="4"/>
  <c r="S17" i="4"/>
  <c r="S15" i="4"/>
  <c r="CM15" i="4" s="1"/>
  <c r="S13" i="4"/>
  <c r="S11" i="4"/>
  <c r="CM11" i="4" s="1"/>
  <c r="S9" i="4"/>
  <c r="CM9" i="4" s="1"/>
  <c r="R41" i="4"/>
  <c r="R37" i="4"/>
  <c r="R35" i="4"/>
  <c r="R33" i="4"/>
  <c r="R31" i="4"/>
  <c r="R29" i="4"/>
  <c r="R27" i="4"/>
  <c r="R25" i="4"/>
  <c r="R23" i="4"/>
  <c r="R21" i="4"/>
  <c r="R19" i="4"/>
  <c r="R17" i="4"/>
  <c r="R15" i="4"/>
  <c r="R13" i="4"/>
  <c r="R11" i="4"/>
  <c r="R9" i="4"/>
  <c r="AP43" i="2"/>
  <c r="AP41" i="2"/>
  <c r="AP39" i="2"/>
  <c r="AP37" i="2"/>
  <c r="AP35" i="2"/>
  <c r="AP33" i="2"/>
  <c r="AP31" i="2"/>
  <c r="AP29" i="2"/>
  <c r="AP27" i="2"/>
  <c r="AP25" i="2"/>
  <c r="AP23" i="2"/>
  <c r="AP21" i="2"/>
  <c r="AP19" i="2"/>
  <c r="AP17" i="2"/>
  <c r="AP15" i="2"/>
  <c r="AP13" i="2"/>
  <c r="AP11" i="2"/>
  <c r="AP9" i="2"/>
  <c r="R43" i="2"/>
  <c r="R41" i="2"/>
  <c r="R39" i="2"/>
  <c r="R37" i="2"/>
  <c r="R33" i="2"/>
  <c r="R31" i="2"/>
  <c r="R29" i="2"/>
  <c r="R27" i="2"/>
  <c r="R25" i="2"/>
  <c r="R23" i="2"/>
  <c r="R21" i="2"/>
  <c r="R19" i="2"/>
  <c r="R17" i="2"/>
  <c r="R15" i="2"/>
  <c r="R13" i="2"/>
  <c r="R11" i="2"/>
  <c r="R9" i="2"/>
  <c r="S43" i="2"/>
  <c r="S41" i="2"/>
  <c r="S39" i="2"/>
  <c r="S37" i="2"/>
  <c r="S35" i="2"/>
  <c r="S33" i="2"/>
  <c r="S31" i="2"/>
  <c r="S29" i="2"/>
  <c r="S27" i="2"/>
  <c r="S25" i="2"/>
  <c r="S23" i="2"/>
  <c r="S21" i="2"/>
  <c r="S19" i="2"/>
  <c r="S17" i="2"/>
  <c r="S15" i="2"/>
  <c r="S13" i="2"/>
  <c r="S11" i="2"/>
  <c r="S9" i="2"/>
  <c r="CL9" i="4" l="1"/>
  <c r="P36" i="7"/>
  <c r="P46" i="7"/>
  <c r="P44" i="7"/>
  <c r="P42" i="7"/>
  <c r="P40" i="7"/>
  <c r="P38" i="7"/>
  <c r="P34" i="7"/>
  <c r="P32" i="7"/>
  <c r="P30" i="7"/>
  <c r="P28" i="7"/>
  <c r="P26" i="7"/>
  <c r="P24" i="7"/>
  <c r="P22" i="7"/>
  <c r="P20" i="7"/>
  <c r="P18" i="7"/>
  <c r="P16" i="7"/>
  <c r="P14" i="7"/>
  <c r="P12" i="7"/>
  <c r="D48" i="7" l="1"/>
  <c r="V45" i="4" l="1"/>
  <c r="X45" i="4"/>
  <c r="Z45" i="4"/>
  <c r="F45" i="4"/>
  <c r="B45" i="4"/>
  <c r="AK45" i="2"/>
  <c r="AG45" i="2"/>
  <c r="AC45" i="2"/>
  <c r="AP48" i="7" l="1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Q48" i="7" s="1"/>
  <c r="AB48" i="7"/>
  <c r="Q48" i="7"/>
  <c r="O48" i="7"/>
  <c r="N48" i="7"/>
  <c r="M48" i="7"/>
  <c r="K48" i="7"/>
  <c r="I48" i="7"/>
  <c r="F48" i="7"/>
  <c r="E48" i="7"/>
  <c r="C48" i="7"/>
  <c r="B48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P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P11" i="7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P47" i="6" s="1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P46" i="6"/>
  <c r="P46" i="6"/>
  <c r="AP45" i="6"/>
  <c r="P45" i="6"/>
  <c r="AP44" i="6"/>
  <c r="P44" i="6"/>
  <c r="AP43" i="6"/>
  <c r="P43" i="6"/>
  <c r="AP42" i="6"/>
  <c r="P42" i="6"/>
  <c r="AP41" i="6"/>
  <c r="P41" i="6"/>
  <c r="AP40" i="6"/>
  <c r="P40" i="6"/>
  <c r="AP39" i="6"/>
  <c r="P39" i="6"/>
  <c r="AP38" i="6"/>
  <c r="P38" i="6"/>
  <c r="AP37" i="6"/>
  <c r="P37" i="6"/>
  <c r="AP36" i="6"/>
  <c r="P36" i="6"/>
  <c r="AP35" i="6"/>
  <c r="P35" i="6"/>
  <c r="AP34" i="6"/>
  <c r="P34" i="6"/>
  <c r="AP33" i="6"/>
  <c r="P33" i="6"/>
  <c r="AP32" i="6"/>
  <c r="P32" i="6"/>
  <c r="AP31" i="6"/>
  <c r="P31" i="6"/>
  <c r="AP30" i="6"/>
  <c r="P30" i="6"/>
  <c r="AP29" i="6"/>
  <c r="P29" i="6"/>
  <c r="AP28" i="6"/>
  <c r="P28" i="6"/>
  <c r="AP27" i="6"/>
  <c r="P27" i="6"/>
  <c r="AP26" i="6"/>
  <c r="P26" i="6"/>
  <c r="AP25" i="6"/>
  <c r="P25" i="6"/>
  <c r="AP24" i="6"/>
  <c r="P24" i="6"/>
  <c r="AP23" i="6"/>
  <c r="P23" i="6"/>
  <c r="AP22" i="6"/>
  <c r="P22" i="6"/>
  <c r="AP21" i="6"/>
  <c r="P21" i="6"/>
  <c r="AP20" i="6"/>
  <c r="P20" i="6"/>
  <c r="AP19" i="6"/>
  <c r="P19" i="6"/>
  <c r="AP18" i="6"/>
  <c r="P18" i="6"/>
  <c r="AP17" i="6"/>
  <c r="P17" i="6"/>
  <c r="AP16" i="6"/>
  <c r="P16" i="6"/>
  <c r="AP15" i="6"/>
  <c r="P15" i="6"/>
  <c r="AP14" i="6"/>
  <c r="P14" i="6"/>
  <c r="AP13" i="6"/>
  <c r="P13" i="6"/>
  <c r="AP12" i="6"/>
  <c r="P12" i="6"/>
  <c r="AP11" i="6"/>
  <c r="P11" i="6"/>
  <c r="T45" i="5"/>
  <c r="S45" i="5"/>
  <c r="R45" i="5"/>
  <c r="L45" i="5"/>
  <c r="G45" i="5"/>
  <c r="F45" i="5"/>
  <c r="C45" i="5"/>
  <c r="B45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K43" i="5"/>
  <c r="J43" i="5"/>
  <c r="K41" i="5"/>
  <c r="J41" i="5"/>
  <c r="K39" i="5"/>
  <c r="J39" i="5"/>
  <c r="K37" i="5"/>
  <c r="J37" i="5"/>
  <c r="K35" i="5"/>
  <c r="J35" i="5"/>
  <c r="K33" i="5"/>
  <c r="J33" i="5"/>
  <c r="K31" i="5"/>
  <c r="J31" i="5"/>
  <c r="K29" i="5"/>
  <c r="J29" i="5"/>
  <c r="K27" i="5"/>
  <c r="J27" i="5"/>
  <c r="K25" i="5"/>
  <c r="J25" i="5"/>
  <c r="K23" i="5"/>
  <c r="J23" i="5"/>
  <c r="K21" i="5"/>
  <c r="J21" i="5"/>
  <c r="K19" i="5"/>
  <c r="J19" i="5"/>
  <c r="K17" i="5"/>
  <c r="J17" i="5"/>
  <c r="K15" i="5"/>
  <c r="J15" i="5"/>
  <c r="K13" i="5"/>
  <c r="J13" i="5"/>
  <c r="K11" i="5"/>
  <c r="J11" i="5"/>
  <c r="K9" i="5"/>
  <c r="J9" i="5"/>
  <c r="CN45" i="4"/>
  <c r="CI45" i="4"/>
  <c r="CH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N45" i="4" s="1"/>
  <c r="AW45" i="4"/>
  <c r="AV45" i="4"/>
  <c r="AU45" i="4"/>
  <c r="AT45" i="4"/>
  <c r="AS45" i="4"/>
  <c r="AR45" i="4"/>
  <c r="AQ45" i="4"/>
  <c r="AP45" i="4"/>
  <c r="AO45" i="4"/>
  <c r="AN45" i="4"/>
  <c r="AM45" i="4"/>
  <c r="AL45" i="4"/>
  <c r="AG45" i="4"/>
  <c r="AF45" i="4"/>
  <c r="AE45" i="4"/>
  <c r="AD45" i="4"/>
  <c r="AC45" i="4"/>
  <c r="AB45" i="4"/>
  <c r="AA45" i="4"/>
  <c r="Y45" i="4"/>
  <c r="W45" i="4"/>
  <c r="Q45" i="4"/>
  <c r="P45" i="4"/>
  <c r="O45" i="4"/>
  <c r="N45" i="4"/>
  <c r="M45" i="4"/>
  <c r="L45" i="4"/>
  <c r="K45" i="4"/>
  <c r="J45" i="4"/>
  <c r="I45" i="4"/>
  <c r="H45" i="4"/>
  <c r="G45" i="4"/>
  <c r="C45" i="4"/>
  <c r="S43" i="4"/>
  <c r="CM43" i="4" s="1"/>
  <c r="R43" i="4"/>
  <c r="CL43" i="4" s="1"/>
  <c r="CE42" i="4"/>
  <c r="CD42" i="4"/>
  <c r="BO42" i="4"/>
  <c r="BN42" i="4"/>
  <c r="AY42" i="4"/>
  <c r="AX42" i="4"/>
  <c r="AI42" i="4"/>
  <c r="AH42" i="4"/>
  <c r="S42" i="4"/>
  <c r="CM42" i="4" s="1"/>
  <c r="R42" i="4"/>
  <c r="CE40" i="4"/>
  <c r="CD40" i="4"/>
  <c r="BO40" i="4"/>
  <c r="BN40" i="4"/>
  <c r="AY40" i="4"/>
  <c r="AX40" i="4"/>
  <c r="AI40" i="4"/>
  <c r="AH40" i="4"/>
  <c r="S40" i="4"/>
  <c r="R40" i="4"/>
  <c r="S39" i="4"/>
  <c r="CM39" i="4" s="1"/>
  <c r="R39" i="4"/>
  <c r="CL39" i="4" s="1"/>
  <c r="CL45" i="4" s="1"/>
  <c r="CE38" i="4"/>
  <c r="CD38" i="4"/>
  <c r="BO38" i="4"/>
  <c r="BN38" i="4"/>
  <c r="AY38" i="4"/>
  <c r="AX38" i="4"/>
  <c r="AI38" i="4"/>
  <c r="AH38" i="4"/>
  <c r="S38" i="4"/>
  <c r="R38" i="4"/>
  <c r="CM37" i="4"/>
  <c r="CE36" i="4"/>
  <c r="CD36" i="4"/>
  <c r="BO36" i="4"/>
  <c r="BN36" i="4"/>
  <c r="AY36" i="4"/>
  <c r="AX36" i="4"/>
  <c r="AI36" i="4"/>
  <c r="AH36" i="4"/>
  <c r="S36" i="4"/>
  <c r="CM36" i="4" s="1"/>
  <c r="R36" i="4"/>
  <c r="CM35" i="4"/>
  <c r="CE34" i="4"/>
  <c r="CD34" i="4"/>
  <c r="BO34" i="4"/>
  <c r="BN34" i="4"/>
  <c r="AY34" i="4"/>
  <c r="AX34" i="4"/>
  <c r="AI34" i="4"/>
  <c r="AH34" i="4"/>
  <c r="S34" i="4"/>
  <c r="CM34" i="4" s="1"/>
  <c r="R34" i="4"/>
  <c r="CM33" i="4"/>
  <c r="CE32" i="4"/>
  <c r="CD32" i="4"/>
  <c r="BO32" i="4"/>
  <c r="BN32" i="4"/>
  <c r="AY32" i="4"/>
  <c r="AX32" i="4"/>
  <c r="AI32" i="4"/>
  <c r="AH32" i="4"/>
  <c r="S32" i="4"/>
  <c r="R32" i="4"/>
  <c r="CM31" i="4"/>
  <c r="CE30" i="4"/>
  <c r="CD30" i="4"/>
  <c r="BO30" i="4"/>
  <c r="BN30" i="4"/>
  <c r="AY30" i="4"/>
  <c r="AX30" i="4"/>
  <c r="AI30" i="4"/>
  <c r="AH30" i="4"/>
  <c r="S30" i="4"/>
  <c r="R30" i="4"/>
  <c r="CM29" i="4"/>
  <c r="CE28" i="4"/>
  <c r="CD28" i="4"/>
  <c r="BO28" i="4"/>
  <c r="BN28" i="4"/>
  <c r="AY28" i="4"/>
  <c r="AX28" i="4"/>
  <c r="AI28" i="4"/>
  <c r="AH28" i="4"/>
  <c r="S28" i="4"/>
  <c r="CM28" i="4" s="1"/>
  <c r="R28" i="4"/>
  <c r="S27" i="4"/>
  <c r="CM27" i="4" s="1"/>
  <c r="CE26" i="4"/>
  <c r="CD26" i="4"/>
  <c r="BO26" i="4"/>
  <c r="BN26" i="4"/>
  <c r="AY26" i="4"/>
  <c r="AX26" i="4"/>
  <c r="AI26" i="4"/>
  <c r="AH26" i="4"/>
  <c r="S26" i="4"/>
  <c r="CM26" i="4" s="1"/>
  <c r="R26" i="4"/>
  <c r="BO25" i="4"/>
  <c r="CM25" i="4"/>
  <c r="CE24" i="4"/>
  <c r="CD24" i="4"/>
  <c r="BO24" i="4"/>
  <c r="BN24" i="4"/>
  <c r="AY24" i="4"/>
  <c r="AX24" i="4"/>
  <c r="AI24" i="4"/>
  <c r="AH24" i="4"/>
  <c r="S24" i="4"/>
  <c r="CM24" i="4" s="1"/>
  <c r="R24" i="4"/>
  <c r="S23" i="4"/>
  <c r="CM23" i="4" s="1"/>
  <c r="CE22" i="4"/>
  <c r="CD22" i="4"/>
  <c r="BO22" i="4"/>
  <c r="BN22" i="4"/>
  <c r="AY22" i="4"/>
  <c r="AX22" i="4"/>
  <c r="AI22" i="4"/>
  <c r="AH22" i="4"/>
  <c r="S22" i="4"/>
  <c r="CM22" i="4" s="1"/>
  <c r="R22" i="4"/>
  <c r="CM21" i="4"/>
  <c r="CE20" i="4"/>
  <c r="CD20" i="4"/>
  <c r="BO20" i="4"/>
  <c r="BN20" i="4"/>
  <c r="AY20" i="4"/>
  <c r="AX20" i="4"/>
  <c r="AI20" i="4"/>
  <c r="AH20" i="4"/>
  <c r="S20" i="4"/>
  <c r="R20" i="4"/>
  <c r="CM19" i="4"/>
  <c r="CE18" i="4"/>
  <c r="CD18" i="4"/>
  <c r="BO18" i="4"/>
  <c r="BN18" i="4"/>
  <c r="AY18" i="4"/>
  <c r="AX18" i="4"/>
  <c r="AI18" i="4"/>
  <c r="AH18" i="4"/>
  <c r="S18" i="4"/>
  <c r="CM18" i="4" s="1"/>
  <c r="R18" i="4"/>
  <c r="CM17" i="4"/>
  <c r="CE16" i="4"/>
  <c r="CD16" i="4"/>
  <c r="BO16" i="4"/>
  <c r="BN16" i="4"/>
  <c r="AY16" i="4"/>
  <c r="AX16" i="4"/>
  <c r="AI16" i="4"/>
  <c r="AH16" i="4"/>
  <c r="S16" i="4"/>
  <c r="CM16" i="4" s="1"/>
  <c r="R16" i="4"/>
  <c r="CE14" i="4"/>
  <c r="CD14" i="4"/>
  <c r="BO14" i="4"/>
  <c r="BN14" i="4"/>
  <c r="AI14" i="4"/>
  <c r="AH14" i="4"/>
  <c r="S14" i="4"/>
  <c r="CM14" i="4" s="1"/>
  <c r="CM44" i="4" s="1"/>
  <c r="R14" i="4"/>
  <c r="CM13" i="4"/>
  <c r="CM45" i="4" s="1"/>
  <c r="CE12" i="4"/>
  <c r="CD12" i="4"/>
  <c r="BO12" i="4"/>
  <c r="BN12" i="4"/>
  <c r="AY12" i="4"/>
  <c r="AX12" i="4"/>
  <c r="AI12" i="4"/>
  <c r="CM12" i="4" s="1"/>
  <c r="AH12" i="4"/>
  <c r="S12" i="4"/>
  <c r="R12" i="4"/>
  <c r="CE10" i="4"/>
  <c r="CE45" i="4" s="1"/>
  <c r="CD10" i="4"/>
  <c r="BO10" i="4"/>
  <c r="BO45" i="4" s="1"/>
  <c r="BN10" i="4"/>
  <c r="AY10" i="4"/>
  <c r="AX10" i="4"/>
  <c r="AI10" i="4"/>
  <c r="AH10" i="4"/>
  <c r="AH45" i="4" s="1"/>
  <c r="S10" i="4"/>
  <c r="R10" i="4"/>
  <c r="AQ45" i="2"/>
  <c r="AL45" i="2"/>
  <c r="AH45" i="2"/>
  <c r="AD45" i="2"/>
  <c r="Z45" i="2"/>
  <c r="Y45" i="2"/>
  <c r="T45" i="2"/>
  <c r="C45" i="2"/>
  <c r="S45" i="2" s="1"/>
  <c r="B45" i="2"/>
  <c r="R45" i="2" s="1"/>
  <c r="AP44" i="2"/>
  <c r="AO43" i="2"/>
  <c r="AP42" i="2"/>
  <c r="AO42" i="2"/>
  <c r="S42" i="2"/>
  <c r="R42" i="2"/>
  <c r="AO41" i="2"/>
  <c r="AP40" i="2"/>
  <c r="AO40" i="2"/>
  <c r="S40" i="2"/>
  <c r="R40" i="2"/>
  <c r="AO39" i="2"/>
  <c r="AP38" i="2"/>
  <c r="AO38" i="2"/>
  <c r="S38" i="2"/>
  <c r="R38" i="2"/>
  <c r="AO37" i="2"/>
  <c r="AP36" i="2"/>
  <c r="AO36" i="2"/>
  <c r="S36" i="2"/>
  <c r="R36" i="2"/>
  <c r="AO35" i="2"/>
  <c r="R35" i="2"/>
  <c r="AP34" i="2"/>
  <c r="AO34" i="2"/>
  <c r="S34" i="2"/>
  <c r="R34" i="2"/>
  <c r="AO33" i="2"/>
  <c r="AP32" i="2"/>
  <c r="AO32" i="2"/>
  <c r="S32" i="2"/>
  <c r="R32" i="2"/>
  <c r="AO31" i="2"/>
  <c r="AP30" i="2"/>
  <c r="AO30" i="2"/>
  <c r="S30" i="2"/>
  <c r="R30" i="2"/>
  <c r="AO29" i="2"/>
  <c r="AP28" i="2"/>
  <c r="AO28" i="2"/>
  <c r="S28" i="2"/>
  <c r="R28" i="2"/>
  <c r="AO27" i="2"/>
  <c r="AP26" i="2"/>
  <c r="AO26" i="2"/>
  <c r="S26" i="2"/>
  <c r="R26" i="2"/>
  <c r="AO25" i="2"/>
  <c r="AP24" i="2"/>
  <c r="AO24" i="2"/>
  <c r="S24" i="2"/>
  <c r="R24" i="2"/>
  <c r="AO23" i="2"/>
  <c r="AP22" i="2"/>
  <c r="AO22" i="2"/>
  <c r="S22" i="2"/>
  <c r="R22" i="2"/>
  <c r="AO21" i="2"/>
  <c r="AP20" i="2"/>
  <c r="AO20" i="2"/>
  <c r="S20" i="2"/>
  <c r="R20" i="2"/>
  <c r="AO19" i="2"/>
  <c r="AP18" i="2"/>
  <c r="AO18" i="2"/>
  <c r="S18" i="2"/>
  <c r="R18" i="2"/>
  <c r="AO17" i="2"/>
  <c r="AP16" i="2"/>
  <c r="AO16" i="2"/>
  <c r="S16" i="2"/>
  <c r="R16" i="2"/>
  <c r="AO15" i="2"/>
  <c r="AP14" i="2"/>
  <c r="AO14" i="2"/>
  <c r="S14" i="2"/>
  <c r="AO13" i="2"/>
  <c r="AP12" i="2"/>
  <c r="AO12" i="2"/>
  <c r="S12" i="2"/>
  <c r="R12" i="2"/>
  <c r="AO11" i="2"/>
  <c r="AP10" i="2"/>
  <c r="AO10" i="2"/>
  <c r="S10" i="2"/>
  <c r="R10" i="2"/>
  <c r="AO9" i="2"/>
  <c r="AO45" i="2" l="1"/>
  <c r="R45" i="4"/>
  <c r="AX45" i="4"/>
  <c r="CL10" i="4"/>
  <c r="CD45" i="4"/>
  <c r="CM20" i="4"/>
  <c r="CL22" i="4"/>
  <c r="CM30" i="4"/>
  <c r="CL32" i="4"/>
  <c r="CM38" i="4"/>
  <c r="CM40" i="4"/>
  <c r="AQ47" i="7"/>
  <c r="CL20" i="4"/>
  <c r="CL30" i="4"/>
  <c r="CL38" i="4"/>
  <c r="CL40" i="4"/>
  <c r="CL12" i="4"/>
  <c r="CL18" i="4"/>
  <c r="CL28" i="4"/>
  <c r="CL36" i="4"/>
  <c r="AP48" i="6"/>
  <c r="AP45" i="2"/>
  <c r="CM10" i="4"/>
  <c r="AI45" i="4"/>
  <c r="CL14" i="4"/>
  <c r="CL44" i="4" s="1"/>
  <c r="CL16" i="4"/>
  <c r="CL24" i="4"/>
  <c r="CL26" i="4"/>
  <c r="CM32" i="4"/>
  <c r="CL34" i="4"/>
  <c r="CL42" i="4"/>
  <c r="P48" i="7"/>
  <c r="J45" i="5"/>
  <c r="K45" i="5"/>
  <c r="P47" i="6"/>
  <c r="P48" i="6"/>
  <c r="S45" i="4"/>
</calcChain>
</file>

<file path=xl/sharedStrings.xml><?xml version="1.0" encoding="utf-8"?>
<sst xmlns="http://schemas.openxmlformats.org/spreadsheetml/2006/main" count="2277" uniqueCount="144">
  <si>
    <t>１　総括表</t>
  </si>
  <si>
    <t>軽 自 動 車 税</t>
  </si>
  <si>
    <t>　　　上段：駐留軍関係を外書きしたものです</t>
  </si>
  <si>
    <t>２　課税客体別の内訳</t>
  </si>
  <si>
    <t>原動機付自転車</t>
  </si>
  <si>
    <t>軽自動車</t>
  </si>
  <si>
    <t>現年度</t>
  </si>
  <si>
    <t>小型特殊自動車</t>
  </si>
  <si>
    <t>二輪の小型自動車</t>
  </si>
  <si>
    <t>計</t>
  </si>
  <si>
    <t>三輪のもの</t>
  </si>
  <si>
    <t>四輪乗用</t>
  </si>
  <si>
    <t>四輪貨物用</t>
  </si>
  <si>
    <t>四輪乗用（営業用）</t>
  </si>
  <si>
    <t>四輪乗用（自家用）</t>
  </si>
  <si>
    <t>四輪貨物（営業用）</t>
  </si>
  <si>
    <t>四輪貨物（自家用）</t>
  </si>
  <si>
    <t>もっぱら雪上を走行するもの</t>
  </si>
  <si>
    <t>ミニカー</t>
  </si>
  <si>
    <t>総排気量50cc以下（左記のものを除く）</t>
  </si>
  <si>
    <t>二輪の</t>
  </si>
  <si>
    <t>実納税者数</t>
  </si>
  <si>
    <t>総排気量90cc以下</t>
  </si>
  <si>
    <t>農耕作業用</t>
  </si>
  <si>
    <t>総排気量125cc以下</t>
  </si>
  <si>
    <t>二輪のもの（側車付を含む）</t>
  </si>
  <si>
    <t>営業用</t>
  </si>
  <si>
    <t>その他</t>
  </si>
  <si>
    <t>自家用</t>
  </si>
  <si>
    <t>旧税率</t>
  </si>
  <si>
    <t>区  分</t>
  </si>
  <si>
    <t>小型自動車</t>
  </si>
  <si>
    <t>原動機付</t>
  </si>
  <si>
    <t>前年度対比</t>
  </si>
  <si>
    <t>小型特殊</t>
  </si>
  <si>
    <t>新税率</t>
  </si>
  <si>
    <t>重課税率</t>
  </si>
  <si>
    <t>75％軽課</t>
  </si>
  <si>
    <t>50％軽課</t>
  </si>
  <si>
    <t>25％軽課</t>
  </si>
  <si>
    <t>合計</t>
  </si>
  <si>
    <t>区分</t>
  </si>
  <si>
    <t>50cc以下</t>
  </si>
  <si>
    <t>90cc以下</t>
  </si>
  <si>
    <t>125cc以下</t>
  </si>
  <si>
    <t>二輪のもの</t>
  </si>
  <si>
    <t>雪上車</t>
  </si>
  <si>
    <t>自転車</t>
  </si>
  <si>
    <t>自動車</t>
  </si>
  <si>
    <t>小型</t>
  </si>
  <si>
    <t>税額</t>
  </si>
  <si>
    <t>件数</t>
  </si>
  <si>
    <t>実納税
者数</t>
  </si>
  <si>
    <t>円</t>
  </si>
  <si>
    <t>件</t>
  </si>
  <si>
    <t>％</t>
  </si>
  <si>
    <t>3,100円</t>
  </si>
  <si>
    <t>3,900円</t>
  </si>
  <si>
    <t>4,600円</t>
  </si>
  <si>
    <t>1,000円</t>
  </si>
  <si>
    <t>2,000円</t>
  </si>
  <si>
    <t>3,000円</t>
  </si>
  <si>
    <t>人</t>
  </si>
  <si>
    <t>5,500円</t>
  </si>
  <si>
    <t>6,900円</t>
  </si>
  <si>
    <t>8,200円</t>
  </si>
  <si>
    <t>1,800円</t>
  </si>
  <si>
    <t>3,500円</t>
  </si>
  <si>
    <t>5,200円</t>
  </si>
  <si>
    <t>7,200円</t>
  </si>
  <si>
    <t>10,800円</t>
  </si>
  <si>
    <t>12,900円</t>
  </si>
  <si>
    <t>2,700円</t>
  </si>
  <si>
    <t>5,400円</t>
  </si>
  <si>
    <t>8,100円</t>
  </si>
  <si>
    <t>3,800円</t>
  </si>
  <si>
    <t>4,500円</t>
  </si>
  <si>
    <t>1,900円</t>
  </si>
  <si>
    <t>2,900円</t>
  </si>
  <si>
    <t>4,000円</t>
  </si>
  <si>
    <t>5,000円</t>
  </si>
  <si>
    <t>6,000円</t>
  </si>
  <si>
    <t>1,300円</t>
  </si>
  <si>
    <t>2,500円</t>
  </si>
  <si>
    <t>鶴見区</t>
  </si>
  <si>
    <t/>
  </si>
  <si>
    <t>神奈川区</t>
  </si>
  <si>
    <t>西区</t>
  </si>
  <si>
    <t>中区</t>
  </si>
  <si>
    <t>南区</t>
  </si>
  <si>
    <t>港南区</t>
  </si>
  <si>
    <t>保土ケ谷区</t>
  </si>
  <si>
    <t>保土ヶ谷区</t>
  </si>
  <si>
    <t>旭区</t>
  </si>
  <si>
    <t>磯子区</t>
  </si>
  <si>
    <t>金沢区</t>
  </si>
  <si>
    <t>港北区</t>
  </si>
  <si>
    <t>緑区</t>
  </si>
  <si>
    <t>青葉区</t>
  </si>
  <si>
    <t>都筑区</t>
  </si>
  <si>
    <t>戸塚区</t>
  </si>
  <si>
    <t>栄区</t>
  </si>
  <si>
    <t>泉区</t>
  </si>
  <si>
    <t>瀬谷区</t>
  </si>
  <si>
    <t>-１２６-</t>
  </si>
  <si>
    <t>-１２７-</t>
  </si>
  <si>
    <t>-１１６-</t>
  </si>
  <si>
    <t>-１１７-</t>
  </si>
  <si>
    <t>-１１８-</t>
  </si>
  <si>
    <t>-１１９-</t>
  </si>
  <si>
    <t>-１２０-</t>
  </si>
  <si>
    <t>-１２１-</t>
  </si>
  <si>
    <t>-１２２-</t>
  </si>
  <si>
    <t>-１２３-</t>
  </si>
  <si>
    <t>-１２４-</t>
  </si>
  <si>
    <t>-１２５-</t>
  </si>
  <si>
    <t>３　減免に係るものの内訳</t>
  </si>
  <si>
    <t>上段：身体障害者等に係る減免以外のものを内書きしたものです</t>
  </si>
  <si>
    <t>区　分</t>
  </si>
  <si>
    <t>総排気量</t>
  </si>
  <si>
    <t>三輪の</t>
  </si>
  <si>
    <t>農耕</t>
  </si>
  <si>
    <t>50cc</t>
  </si>
  <si>
    <t>90cc</t>
  </si>
  <si>
    <t>125cc</t>
  </si>
  <si>
    <t>もの</t>
  </si>
  <si>
    <t>作業用</t>
  </si>
  <si>
    <t>以下</t>
  </si>
  <si>
    <t>-１２８-</t>
  </si>
  <si>
    <t>-１２９-</t>
  </si>
  <si>
    <t>４　非課税に係るものの内訳</t>
  </si>
  <si>
    <t>非課税</t>
  </si>
  <si>
    <t>者数</t>
  </si>
  <si>
    <t>-１３０-</t>
  </si>
  <si>
    <t>-１３１-</t>
  </si>
  <si>
    <t xml:space="preserve">     横浜市財政局主税部税務課　　　</t>
  </si>
  <si>
    <t xml:space="preserve">     TEL045（671）2253　FAX045（641）2775</t>
  </si>
  <si>
    <t>令和元年度</t>
    <rPh sb="0" eb="2">
      <t>レイワ</t>
    </rPh>
    <rPh sb="2" eb="3">
      <t>モト</t>
    </rPh>
    <rPh sb="3" eb="5">
      <t>ネンド</t>
    </rPh>
    <phoneticPr fontId="14"/>
  </si>
  <si>
    <t>令和元年度</t>
    <rPh sb="2" eb="3">
      <t>モト</t>
    </rPh>
    <phoneticPr fontId="14"/>
  </si>
  <si>
    <t>令和元年度</t>
    <rPh sb="2" eb="3">
      <t>モト</t>
    </rPh>
    <phoneticPr fontId="14"/>
  </si>
  <si>
    <t xml:space="preserve">     令和２年度市税賦課額調</t>
    <rPh sb="5" eb="7">
      <t>レイワ</t>
    </rPh>
    <phoneticPr fontId="14"/>
  </si>
  <si>
    <t xml:space="preserve">     横浜市中区本町６丁目50番地の10</t>
    <rPh sb="10" eb="11">
      <t>ホン</t>
    </rPh>
    <phoneticPr fontId="14"/>
  </si>
  <si>
    <t xml:space="preserve">     令和２年８月発行</t>
    <rPh sb="5" eb="7">
      <t>レイワ</t>
    </rPh>
    <phoneticPr fontId="14"/>
  </si>
  <si>
    <t>もっぱら雪上を
走行するもの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</si>
</sst>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_ * #,##0_ ;_ * \-#,##0_ ;_ * &quot;&quot;_ ;_ @_ "/>
    <numFmt numFmtId="177" formatCode="_ * #,##0.0_ ;_ * \-#,##0.0_ ;_ * &quot;&quot;_ ;_ @_ "/>
    <numFmt numFmtId="178" formatCode="0.0_ "/>
  </numFmts>
  <fonts count="18">
    <font>
      <sz val="11"/>
      <color rgb="FF000000"/>
      <name val="MS PGothic"/>
    </font>
    <font>
      <sz val="12"/>
      <name val="MS PMincho"/>
      <family val="1"/>
      <charset val="128"/>
    </font>
    <font>
      <sz val="42"/>
      <color theme="1"/>
      <name val="MS PMincho"/>
      <family val="1"/>
      <charset val="128"/>
    </font>
    <font>
      <sz val="18"/>
      <color theme="1"/>
      <name val="MS PGothic"/>
      <family val="3"/>
      <charset val="128"/>
    </font>
    <font>
      <sz val="12"/>
      <color theme="1"/>
      <name val="MS PMincho"/>
      <family val="1"/>
      <charset val="128"/>
    </font>
    <font>
      <sz val="12"/>
      <color theme="1"/>
      <name val="MS PGothic"/>
      <family val="3"/>
      <charset val="128"/>
    </font>
    <font>
      <sz val="11"/>
      <name val="MS PGothic"/>
      <family val="3"/>
      <charset val="128"/>
    </font>
    <font>
      <sz val="11"/>
      <color theme="1"/>
      <name val="Calibri"/>
      <family val="2"/>
    </font>
    <font>
      <sz val="16"/>
      <color theme="1"/>
      <name val="MS PMincho"/>
      <family val="1"/>
      <charset val="128"/>
    </font>
    <font>
      <sz val="11"/>
      <color theme="1"/>
      <name val="MS PMincho"/>
      <family val="1"/>
      <charset val="128"/>
    </font>
    <font>
      <sz val="11"/>
      <color theme="1"/>
      <name val="Calibri"/>
      <family val="2"/>
    </font>
    <font>
      <sz val="22"/>
      <color theme="1"/>
      <name val="MS PMincho"/>
      <family val="1"/>
      <charset val="128"/>
    </font>
    <font>
      <sz val="14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theme="1"/>
      <name val="MS PMincho"/>
      <family val="1"/>
      <charset val="128"/>
    </font>
    <font>
      <sz val="10"/>
      <color theme="1"/>
      <name val="MS PMincho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15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double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indexed="64"/>
      </right>
      <top/>
      <bottom style="thin">
        <color rgb="FF000000"/>
      </bottom>
      <diagonal/>
    </border>
    <border>
      <left style="thin">
        <color rgb="FF000000"/>
      </left>
      <right style="double">
        <color indexed="64"/>
      </right>
      <top/>
      <bottom/>
      <diagonal/>
    </border>
    <border>
      <left style="thin">
        <color rgb="FF000000"/>
      </left>
      <right style="double">
        <color indexed="64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double">
        <color indexed="64"/>
      </right>
      <top style="thin">
        <color rgb="FF000000"/>
      </top>
      <bottom style="thin">
        <color rgb="FF000000"/>
      </bottom>
      <diagonal/>
    </border>
    <border>
      <left/>
      <right style="double">
        <color indexed="64"/>
      </right>
      <top style="thin">
        <color rgb="FF000000"/>
      </top>
      <bottom/>
      <diagonal/>
    </border>
    <border>
      <left/>
      <right style="double">
        <color indexed="64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</borders>
  <cellStyleXfs count="4">
    <xf numFmtId="0" fontId="0" fillId="0" borderId="0"/>
    <xf numFmtId="38" fontId="15" fillId="0" borderId="122" applyFont="0" applyFill="0" applyBorder="0" applyAlignment="0" applyProtection="0"/>
    <xf numFmtId="9" fontId="15" fillId="0" borderId="122" applyFont="0" applyFill="0" applyBorder="0" applyAlignment="0" applyProtection="0">
      <alignment vertical="center"/>
    </xf>
    <xf numFmtId="0" fontId="15" fillId="0" borderId="122"/>
  </cellStyleXfs>
  <cellXfs count="504">
    <xf numFmtId="0" fontId="0" fillId="0" borderId="0" xfId="0" applyFont="1" applyAlignment="1"/>
    <xf numFmtId="38" fontId="3" fillId="0" borderId="0" xfId="0" applyNumberFormat="1" applyFont="1" applyAlignment="1">
      <alignment vertical="center"/>
    </xf>
    <xf numFmtId="38" fontId="4" fillId="0" borderId="0" xfId="0" applyNumberFormat="1" applyFont="1" applyAlignment="1">
      <alignment vertical="center" shrinkToFit="1"/>
    </xf>
    <xf numFmtId="38" fontId="4" fillId="0" borderId="4" xfId="0" applyNumberFormat="1" applyFont="1" applyBorder="1" applyAlignment="1">
      <alignment vertical="center" shrinkToFit="1"/>
    </xf>
    <xf numFmtId="38" fontId="4" fillId="0" borderId="5" xfId="0" applyNumberFormat="1" applyFont="1" applyBorder="1" applyAlignment="1">
      <alignment vertical="center" shrinkToFit="1"/>
    </xf>
    <xf numFmtId="38" fontId="4" fillId="0" borderId="6" xfId="0" applyNumberFormat="1" applyFont="1" applyBorder="1" applyAlignment="1">
      <alignment vertical="center" shrinkToFit="1"/>
    </xf>
    <xf numFmtId="38" fontId="4" fillId="0" borderId="7" xfId="0" applyNumberFormat="1" applyFont="1" applyBorder="1" applyAlignment="1">
      <alignment vertical="center" shrinkToFit="1"/>
    </xf>
    <xf numFmtId="38" fontId="5" fillId="2" borderId="9" xfId="0" applyNumberFormat="1" applyFont="1" applyFill="1" applyBorder="1" applyAlignment="1">
      <alignment vertical="center"/>
    </xf>
    <xf numFmtId="176" fontId="4" fillId="0" borderId="2" xfId="0" applyNumberFormat="1" applyFont="1" applyBorder="1" applyAlignment="1">
      <alignment vertical="center" shrinkToFit="1"/>
    </xf>
    <xf numFmtId="38" fontId="4" fillId="0" borderId="10" xfId="0" applyNumberFormat="1" applyFont="1" applyBorder="1" applyAlignment="1">
      <alignment vertical="center" shrinkToFit="1"/>
    </xf>
    <xf numFmtId="38" fontId="8" fillId="2" borderId="12" xfId="0" applyNumberFormat="1" applyFont="1" applyFill="1" applyBorder="1" applyAlignment="1">
      <alignment vertical="center"/>
    </xf>
    <xf numFmtId="38" fontId="8" fillId="2" borderId="13" xfId="0" applyNumberFormat="1" applyFont="1" applyFill="1" applyBorder="1" applyAlignment="1">
      <alignment vertical="center"/>
    </xf>
    <xf numFmtId="38" fontId="4" fillId="0" borderId="14" xfId="0" applyNumberFormat="1" applyFont="1" applyBorder="1" applyAlignment="1">
      <alignment vertical="center" shrinkToFit="1"/>
    </xf>
    <xf numFmtId="38" fontId="4" fillId="2" borderId="11" xfId="0" applyNumberFormat="1" applyFont="1" applyFill="1" applyBorder="1" applyAlignment="1">
      <alignment vertical="center" shrinkToFit="1"/>
    </xf>
    <xf numFmtId="38" fontId="4" fillId="0" borderId="8" xfId="0" applyNumberFormat="1" applyFont="1" applyBorder="1" applyAlignment="1">
      <alignment vertical="center" shrinkToFit="1"/>
    </xf>
    <xf numFmtId="38" fontId="4" fillId="2" borderId="13" xfId="0" applyNumberFormat="1" applyFont="1" applyFill="1" applyBorder="1" applyAlignment="1">
      <alignment vertical="center" shrinkToFit="1"/>
    </xf>
    <xf numFmtId="38" fontId="4" fillId="0" borderId="16" xfId="0" applyNumberFormat="1" applyFont="1" applyBorder="1" applyAlignment="1">
      <alignment vertical="center" shrinkToFit="1"/>
    </xf>
    <xf numFmtId="38" fontId="4" fillId="2" borderId="17" xfId="0" applyNumberFormat="1" applyFont="1" applyFill="1" applyBorder="1" applyAlignment="1">
      <alignment vertical="center" shrinkToFit="1"/>
    </xf>
    <xf numFmtId="38" fontId="4" fillId="2" borderId="19" xfId="0" applyNumberFormat="1" applyFont="1" applyFill="1" applyBorder="1" applyAlignment="1">
      <alignment vertical="center" shrinkToFit="1"/>
    </xf>
    <xf numFmtId="38" fontId="4" fillId="0" borderId="20" xfId="0" applyNumberFormat="1" applyFont="1" applyBorder="1" applyAlignment="1">
      <alignment vertical="center" shrinkToFit="1"/>
    </xf>
    <xf numFmtId="38" fontId="4" fillId="0" borderId="23" xfId="0" applyNumberFormat="1" applyFont="1" applyBorder="1" applyAlignment="1">
      <alignment vertical="center" shrinkToFit="1"/>
    </xf>
    <xf numFmtId="38" fontId="8" fillId="2" borderId="17" xfId="0" applyNumberFormat="1" applyFont="1" applyFill="1" applyBorder="1" applyAlignment="1">
      <alignment vertical="center"/>
    </xf>
    <xf numFmtId="38" fontId="4" fillId="0" borderId="26" xfId="0" applyNumberFormat="1" applyFont="1" applyBorder="1" applyAlignment="1">
      <alignment vertical="center" shrinkToFit="1"/>
    </xf>
    <xf numFmtId="38" fontId="8" fillId="2" borderId="9" xfId="0" applyNumberFormat="1" applyFont="1" applyFill="1" applyBorder="1" applyAlignment="1">
      <alignment vertical="center"/>
    </xf>
    <xf numFmtId="38" fontId="4" fillId="2" borderId="27" xfId="0" applyNumberFormat="1" applyFont="1" applyFill="1" applyBorder="1" applyAlignment="1">
      <alignment vertical="center" shrinkToFit="1"/>
    </xf>
    <xf numFmtId="38" fontId="4" fillId="0" borderId="28" xfId="0" applyNumberFormat="1" applyFont="1" applyBorder="1" applyAlignment="1">
      <alignment vertical="center" shrinkToFit="1"/>
    </xf>
    <xf numFmtId="38" fontId="4" fillId="0" borderId="29" xfId="0" applyNumberFormat="1" applyFont="1" applyBorder="1" applyAlignment="1">
      <alignment vertical="center" shrinkToFit="1"/>
    </xf>
    <xf numFmtId="38" fontId="4" fillId="0" borderId="30" xfId="0" applyNumberFormat="1" applyFont="1" applyBorder="1" applyAlignment="1">
      <alignment vertical="center" shrinkToFit="1"/>
    </xf>
    <xf numFmtId="38" fontId="4" fillId="0" borderId="31" xfId="0" applyNumberFormat="1" applyFont="1" applyBorder="1" applyAlignment="1">
      <alignment vertical="center" shrinkToFit="1"/>
    </xf>
    <xf numFmtId="38" fontId="4" fillId="2" borderId="25" xfId="0" applyNumberFormat="1" applyFont="1" applyFill="1" applyBorder="1" applyAlignment="1">
      <alignment vertical="center" shrinkToFit="1"/>
    </xf>
    <xf numFmtId="38" fontId="4" fillId="0" borderId="33" xfId="0" applyNumberFormat="1" applyFont="1" applyBorder="1" applyAlignment="1">
      <alignment vertical="center" shrinkToFit="1"/>
    </xf>
    <xf numFmtId="38" fontId="4" fillId="0" borderId="34" xfId="0" applyNumberFormat="1" applyFont="1" applyBorder="1" applyAlignment="1">
      <alignment vertical="center" shrinkToFit="1"/>
    </xf>
    <xf numFmtId="38" fontId="4" fillId="2" borderId="9" xfId="0" applyNumberFormat="1" applyFont="1" applyFill="1" applyBorder="1" applyAlignment="1">
      <alignment vertical="center" shrinkToFit="1"/>
    </xf>
    <xf numFmtId="38" fontId="4" fillId="0" borderId="35" xfId="0" applyNumberFormat="1" applyFont="1" applyBorder="1" applyAlignment="1">
      <alignment vertical="center" shrinkToFit="1"/>
    </xf>
    <xf numFmtId="38" fontId="4" fillId="2" borderId="36" xfId="0" applyNumberFormat="1" applyFont="1" applyFill="1" applyBorder="1" applyAlignment="1">
      <alignment vertical="center" shrinkToFit="1"/>
    </xf>
    <xf numFmtId="38" fontId="4" fillId="0" borderId="37" xfId="0" applyNumberFormat="1" applyFont="1" applyBorder="1" applyAlignment="1">
      <alignment vertical="center" shrinkToFit="1"/>
    </xf>
    <xf numFmtId="38" fontId="4" fillId="2" borderId="40" xfId="0" applyNumberFormat="1" applyFont="1" applyFill="1" applyBorder="1" applyAlignment="1">
      <alignment vertical="center" shrinkToFit="1"/>
    </xf>
    <xf numFmtId="38" fontId="4" fillId="0" borderId="18" xfId="0" applyNumberFormat="1" applyFont="1" applyBorder="1" applyAlignment="1">
      <alignment vertical="center" shrinkToFit="1"/>
    </xf>
    <xf numFmtId="38" fontId="8" fillId="2" borderId="36" xfId="0" applyNumberFormat="1" applyFont="1" applyFill="1" applyBorder="1" applyAlignment="1">
      <alignment vertical="center"/>
    </xf>
    <xf numFmtId="38" fontId="4" fillId="0" borderId="41" xfId="0" applyNumberFormat="1" applyFont="1" applyBorder="1" applyAlignment="1">
      <alignment vertical="center" shrinkToFit="1"/>
    </xf>
    <xf numFmtId="38" fontId="8" fillId="2" borderId="40" xfId="0" applyNumberFormat="1" applyFont="1" applyFill="1" applyBorder="1" applyAlignment="1">
      <alignment vertical="center"/>
    </xf>
    <xf numFmtId="38" fontId="4" fillId="2" borderId="43" xfId="0" applyNumberFormat="1" applyFont="1" applyFill="1" applyBorder="1" applyAlignment="1">
      <alignment vertical="center" shrinkToFit="1"/>
    </xf>
    <xf numFmtId="38" fontId="8" fillId="2" borderId="44" xfId="0" applyNumberFormat="1" applyFont="1" applyFill="1" applyBorder="1" applyAlignment="1">
      <alignment vertical="center"/>
    </xf>
    <xf numFmtId="38" fontId="4" fillId="2" borderId="45" xfId="0" applyNumberFormat="1" applyFont="1" applyFill="1" applyBorder="1" applyAlignment="1">
      <alignment vertical="center" shrinkToFit="1"/>
    </xf>
    <xf numFmtId="38" fontId="4" fillId="0" borderId="46" xfId="0" applyNumberFormat="1" applyFont="1" applyBorder="1" applyAlignment="1">
      <alignment vertical="center" shrinkToFit="1"/>
    </xf>
    <xf numFmtId="38" fontId="4" fillId="2" borderId="47" xfId="0" applyNumberFormat="1" applyFont="1" applyFill="1" applyBorder="1" applyAlignment="1">
      <alignment vertical="center" shrinkToFit="1"/>
    </xf>
    <xf numFmtId="38" fontId="8" fillId="2" borderId="43" xfId="0" applyNumberFormat="1" applyFont="1" applyFill="1" applyBorder="1" applyAlignment="1">
      <alignment vertical="center"/>
    </xf>
    <xf numFmtId="38" fontId="4" fillId="0" borderId="16" xfId="0" applyNumberFormat="1" applyFont="1" applyBorder="1" applyAlignment="1">
      <alignment horizontal="center" vertical="center" shrinkToFit="1"/>
    </xf>
    <xf numFmtId="38" fontId="4" fillId="0" borderId="48" xfId="0" applyNumberFormat="1" applyFont="1" applyBorder="1" applyAlignment="1">
      <alignment vertical="center" shrinkToFit="1"/>
    </xf>
    <xf numFmtId="38" fontId="4" fillId="0" borderId="1" xfId="0" applyNumberFormat="1" applyFont="1" applyBorder="1" applyAlignment="1">
      <alignment vertical="center" shrinkToFit="1"/>
    </xf>
    <xf numFmtId="38" fontId="4" fillId="0" borderId="50" xfId="0" applyNumberFormat="1" applyFont="1" applyBorder="1" applyAlignment="1">
      <alignment vertical="center" shrinkToFit="1"/>
    </xf>
    <xf numFmtId="38" fontId="4" fillId="0" borderId="52" xfId="0" applyNumberFormat="1" applyFont="1" applyBorder="1" applyAlignment="1">
      <alignment vertical="center" shrinkToFit="1"/>
    </xf>
    <xf numFmtId="38" fontId="4" fillId="2" borderId="25" xfId="0" applyNumberFormat="1" applyFont="1" applyFill="1" applyBorder="1" applyAlignment="1">
      <alignment horizontal="center" vertical="center" shrinkToFit="1"/>
    </xf>
    <xf numFmtId="38" fontId="4" fillId="2" borderId="54" xfId="0" applyNumberFormat="1" applyFont="1" applyFill="1" applyBorder="1" applyAlignment="1">
      <alignment vertical="center" shrinkToFit="1"/>
    </xf>
    <xf numFmtId="38" fontId="4" fillId="0" borderId="55" xfId="0" applyNumberFormat="1" applyFont="1" applyBorder="1" applyAlignment="1">
      <alignment vertical="center" shrinkToFit="1"/>
    </xf>
    <xf numFmtId="38" fontId="4" fillId="2" borderId="56" xfId="0" applyNumberFormat="1" applyFont="1" applyFill="1" applyBorder="1" applyAlignment="1">
      <alignment vertical="center" shrinkToFit="1"/>
    </xf>
    <xf numFmtId="38" fontId="4" fillId="2" borderId="57" xfId="0" applyNumberFormat="1" applyFont="1" applyFill="1" applyBorder="1" applyAlignment="1">
      <alignment vertical="center" shrinkToFit="1"/>
    </xf>
    <xf numFmtId="38" fontId="4" fillId="0" borderId="58" xfId="0" applyNumberFormat="1" applyFont="1" applyBorder="1" applyAlignment="1">
      <alignment vertical="center" shrinkToFit="1"/>
    </xf>
    <xf numFmtId="38" fontId="4" fillId="0" borderId="62" xfId="0" applyNumberFormat="1" applyFont="1" applyBorder="1" applyAlignment="1">
      <alignment vertical="center" shrinkToFit="1"/>
    </xf>
    <xf numFmtId="38" fontId="4" fillId="0" borderId="53" xfId="0" applyNumberFormat="1" applyFont="1" applyBorder="1" applyAlignment="1">
      <alignment vertical="center" shrinkToFit="1"/>
    </xf>
    <xf numFmtId="38" fontId="4" fillId="0" borderId="32" xfId="0" applyNumberFormat="1" applyFont="1" applyBorder="1" applyAlignment="1">
      <alignment vertical="center" shrinkToFit="1"/>
    </xf>
    <xf numFmtId="38" fontId="4" fillId="2" borderId="63" xfId="0" applyNumberFormat="1" applyFont="1" applyFill="1" applyBorder="1" applyAlignment="1">
      <alignment vertical="center" shrinkToFit="1"/>
    </xf>
    <xf numFmtId="38" fontId="4" fillId="0" borderId="38" xfId="0" applyNumberFormat="1" applyFont="1" applyBorder="1" applyAlignment="1">
      <alignment vertical="center" shrinkToFit="1"/>
    </xf>
    <xf numFmtId="38" fontId="4" fillId="0" borderId="60" xfId="0" applyNumberFormat="1" applyFont="1" applyBorder="1" applyAlignment="1">
      <alignment vertical="center" shrinkToFit="1"/>
    </xf>
    <xf numFmtId="38" fontId="4" fillId="2" borderId="64" xfId="0" applyNumberFormat="1" applyFont="1" applyFill="1" applyBorder="1" applyAlignment="1">
      <alignment vertical="center" shrinkToFit="1"/>
    </xf>
    <xf numFmtId="38" fontId="4" fillId="0" borderId="65" xfId="0" applyNumberFormat="1" applyFont="1" applyBorder="1" applyAlignment="1">
      <alignment vertical="center" shrinkToFit="1"/>
    </xf>
    <xf numFmtId="38" fontId="4" fillId="0" borderId="66" xfId="0" applyNumberFormat="1" applyFont="1" applyBorder="1" applyAlignment="1">
      <alignment vertical="center" shrinkToFit="1"/>
    </xf>
    <xf numFmtId="38" fontId="4" fillId="2" borderId="67" xfId="0" applyNumberFormat="1" applyFont="1" applyFill="1" applyBorder="1" applyAlignment="1">
      <alignment vertical="center" shrinkToFit="1"/>
    </xf>
    <xf numFmtId="38" fontId="8" fillId="2" borderId="45" xfId="0" applyNumberFormat="1" applyFont="1" applyFill="1" applyBorder="1" applyAlignment="1">
      <alignment vertical="center"/>
    </xf>
    <xf numFmtId="38" fontId="4" fillId="2" borderId="68" xfId="0" applyNumberFormat="1" applyFont="1" applyFill="1" applyBorder="1" applyAlignment="1">
      <alignment vertical="center" shrinkToFit="1"/>
    </xf>
    <xf numFmtId="38" fontId="8" fillId="2" borderId="47" xfId="0" applyNumberFormat="1" applyFont="1" applyFill="1" applyBorder="1" applyAlignment="1">
      <alignment vertical="center"/>
    </xf>
    <xf numFmtId="38" fontId="4" fillId="0" borderId="69" xfId="0" applyNumberFormat="1" applyFont="1" applyBorder="1" applyAlignment="1">
      <alignment vertical="center" shrinkToFit="1"/>
    </xf>
    <xf numFmtId="38" fontId="4" fillId="0" borderId="2" xfId="0" applyNumberFormat="1" applyFont="1" applyBorder="1" applyAlignment="1">
      <alignment horizontal="right" vertical="center" shrinkToFit="1"/>
    </xf>
    <xf numFmtId="38" fontId="4" fillId="0" borderId="34" xfId="0" applyNumberFormat="1" applyFont="1" applyBorder="1" applyAlignment="1">
      <alignment vertical="top" shrinkToFit="1"/>
    </xf>
    <xf numFmtId="38" fontId="8" fillId="2" borderId="54" xfId="0" applyNumberFormat="1" applyFont="1" applyFill="1" applyBorder="1" applyAlignment="1">
      <alignment vertical="center"/>
    </xf>
    <xf numFmtId="38" fontId="4" fillId="0" borderId="48" xfId="0" applyNumberFormat="1" applyFont="1" applyBorder="1" applyAlignment="1">
      <alignment horizontal="right" vertical="center" shrinkToFit="1"/>
    </xf>
    <xf numFmtId="38" fontId="8" fillId="2" borderId="70" xfId="0" applyNumberFormat="1" applyFont="1" applyFill="1" applyBorder="1" applyAlignment="1">
      <alignment vertical="center"/>
    </xf>
    <xf numFmtId="38" fontId="4" fillId="0" borderId="33" xfId="0" applyNumberFormat="1" applyFont="1" applyBorder="1" applyAlignment="1">
      <alignment horizontal="right" vertical="center" shrinkToFit="1"/>
    </xf>
    <xf numFmtId="38" fontId="4" fillId="0" borderId="1" xfId="0" applyNumberFormat="1" applyFont="1" applyBorder="1" applyAlignment="1">
      <alignment vertical="top" shrinkToFit="1"/>
    </xf>
    <xf numFmtId="38" fontId="4" fillId="0" borderId="72" xfId="0" applyNumberFormat="1" applyFont="1" applyBorder="1" applyAlignment="1">
      <alignment horizontal="right" vertical="center" shrinkToFit="1"/>
    </xf>
    <xf numFmtId="38" fontId="4" fillId="2" borderId="73" xfId="0" applyNumberFormat="1" applyFont="1" applyFill="1" applyBorder="1" applyAlignment="1">
      <alignment vertical="center" shrinkToFit="1"/>
    </xf>
    <xf numFmtId="38" fontId="4" fillId="2" borderId="74" xfId="0" applyNumberFormat="1" applyFont="1" applyFill="1" applyBorder="1" applyAlignment="1">
      <alignment horizontal="right" vertical="center" shrinkToFit="1"/>
    </xf>
    <xf numFmtId="38" fontId="4" fillId="0" borderId="34" xfId="0" applyNumberFormat="1" applyFont="1" applyBorder="1" applyAlignment="1">
      <alignment horizontal="right" vertical="center" shrinkToFit="1"/>
    </xf>
    <xf numFmtId="38" fontId="4" fillId="0" borderId="76" xfId="0" applyNumberFormat="1" applyFont="1" applyBorder="1" applyAlignment="1">
      <alignment horizontal="right" vertical="center" shrinkToFit="1"/>
    </xf>
    <xf numFmtId="38" fontId="4" fillId="2" borderId="67" xfId="0" applyNumberFormat="1" applyFont="1" applyFill="1" applyBorder="1" applyAlignment="1">
      <alignment horizontal="right" vertical="center" shrinkToFit="1"/>
    </xf>
    <xf numFmtId="38" fontId="4" fillId="0" borderId="42" xfId="0" applyNumberFormat="1" applyFont="1" applyBorder="1" applyAlignment="1">
      <alignment horizontal="right" vertical="center" shrinkToFit="1"/>
    </xf>
    <xf numFmtId="38" fontId="4" fillId="2" borderId="77" xfId="0" applyNumberFormat="1" applyFont="1" applyFill="1" applyBorder="1" applyAlignment="1">
      <alignment horizontal="right" vertical="center" shrinkToFit="1"/>
    </xf>
    <xf numFmtId="38" fontId="4" fillId="0" borderId="37" xfId="0" applyNumberFormat="1" applyFont="1" applyBorder="1" applyAlignment="1">
      <alignment horizontal="right" vertical="center" shrinkToFit="1"/>
    </xf>
    <xf numFmtId="38" fontId="4" fillId="2" borderId="63" xfId="0" applyNumberFormat="1" applyFont="1" applyFill="1" applyBorder="1" applyAlignment="1">
      <alignment horizontal="right" vertical="center" shrinkToFit="1"/>
    </xf>
    <xf numFmtId="38" fontId="4" fillId="0" borderId="0" xfId="0" applyNumberFormat="1" applyFont="1" applyAlignment="1">
      <alignment horizontal="right" vertical="center" shrinkToFit="1"/>
    </xf>
    <xf numFmtId="38" fontId="4" fillId="2" borderId="9" xfId="0" applyNumberFormat="1" applyFont="1" applyFill="1" applyBorder="1" applyAlignment="1">
      <alignment horizontal="right" vertical="center" shrinkToFit="1"/>
    </xf>
    <xf numFmtId="38" fontId="4" fillId="0" borderId="41" xfId="0" applyNumberFormat="1" applyFont="1" applyBorder="1" applyAlignment="1">
      <alignment horizontal="right" vertical="center" shrinkToFit="1"/>
    </xf>
    <xf numFmtId="38" fontId="4" fillId="2" borderId="78" xfId="0" applyNumberFormat="1" applyFont="1" applyFill="1" applyBorder="1" applyAlignment="1">
      <alignment horizontal="right" vertical="center" shrinkToFit="1"/>
    </xf>
    <xf numFmtId="38" fontId="4" fillId="0" borderId="23" xfId="0" applyNumberFormat="1" applyFont="1" applyBorder="1" applyAlignment="1">
      <alignment horizontal="right" vertical="center" shrinkToFit="1"/>
    </xf>
    <xf numFmtId="38" fontId="4" fillId="2" borderId="79" xfId="0" applyNumberFormat="1" applyFont="1" applyFill="1" applyBorder="1" applyAlignment="1">
      <alignment horizontal="right" vertical="center" shrinkToFit="1"/>
    </xf>
    <xf numFmtId="38" fontId="4" fillId="0" borderId="2" xfId="0" applyNumberFormat="1" applyFont="1" applyBorder="1" applyAlignment="1">
      <alignment vertical="center" shrinkToFit="1"/>
    </xf>
    <xf numFmtId="176" fontId="4" fillId="0" borderId="1" xfId="0" applyNumberFormat="1" applyFont="1" applyBorder="1" applyAlignment="1">
      <alignment vertical="center" shrinkToFit="1"/>
    </xf>
    <xf numFmtId="38" fontId="8" fillId="2" borderId="56" xfId="0" applyNumberFormat="1" applyFont="1" applyFill="1" applyBorder="1" applyAlignment="1">
      <alignment vertical="center"/>
    </xf>
    <xf numFmtId="176" fontId="4" fillId="2" borderId="63" xfId="0" applyNumberFormat="1" applyFont="1" applyFill="1" applyBorder="1" applyAlignment="1">
      <alignment vertical="center" shrinkToFit="1"/>
    </xf>
    <xf numFmtId="176" fontId="4" fillId="0" borderId="0" xfId="0" applyNumberFormat="1" applyFont="1" applyAlignment="1">
      <alignment vertical="center" shrinkToFit="1"/>
    </xf>
    <xf numFmtId="176" fontId="4" fillId="2" borderId="57" xfId="0" applyNumberFormat="1" applyFont="1" applyFill="1" applyBorder="1" applyAlignment="1">
      <alignment vertical="center" shrinkToFit="1"/>
    </xf>
    <xf numFmtId="177" fontId="4" fillId="2" borderId="57" xfId="0" applyNumberFormat="1" applyFont="1" applyFill="1" applyBorder="1" applyAlignment="1">
      <alignment vertical="center" shrinkToFit="1"/>
    </xf>
    <xf numFmtId="38" fontId="8" fillId="2" borderId="80" xfId="0" applyNumberFormat="1" applyFont="1" applyFill="1" applyBorder="1" applyAlignment="1">
      <alignment vertical="center"/>
    </xf>
    <xf numFmtId="177" fontId="4" fillId="2" borderId="81" xfId="0" applyNumberFormat="1" applyFont="1" applyFill="1" applyBorder="1" applyAlignment="1">
      <alignment vertical="center" shrinkToFit="1"/>
    </xf>
    <xf numFmtId="177" fontId="1" fillId="0" borderId="1" xfId="0" applyNumberFormat="1" applyFont="1" applyBorder="1" applyAlignment="1">
      <alignment vertical="center" shrinkToFit="1"/>
    </xf>
    <xf numFmtId="176" fontId="4" fillId="2" borderId="54" xfId="0" applyNumberFormat="1" applyFont="1" applyFill="1" applyBorder="1" applyAlignment="1">
      <alignment vertical="center" shrinkToFit="1"/>
    </xf>
    <xf numFmtId="38" fontId="8" fillId="2" borderId="82" xfId="0" applyNumberFormat="1" applyFont="1" applyFill="1" applyBorder="1" applyAlignment="1">
      <alignment vertical="center"/>
    </xf>
    <xf numFmtId="176" fontId="4" fillId="2" borderId="82" xfId="0" applyNumberFormat="1" applyFont="1" applyFill="1" applyBorder="1" applyAlignment="1">
      <alignment vertical="center" shrinkToFit="1"/>
    </xf>
    <xf numFmtId="177" fontId="1" fillId="0" borderId="83" xfId="0" applyNumberFormat="1" applyFont="1" applyBorder="1" applyAlignment="1">
      <alignment vertical="center" shrinkToFit="1"/>
    </xf>
    <xf numFmtId="176" fontId="4" fillId="2" borderId="84" xfId="0" applyNumberFormat="1" applyFont="1" applyFill="1" applyBorder="1" applyAlignment="1">
      <alignment vertical="center" shrinkToFit="1"/>
    </xf>
    <xf numFmtId="38" fontId="8" fillId="2" borderId="85" xfId="0" applyNumberFormat="1" applyFont="1" applyFill="1" applyBorder="1" applyAlignment="1">
      <alignment vertical="center"/>
    </xf>
    <xf numFmtId="177" fontId="4" fillId="2" borderId="84" xfId="0" applyNumberFormat="1" applyFont="1" applyFill="1" applyBorder="1" applyAlignment="1">
      <alignment vertical="center" shrinkToFit="1"/>
    </xf>
    <xf numFmtId="177" fontId="4" fillId="2" borderId="68" xfId="0" applyNumberFormat="1" applyFont="1" applyFill="1" applyBorder="1" applyAlignment="1">
      <alignment vertical="center" shrinkToFit="1"/>
    </xf>
    <xf numFmtId="176" fontId="4" fillId="0" borderId="41" xfId="0" applyNumberFormat="1" applyFont="1" applyBorder="1" applyAlignment="1">
      <alignment vertical="center" shrinkToFit="1"/>
    </xf>
    <xf numFmtId="177" fontId="1" fillId="0" borderId="41" xfId="0" applyNumberFormat="1" applyFont="1" applyBorder="1" applyAlignment="1">
      <alignment vertical="center" shrinkToFit="1"/>
    </xf>
    <xf numFmtId="177" fontId="1" fillId="0" borderId="0" xfId="0" applyNumberFormat="1" applyFont="1" applyAlignment="1">
      <alignment vertical="center" shrinkToFit="1"/>
    </xf>
    <xf numFmtId="38" fontId="8" fillId="2" borderId="63" xfId="0" applyNumberFormat="1" applyFont="1" applyFill="1" applyBorder="1" applyAlignment="1">
      <alignment vertical="center"/>
    </xf>
    <xf numFmtId="176" fontId="4" fillId="0" borderId="55" xfId="0" applyNumberFormat="1" applyFont="1" applyBorder="1" applyAlignment="1">
      <alignment vertical="center" shrinkToFit="1"/>
    </xf>
    <xf numFmtId="0" fontId="9" fillId="0" borderId="0" xfId="0" applyFont="1" applyAlignment="1">
      <alignment shrinkToFit="1"/>
    </xf>
    <xf numFmtId="177" fontId="1" fillId="0" borderId="65" xfId="0" applyNumberFormat="1" applyFont="1" applyBorder="1" applyAlignment="1">
      <alignment vertical="center" shrinkToFit="1"/>
    </xf>
    <xf numFmtId="38" fontId="8" fillId="2" borderId="64" xfId="0" applyNumberFormat="1" applyFont="1" applyFill="1" applyBorder="1" applyAlignment="1">
      <alignment vertical="center"/>
    </xf>
    <xf numFmtId="177" fontId="1" fillId="2" borderId="84" xfId="0" applyNumberFormat="1" applyFont="1" applyFill="1" applyBorder="1" applyAlignment="1">
      <alignment vertical="center" shrinkToFit="1"/>
    </xf>
    <xf numFmtId="177" fontId="1" fillId="2" borderId="77" xfId="0" applyNumberFormat="1" applyFont="1" applyFill="1" applyBorder="1" applyAlignment="1">
      <alignment vertical="center" shrinkToFit="1"/>
    </xf>
    <xf numFmtId="176" fontId="1" fillId="0" borderId="41" xfId="0" applyNumberFormat="1" applyFont="1" applyBorder="1" applyAlignment="1">
      <alignment vertical="center" shrinkToFit="1"/>
    </xf>
    <xf numFmtId="38" fontId="4" fillId="2" borderId="73" xfId="0" applyNumberFormat="1" applyFont="1" applyFill="1" applyBorder="1" applyAlignment="1">
      <alignment horizontal="center" vertical="center" shrinkToFit="1"/>
    </xf>
    <xf numFmtId="38" fontId="8" fillId="2" borderId="67" xfId="0" applyNumberFormat="1" applyFont="1" applyFill="1" applyBorder="1" applyAlignment="1">
      <alignment vertical="center"/>
    </xf>
    <xf numFmtId="176" fontId="4" fillId="2" borderId="74" xfId="0" applyNumberFormat="1" applyFont="1" applyFill="1" applyBorder="1" applyAlignment="1">
      <alignment vertical="center" shrinkToFit="1"/>
    </xf>
    <xf numFmtId="38" fontId="8" fillId="2" borderId="81" xfId="0" applyNumberFormat="1" applyFont="1" applyFill="1" applyBorder="1" applyAlignment="1">
      <alignment vertical="center"/>
    </xf>
    <xf numFmtId="176" fontId="4" fillId="2" borderId="87" xfId="0" applyNumberFormat="1" applyFont="1" applyFill="1" applyBorder="1" applyAlignment="1">
      <alignment vertical="center" shrinkToFit="1"/>
    </xf>
    <xf numFmtId="38" fontId="8" fillId="2" borderId="57" xfId="0" applyNumberFormat="1" applyFont="1" applyFill="1" applyBorder="1" applyAlignment="1">
      <alignment vertical="center"/>
    </xf>
    <xf numFmtId="38" fontId="4" fillId="0" borderId="41" xfId="0" applyNumberFormat="1" applyFont="1" applyBorder="1" applyAlignment="1">
      <alignment horizontal="center" vertical="center" shrinkToFit="1"/>
    </xf>
    <xf numFmtId="38" fontId="8" fillId="2" borderId="88" xfId="0" applyNumberFormat="1" applyFont="1" applyFill="1" applyBorder="1" applyAlignment="1">
      <alignment vertical="center"/>
    </xf>
    <xf numFmtId="177" fontId="4" fillId="2" borderId="87" xfId="0" applyNumberFormat="1" applyFont="1" applyFill="1" applyBorder="1" applyAlignment="1">
      <alignment vertical="center" shrinkToFit="1"/>
    </xf>
    <xf numFmtId="176" fontId="10" fillId="0" borderId="52" xfId="0" applyNumberFormat="1" applyFont="1" applyBorder="1" applyAlignment="1">
      <alignment horizontal="right"/>
    </xf>
    <xf numFmtId="177" fontId="4" fillId="2" borderId="89" xfId="0" applyNumberFormat="1" applyFont="1" applyFill="1" applyBorder="1" applyAlignment="1">
      <alignment vertical="center" shrinkToFit="1"/>
    </xf>
    <xf numFmtId="176" fontId="10" fillId="0" borderId="1" xfId="0" applyNumberFormat="1" applyFont="1" applyBorder="1" applyAlignment="1">
      <alignment horizontal="right"/>
    </xf>
    <xf numFmtId="177" fontId="1" fillId="0" borderId="90" xfId="0" applyNumberFormat="1" applyFont="1" applyBorder="1" applyAlignment="1">
      <alignment vertical="center" shrinkToFit="1"/>
    </xf>
    <xf numFmtId="176" fontId="10" fillId="0" borderId="0" xfId="0" applyNumberFormat="1" applyFont="1" applyAlignment="1">
      <alignment horizontal="right"/>
    </xf>
    <xf numFmtId="176" fontId="4" fillId="2" borderId="43" xfId="0" applyNumberFormat="1" applyFont="1" applyFill="1" applyBorder="1" applyAlignment="1">
      <alignment vertical="center" shrinkToFit="1"/>
    </xf>
    <xf numFmtId="176" fontId="4" fillId="0" borderId="20" xfId="0" applyNumberFormat="1" applyFont="1" applyBorder="1" applyAlignment="1">
      <alignment vertical="center" shrinkToFit="1"/>
    </xf>
    <xf numFmtId="38" fontId="8" fillId="2" borderId="63" xfId="0" applyNumberFormat="1" applyFont="1" applyFill="1" applyBorder="1" applyAlignment="1">
      <alignment vertical="center" wrapText="1"/>
    </xf>
    <xf numFmtId="176" fontId="4" fillId="2" borderId="44" xfId="0" applyNumberFormat="1" applyFont="1" applyFill="1" applyBorder="1" applyAlignment="1">
      <alignment vertical="center" shrinkToFit="1"/>
    </xf>
    <xf numFmtId="176" fontId="4" fillId="0" borderId="52" xfId="0" applyNumberFormat="1" applyFont="1" applyBorder="1" applyAlignment="1">
      <alignment vertical="center" shrinkToFit="1"/>
    </xf>
    <xf numFmtId="38" fontId="8" fillId="2" borderId="40" xfId="0" applyNumberFormat="1" applyFont="1" applyFill="1" applyBorder="1" applyAlignment="1">
      <alignment vertical="center" wrapText="1"/>
    </xf>
    <xf numFmtId="177" fontId="4" fillId="2" borderId="44" xfId="0" applyNumberFormat="1" applyFont="1" applyFill="1" applyBorder="1" applyAlignment="1">
      <alignment vertical="center" shrinkToFit="1"/>
    </xf>
    <xf numFmtId="176" fontId="4" fillId="0" borderId="61" xfId="0" applyNumberFormat="1" applyFont="1" applyBorder="1" applyAlignment="1">
      <alignment vertical="center" shrinkToFit="1"/>
    </xf>
    <xf numFmtId="38" fontId="8" fillId="2" borderId="74" xfId="0" applyNumberFormat="1" applyFont="1" applyFill="1" applyBorder="1" applyAlignment="1">
      <alignment horizontal="right" vertical="center"/>
    </xf>
    <xf numFmtId="177" fontId="4" fillId="2" borderId="91" xfId="0" applyNumberFormat="1" applyFont="1" applyFill="1" applyBorder="1" applyAlignment="1">
      <alignment vertical="center" shrinkToFit="1"/>
    </xf>
    <xf numFmtId="38" fontId="8" fillId="2" borderId="43" xfId="0" applyNumberFormat="1" applyFont="1" applyFill="1" applyBorder="1" applyAlignment="1">
      <alignment horizontal="right" vertical="center"/>
    </xf>
    <xf numFmtId="177" fontId="1" fillId="0" borderId="52" xfId="0" applyNumberFormat="1" applyFont="1" applyBorder="1" applyAlignment="1">
      <alignment vertical="center" shrinkToFit="1"/>
    </xf>
    <xf numFmtId="38" fontId="4" fillId="0" borderId="48" xfId="0" applyNumberFormat="1" applyFont="1" applyBorder="1" applyAlignment="1">
      <alignment horizontal="center" vertical="center" shrinkToFit="1"/>
    </xf>
    <xf numFmtId="38" fontId="8" fillId="2" borderId="92" xfId="0" applyNumberFormat="1" applyFont="1" applyFill="1" applyBorder="1" applyAlignment="1">
      <alignment horizontal="right" vertical="center"/>
    </xf>
    <xf numFmtId="38" fontId="8" fillId="2" borderId="87" xfId="0" applyNumberFormat="1" applyFont="1" applyFill="1" applyBorder="1" applyAlignment="1">
      <alignment horizontal="right" vertical="center"/>
    </xf>
    <xf numFmtId="177" fontId="4" fillId="0" borderId="52" xfId="0" applyNumberFormat="1" applyFont="1" applyBorder="1" applyAlignment="1">
      <alignment vertical="center" shrinkToFit="1"/>
    </xf>
    <xf numFmtId="176" fontId="4" fillId="2" borderId="9" xfId="0" applyNumberFormat="1" applyFont="1" applyFill="1" applyBorder="1" applyAlignment="1">
      <alignment vertical="center" shrinkToFit="1"/>
    </xf>
    <xf numFmtId="38" fontId="8" fillId="2" borderId="89" xfId="0" applyNumberFormat="1" applyFont="1" applyFill="1" applyBorder="1" applyAlignment="1">
      <alignment horizontal="right" vertical="center"/>
    </xf>
    <xf numFmtId="177" fontId="4" fillId="0" borderId="66" xfId="0" applyNumberFormat="1" applyFont="1" applyBorder="1" applyAlignment="1">
      <alignment vertical="center" shrinkToFit="1"/>
    </xf>
    <xf numFmtId="177" fontId="4" fillId="2" borderId="78" xfId="0" applyNumberFormat="1" applyFont="1" applyFill="1" applyBorder="1" applyAlignment="1">
      <alignment vertical="center" shrinkToFit="1"/>
    </xf>
    <xf numFmtId="177" fontId="4" fillId="0" borderId="41" xfId="0" applyNumberFormat="1" applyFont="1" applyBorder="1" applyAlignment="1">
      <alignment vertical="center" shrinkToFit="1"/>
    </xf>
    <xf numFmtId="177" fontId="4" fillId="2" borderId="67" xfId="0" applyNumberFormat="1" applyFont="1" applyFill="1" applyBorder="1" applyAlignment="1">
      <alignment vertical="center" shrinkToFit="1"/>
    </xf>
    <xf numFmtId="38" fontId="8" fillId="2" borderId="93" xfId="0" applyNumberFormat="1" applyFont="1" applyFill="1" applyBorder="1" applyAlignment="1">
      <alignment horizontal="right" vertical="center"/>
    </xf>
    <xf numFmtId="177" fontId="4" fillId="0" borderId="0" xfId="0" applyNumberFormat="1" applyFont="1" applyAlignment="1">
      <alignment vertical="center" shrinkToFit="1"/>
    </xf>
    <xf numFmtId="177" fontId="4" fillId="2" borderId="79" xfId="0" applyNumberFormat="1" applyFont="1" applyFill="1" applyBorder="1" applyAlignment="1">
      <alignment vertical="center" shrinkToFit="1"/>
    </xf>
    <xf numFmtId="177" fontId="4" fillId="0" borderId="1" xfId="0" applyNumberFormat="1" applyFont="1" applyBorder="1" applyAlignment="1">
      <alignment vertical="center" shrinkToFit="1"/>
    </xf>
    <xf numFmtId="177" fontId="4" fillId="0" borderId="23" xfId="0" applyNumberFormat="1" applyFont="1" applyBorder="1" applyAlignment="1">
      <alignment vertical="center" shrinkToFit="1"/>
    </xf>
    <xf numFmtId="38" fontId="4" fillId="0" borderId="69" xfId="0" applyNumberFormat="1" applyFont="1" applyBorder="1" applyAlignment="1">
      <alignment horizontal="center" vertical="center" shrinkToFit="1"/>
    </xf>
    <xf numFmtId="176" fontId="4" fillId="0" borderId="34" xfId="0" applyNumberFormat="1" applyFont="1" applyBorder="1" applyAlignment="1">
      <alignment vertical="center" shrinkToFit="1"/>
    </xf>
    <xf numFmtId="178" fontId="1" fillId="0" borderId="2" xfId="0" applyNumberFormat="1" applyFont="1" applyBorder="1" applyAlignment="1">
      <alignment vertical="center" shrinkToFit="1"/>
    </xf>
    <xf numFmtId="177" fontId="1" fillId="0" borderId="72" xfId="0" applyNumberFormat="1" applyFont="1" applyBorder="1" applyAlignment="1">
      <alignment vertical="center" shrinkToFit="1"/>
    </xf>
    <xf numFmtId="176" fontId="4" fillId="0" borderId="48" xfId="0" applyNumberFormat="1" applyFont="1" applyBorder="1" applyAlignment="1">
      <alignment vertical="center" shrinkToFit="1"/>
    </xf>
    <xf numFmtId="38" fontId="8" fillId="2" borderId="47" xfId="0" applyNumberFormat="1" applyFont="1" applyFill="1" applyBorder="1" applyAlignment="1">
      <alignment horizontal="right" vertical="center"/>
    </xf>
    <xf numFmtId="177" fontId="1" fillId="0" borderId="48" xfId="0" applyNumberFormat="1" applyFont="1" applyBorder="1" applyAlignment="1">
      <alignment vertical="center" shrinkToFit="1"/>
    </xf>
    <xf numFmtId="177" fontId="1" fillId="0" borderId="34" xfId="0" applyNumberFormat="1" applyFont="1" applyBorder="1" applyAlignment="1">
      <alignment vertical="center" shrinkToFit="1"/>
    </xf>
    <xf numFmtId="177" fontId="4" fillId="2" borderId="63" xfId="0" applyNumberFormat="1" applyFont="1" applyFill="1" applyBorder="1" applyAlignment="1">
      <alignment vertical="center" shrinkToFit="1"/>
    </xf>
    <xf numFmtId="177" fontId="4" fillId="2" borderId="9" xfId="0" applyNumberFormat="1" applyFont="1" applyFill="1" applyBorder="1" applyAlignment="1">
      <alignment vertical="center" shrinkToFit="1"/>
    </xf>
    <xf numFmtId="176" fontId="4" fillId="0" borderId="76" xfId="0" applyNumberFormat="1" applyFont="1" applyBorder="1" applyAlignment="1">
      <alignment vertical="center" shrinkToFit="1"/>
    </xf>
    <xf numFmtId="176" fontId="4" fillId="2" borderId="64" xfId="0" applyNumberFormat="1" applyFont="1" applyFill="1" applyBorder="1" applyAlignment="1">
      <alignment vertical="center" shrinkToFit="1"/>
    </xf>
    <xf numFmtId="177" fontId="1" fillId="0" borderId="2" xfId="0" applyNumberFormat="1" applyFont="1" applyBorder="1" applyAlignment="1">
      <alignment vertical="center" shrinkToFit="1"/>
    </xf>
    <xf numFmtId="177" fontId="1" fillId="0" borderId="42" xfId="0" applyNumberFormat="1" applyFont="1" applyBorder="1" applyAlignment="1">
      <alignment vertical="center" shrinkToFit="1"/>
    </xf>
    <xf numFmtId="176" fontId="4" fillId="2" borderId="67" xfId="0" applyNumberFormat="1" applyFont="1" applyFill="1" applyBorder="1" applyAlignment="1">
      <alignment vertical="center" shrinkToFit="1"/>
    </xf>
    <xf numFmtId="177" fontId="1" fillId="2" borderId="44" xfId="0" applyNumberFormat="1" applyFont="1" applyFill="1" applyBorder="1" applyAlignment="1">
      <alignment vertical="center" shrinkToFit="1"/>
    </xf>
    <xf numFmtId="177" fontId="1" fillId="2" borderId="89" xfId="0" applyNumberFormat="1" applyFont="1" applyFill="1" applyBorder="1" applyAlignment="1">
      <alignment vertical="center" shrinkToFit="1"/>
    </xf>
    <xf numFmtId="176" fontId="4" fillId="2" borderId="56" xfId="0" applyNumberFormat="1" applyFont="1" applyFill="1" applyBorder="1" applyAlignment="1">
      <alignment vertical="center" shrinkToFit="1"/>
    </xf>
    <xf numFmtId="177" fontId="4" fillId="2" borderId="94" xfId="0" applyNumberFormat="1" applyFont="1" applyFill="1" applyBorder="1" applyAlignment="1">
      <alignment vertical="center" shrinkToFit="1"/>
    </xf>
    <xf numFmtId="176" fontId="10" fillId="0" borderId="2" xfId="0" applyNumberFormat="1" applyFont="1" applyBorder="1" applyAlignment="1">
      <alignment horizontal="right"/>
    </xf>
    <xf numFmtId="176" fontId="10" fillId="0" borderId="34" xfId="0" applyNumberFormat="1" applyFont="1" applyBorder="1" applyAlignment="1">
      <alignment horizontal="right"/>
    </xf>
    <xf numFmtId="177" fontId="4" fillId="0" borderId="2" xfId="0" applyNumberFormat="1" applyFont="1" applyBorder="1" applyAlignment="1">
      <alignment vertical="center" shrinkToFit="1"/>
    </xf>
    <xf numFmtId="177" fontId="4" fillId="0" borderId="95" xfId="0" applyNumberFormat="1" applyFont="1" applyBorder="1" applyAlignment="1">
      <alignment vertical="center" shrinkToFit="1"/>
    </xf>
    <xf numFmtId="177" fontId="4" fillId="2" borderId="40" xfId="0" applyNumberFormat="1" applyFont="1" applyFill="1" applyBorder="1" applyAlignment="1">
      <alignment vertical="center" shrinkToFit="1"/>
    </xf>
    <xf numFmtId="177" fontId="4" fillId="0" borderId="48" xfId="0" applyNumberFormat="1" applyFont="1" applyBorder="1" applyAlignment="1">
      <alignment vertical="center" shrinkToFit="1"/>
    </xf>
    <xf numFmtId="177" fontId="4" fillId="0" borderId="34" xfId="0" applyNumberFormat="1" applyFont="1" applyBorder="1" applyAlignment="1">
      <alignment vertical="center" shrinkToFit="1"/>
    </xf>
    <xf numFmtId="176" fontId="8" fillId="2" borderId="74" xfId="0" applyNumberFormat="1" applyFont="1" applyFill="1" applyBorder="1" applyAlignment="1">
      <alignment vertical="center" shrinkToFit="1"/>
    </xf>
    <xf numFmtId="177" fontId="8" fillId="2" borderId="74" xfId="0" applyNumberFormat="1" applyFont="1" applyFill="1" applyBorder="1" applyAlignment="1">
      <alignment vertical="center" shrinkToFit="1"/>
    </xf>
    <xf numFmtId="177" fontId="4" fillId="0" borderId="37" xfId="0" applyNumberFormat="1" applyFont="1" applyBorder="1" applyAlignment="1">
      <alignment vertical="center" shrinkToFit="1"/>
    </xf>
    <xf numFmtId="177" fontId="8" fillId="2" borderId="43" xfId="0" applyNumberFormat="1" applyFont="1" applyFill="1" applyBorder="1" applyAlignment="1">
      <alignment vertical="center" shrinkToFit="1"/>
    </xf>
    <xf numFmtId="178" fontId="1" fillId="0" borderId="52" xfId="0" applyNumberFormat="1" applyFont="1" applyBorder="1" applyAlignment="1">
      <alignment vertical="center" shrinkToFit="1"/>
    </xf>
    <xf numFmtId="176" fontId="8" fillId="2" borderId="92" xfId="0" applyNumberFormat="1" applyFont="1" applyFill="1" applyBorder="1" applyAlignment="1">
      <alignment vertical="center" shrinkToFit="1"/>
    </xf>
    <xf numFmtId="176" fontId="8" fillId="2" borderId="43" xfId="0" applyNumberFormat="1" applyFont="1" applyFill="1" applyBorder="1" applyAlignment="1">
      <alignment vertical="center" shrinkToFit="1"/>
    </xf>
    <xf numFmtId="176" fontId="4" fillId="0" borderId="50" xfId="0" applyNumberFormat="1" applyFont="1" applyBorder="1" applyAlignment="1">
      <alignment vertical="center" shrinkToFit="1"/>
    </xf>
    <xf numFmtId="177" fontId="1" fillId="0" borderId="50" xfId="0" applyNumberFormat="1" applyFont="1" applyBorder="1" applyAlignment="1">
      <alignment vertical="center" shrinkToFit="1"/>
    </xf>
    <xf numFmtId="177" fontId="1" fillId="0" borderId="38" xfId="0" applyNumberFormat="1" applyFont="1" applyBorder="1" applyAlignment="1">
      <alignment vertical="center" shrinkToFit="1"/>
    </xf>
    <xf numFmtId="176" fontId="4" fillId="0" borderId="58" xfId="0" applyNumberFormat="1" applyFont="1" applyBorder="1" applyAlignment="1">
      <alignment vertical="center" shrinkToFit="1"/>
    </xf>
    <xf numFmtId="176" fontId="8" fillId="2" borderId="87" xfId="0" applyNumberFormat="1" applyFont="1" applyFill="1" applyBorder="1" applyAlignment="1">
      <alignment vertical="center" shrinkToFit="1"/>
    </xf>
    <xf numFmtId="177" fontId="1" fillId="0" borderId="39" xfId="0" applyNumberFormat="1" applyFont="1" applyBorder="1" applyAlignment="1">
      <alignment vertical="center" shrinkToFit="1"/>
    </xf>
    <xf numFmtId="177" fontId="1" fillId="2" borderId="81" xfId="0" applyNumberFormat="1" applyFont="1" applyFill="1" applyBorder="1" applyAlignment="1">
      <alignment vertical="center" shrinkToFit="1"/>
    </xf>
    <xf numFmtId="176" fontId="4" fillId="0" borderId="38" xfId="0" applyNumberFormat="1" applyFont="1" applyBorder="1" applyAlignment="1">
      <alignment vertical="center" shrinkToFit="1"/>
    </xf>
    <xf numFmtId="177" fontId="8" fillId="2" borderId="87" xfId="0" applyNumberFormat="1" applyFont="1" applyFill="1" applyBorder="1" applyAlignment="1">
      <alignment vertical="center" shrinkToFit="1"/>
    </xf>
    <xf numFmtId="177" fontId="8" fillId="2" borderId="89" xfId="0" applyNumberFormat="1" applyFont="1" applyFill="1" applyBorder="1" applyAlignment="1">
      <alignment vertical="center" shrinkToFit="1"/>
    </xf>
    <xf numFmtId="177" fontId="8" fillId="2" borderId="93" xfId="0" applyNumberFormat="1" applyFont="1" applyFill="1" applyBorder="1" applyAlignment="1">
      <alignment vertical="center" shrinkToFit="1"/>
    </xf>
    <xf numFmtId="177" fontId="8" fillId="2" borderId="47" xfId="0" applyNumberFormat="1" applyFont="1" applyFill="1" applyBorder="1" applyAlignment="1">
      <alignment vertical="center" shrinkToFit="1"/>
    </xf>
    <xf numFmtId="176" fontId="8" fillId="2" borderId="63" xfId="0" applyNumberFormat="1" applyFont="1" applyFill="1" applyBorder="1" applyAlignment="1">
      <alignment vertical="center" shrinkToFit="1"/>
    </xf>
    <xf numFmtId="177" fontId="8" fillId="2" borderId="63" xfId="0" applyNumberFormat="1" applyFont="1" applyFill="1" applyBorder="1" applyAlignment="1">
      <alignment vertical="center" shrinkToFit="1"/>
    </xf>
    <xf numFmtId="177" fontId="8" fillId="2" borderId="9" xfId="0" applyNumberFormat="1" applyFont="1" applyFill="1" applyBorder="1" applyAlignment="1">
      <alignment vertical="center" shrinkToFit="1"/>
    </xf>
    <xf numFmtId="176" fontId="8" fillId="2" borderId="64" xfId="0" applyNumberFormat="1" applyFont="1" applyFill="1" applyBorder="1" applyAlignment="1">
      <alignment vertical="center" shrinkToFit="1"/>
    </xf>
    <xf numFmtId="176" fontId="8" fillId="2" borderId="9" xfId="0" applyNumberFormat="1" applyFont="1" applyFill="1" applyBorder="1" applyAlignment="1">
      <alignment vertical="center" shrinkToFit="1"/>
    </xf>
    <xf numFmtId="176" fontId="8" fillId="2" borderId="67" xfId="0" applyNumberFormat="1" applyFont="1" applyFill="1" applyBorder="1" applyAlignment="1">
      <alignment vertical="center" shrinkToFit="1"/>
    </xf>
    <xf numFmtId="177" fontId="8" fillId="2" borderId="57" xfId="0" applyNumberFormat="1" applyFont="1" applyFill="1" applyBorder="1" applyAlignment="1">
      <alignment vertical="center" shrinkToFit="1"/>
    </xf>
    <xf numFmtId="177" fontId="8" fillId="2" borderId="81" xfId="0" applyNumberFormat="1" applyFont="1" applyFill="1" applyBorder="1" applyAlignment="1">
      <alignment vertical="center" shrinkToFit="1"/>
    </xf>
    <xf numFmtId="178" fontId="1" fillId="0" borderId="1" xfId="0" applyNumberFormat="1" applyFont="1" applyBorder="1" applyAlignment="1">
      <alignment vertical="center" shrinkToFit="1"/>
    </xf>
    <xf numFmtId="177" fontId="1" fillId="2" borderId="78" xfId="0" applyNumberFormat="1" applyFont="1" applyFill="1" applyBorder="1" applyAlignment="1">
      <alignment vertical="center" shrinkToFit="1"/>
    </xf>
    <xf numFmtId="177" fontId="8" fillId="2" borderId="67" xfId="0" applyNumberFormat="1" applyFont="1" applyFill="1" applyBorder="1" applyAlignment="1">
      <alignment vertical="center" shrinkToFit="1"/>
    </xf>
    <xf numFmtId="177" fontId="8" fillId="2" borderId="94" xfId="0" applyNumberFormat="1" applyFont="1" applyFill="1" applyBorder="1" applyAlignment="1">
      <alignment vertical="center" shrinkToFit="1"/>
    </xf>
    <xf numFmtId="177" fontId="4" fillId="0" borderId="86" xfId="0" applyNumberFormat="1" applyFont="1" applyBorder="1" applyAlignment="1">
      <alignment vertical="center" shrinkToFit="1"/>
    </xf>
    <xf numFmtId="177" fontId="8" fillId="2" borderId="77" xfId="0" applyNumberFormat="1" applyFont="1" applyFill="1" applyBorder="1" applyAlignment="1">
      <alignment vertical="center" shrinkToFit="1"/>
    </xf>
    <xf numFmtId="176" fontId="4" fillId="2" borderId="92" xfId="0" applyNumberFormat="1" applyFont="1" applyFill="1" applyBorder="1" applyAlignment="1">
      <alignment vertical="center" shrinkToFit="1"/>
    </xf>
    <xf numFmtId="177" fontId="1" fillId="0" borderId="33" xfId="0" applyNumberFormat="1" applyFont="1" applyBorder="1" applyAlignment="1">
      <alignment vertical="center" shrinkToFit="1"/>
    </xf>
    <xf numFmtId="177" fontId="8" fillId="2" borderId="40" xfId="0" applyNumberFormat="1" applyFont="1" applyFill="1" applyBorder="1" applyAlignment="1">
      <alignment vertical="center" shrinkToFit="1"/>
    </xf>
    <xf numFmtId="177" fontId="4" fillId="2" borderId="77" xfId="0" applyNumberFormat="1" applyFont="1" applyFill="1" applyBorder="1" applyAlignment="1">
      <alignment vertical="center" shrinkToFit="1"/>
    </xf>
    <xf numFmtId="176" fontId="4" fillId="0" borderId="33" xfId="0" applyNumberFormat="1" applyFont="1" applyBorder="1" applyAlignment="1">
      <alignment vertical="center" shrinkToFit="1"/>
    </xf>
    <xf numFmtId="38" fontId="4" fillId="0" borderId="96" xfId="0" applyNumberFormat="1" applyFont="1" applyBorder="1" applyAlignment="1">
      <alignment horizontal="center" vertical="center" shrinkToFit="1"/>
    </xf>
    <xf numFmtId="38" fontId="4" fillId="0" borderId="96" xfId="0" applyNumberFormat="1" applyFont="1" applyBorder="1" applyAlignment="1">
      <alignment vertical="center" shrinkToFit="1"/>
    </xf>
    <xf numFmtId="38" fontId="4" fillId="0" borderId="97" xfId="0" applyNumberFormat="1" applyFont="1" applyBorder="1" applyAlignment="1">
      <alignment vertical="center" shrinkToFit="1"/>
    </xf>
    <xf numFmtId="38" fontId="4" fillId="0" borderId="98" xfId="0" applyNumberFormat="1" applyFont="1" applyBorder="1" applyAlignment="1">
      <alignment vertical="center" shrinkToFit="1"/>
    </xf>
    <xf numFmtId="38" fontId="4" fillId="2" borderId="99" xfId="0" applyNumberFormat="1" applyFont="1" applyFill="1" applyBorder="1" applyAlignment="1">
      <alignment horizontal="center" vertical="center" shrinkToFit="1"/>
    </xf>
    <xf numFmtId="176" fontId="4" fillId="2" borderId="100" xfId="0" applyNumberFormat="1" applyFont="1" applyFill="1" applyBorder="1" applyAlignment="1">
      <alignment vertical="center" shrinkToFit="1"/>
    </xf>
    <xf numFmtId="177" fontId="4" fillId="2" borderId="100" xfId="0" applyNumberFormat="1" applyFont="1" applyFill="1" applyBorder="1" applyAlignment="1">
      <alignment vertical="center" shrinkToFit="1"/>
    </xf>
    <xf numFmtId="177" fontId="4" fillId="2" borderId="101" xfId="0" applyNumberFormat="1" applyFont="1" applyFill="1" applyBorder="1" applyAlignment="1">
      <alignment vertical="center" shrinkToFit="1"/>
    </xf>
    <xf numFmtId="176" fontId="4" fillId="2" borderId="102" xfId="0" applyNumberFormat="1" applyFont="1" applyFill="1" applyBorder="1" applyAlignment="1">
      <alignment vertical="center" shrinkToFit="1"/>
    </xf>
    <xf numFmtId="176" fontId="4" fillId="2" borderId="103" xfId="0" applyNumberFormat="1" applyFont="1" applyFill="1" applyBorder="1" applyAlignment="1">
      <alignment vertical="center" shrinkToFit="1"/>
    </xf>
    <xf numFmtId="177" fontId="4" fillId="2" borderId="103" xfId="0" applyNumberFormat="1" applyFont="1" applyFill="1" applyBorder="1" applyAlignment="1">
      <alignment vertical="center" shrinkToFit="1"/>
    </xf>
    <xf numFmtId="177" fontId="4" fillId="2" borderId="104" xfId="0" applyNumberFormat="1" applyFont="1" applyFill="1" applyBorder="1" applyAlignment="1">
      <alignment vertical="center" shrinkToFit="1"/>
    </xf>
    <xf numFmtId="38" fontId="4" fillId="2" borderId="101" xfId="0" applyNumberFormat="1" applyFont="1" applyFill="1" applyBorder="1" applyAlignment="1">
      <alignment vertical="center" shrinkToFit="1"/>
    </xf>
    <xf numFmtId="38" fontId="5" fillId="0" borderId="0" xfId="0" applyNumberFormat="1" applyFont="1" applyAlignment="1">
      <alignment horizontal="center" vertical="center"/>
    </xf>
    <xf numFmtId="176" fontId="5" fillId="0" borderId="0" xfId="0" applyNumberFormat="1" applyFont="1" applyAlignment="1">
      <alignment vertical="center"/>
    </xf>
    <xf numFmtId="177" fontId="5" fillId="0" borderId="0" xfId="0" applyNumberFormat="1" applyFont="1" applyAlignment="1">
      <alignment vertical="center"/>
    </xf>
    <xf numFmtId="38" fontId="5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38" fontId="4" fillId="0" borderId="105" xfId="0" applyNumberFormat="1" applyFont="1" applyBorder="1" applyAlignment="1">
      <alignment horizontal="center" vertical="center" shrinkToFit="1"/>
    </xf>
    <xf numFmtId="38" fontId="4" fillId="0" borderId="106" xfId="0" applyNumberFormat="1" applyFont="1" applyBorder="1" applyAlignment="1">
      <alignment horizontal="center" vertical="center" shrinkToFit="1"/>
    </xf>
    <xf numFmtId="176" fontId="1" fillId="0" borderId="34" xfId="0" applyNumberFormat="1" applyFont="1" applyBorder="1" applyAlignment="1">
      <alignment vertical="center" shrinkToFit="1"/>
    </xf>
    <xf numFmtId="176" fontId="1" fillId="0" borderId="2" xfId="0" applyNumberFormat="1" applyFont="1" applyBorder="1" applyAlignment="1">
      <alignment vertical="center" shrinkToFit="1"/>
    </xf>
    <xf numFmtId="176" fontId="4" fillId="0" borderId="35" xfId="0" applyNumberFormat="1" applyFont="1" applyBorder="1" applyAlignment="1">
      <alignment vertical="center" shrinkToFit="1"/>
    </xf>
    <xf numFmtId="176" fontId="1" fillId="0" borderId="76" xfId="0" applyNumberFormat="1" applyFont="1" applyBorder="1" applyAlignment="1">
      <alignment vertical="center" shrinkToFit="1"/>
    </xf>
    <xf numFmtId="176" fontId="1" fillId="0" borderId="48" xfId="0" applyNumberFormat="1" applyFont="1" applyBorder="1" applyAlignment="1">
      <alignment vertical="center" shrinkToFit="1"/>
    </xf>
    <xf numFmtId="177" fontId="4" fillId="0" borderId="83" xfId="0" applyNumberFormat="1" applyFont="1" applyBorder="1" applyAlignment="1">
      <alignment vertical="center" shrinkToFit="1"/>
    </xf>
    <xf numFmtId="177" fontId="4" fillId="0" borderId="65" xfId="0" applyNumberFormat="1" applyFont="1" applyBorder="1" applyAlignment="1">
      <alignment vertical="center" shrinkToFit="1"/>
    </xf>
    <xf numFmtId="176" fontId="4" fillId="0" borderId="83" xfId="0" applyNumberFormat="1" applyFont="1" applyBorder="1" applyAlignment="1">
      <alignment vertical="center" shrinkToFit="1"/>
    </xf>
    <xf numFmtId="38" fontId="4" fillId="0" borderId="107" xfId="0" applyNumberFormat="1" applyFont="1" applyBorder="1" applyAlignment="1">
      <alignment horizontal="center" vertical="center" shrinkToFit="1"/>
    </xf>
    <xf numFmtId="176" fontId="4" fillId="0" borderId="97" xfId="0" applyNumberFormat="1" applyFont="1" applyBorder="1" applyAlignment="1">
      <alignment vertical="center" shrinkToFit="1"/>
    </xf>
    <xf numFmtId="176" fontId="4" fillId="0" borderId="3" xfId="0" applyNumberFormat="1" applyFont="1" applyBorder="1" applyAlignment="1">
      <alignment vertical="center" shrinkToFit="1"/>
    </xf>
    <xf numFmtId="177" fontId="4" fillId="0" borderId="97" xfId="0" applyNumberFormat="1" applyFont="1" applyBorder="1" applyAlignment="1">
      <alignment vertical="center" shrinkToFit="1"/>
    </xf>
    <xf numFmtId="177" fontId="4" fillId="0" borderId="108" xfId="0" applyNumberFormat="1" applyFont="1" applyBorder="1" applyAlignment="1">
      <alignment vertical="center" shrinkToFit="1"/>
    </xf>
    <xf numFmtId="176" fontId="4" fillId="0" borderId="96" xfId="0" applyNumberFormat="1" applyFont="1" applyBorder="1" applyAlignment="1">
      <alignment vertical="center" shrinkToFit="1"/>
    </xf>
    <xf numFmtId="177" fontId="4" fillId="0" borderId="96" xfId="0" applyNumberFormat="1" applyFont="1" applyBorder="1" applyAlignment="1">
      <alignment vertical="center" shrinkToFit="1"/>
    </xf>
    <xf numFmtId="177" fontId="4" fillId="0" borderId="3" xfId="0" applyNumberFormat="1" applyFont="1" applyBorder="1" applyAlignment="1">
      <alignment vertical="center" shrinkToFit="1"/>
    </xf>
    <xf numFmtId="176" fontId="4" fillId="0" borderId="109" xfId="0" applyNumberFormat="1" applyFont="1" applyBorder="1" applyAlignment="1">
      <alignment vertical="center" shrinkToFit="1"/>
    </xf>
    <xf numFmtId="177" fontId="4" fillId="0" borderId="110" xfId="0" applyNumberFormat="1" applyFont="1" applyBorder="1" applyAlignment="1">
      <alignment vertical="center" shrinkToFit="1"/>
    </xf>
    <xf numFmtId="177" fontId="4" fillId="2" borderId="111" xfId="0" applyNumberFormat="1" applyFont="1" applyFill="1" applyBorder="1" applyAlignment="1">
      <alignment vertical="center" shrinkToFit="1"/>
    </xf>
    <xf numFmtId="177" fontId="4" fillId="0" borderId="98" xfId="0" applyNumberFormat="1" applyFont="1" applyBorder="1" applyAlignment="1">
      <alignment vertical="center" shrinkToFit="1"/>
    </xf>
    <xf numFmtId="0" fontId="5" fillId="0" borderId="0" xfId="0" applyFont="1" applyAlignment="1">
      <alignment vertical="center"/>
    </xf>
    <xf numFmtId="176" fontId="8" fillId="2" borderId="56" xfId="0" applyNumberFormat="1" applyFont="1" applyFill="1" applyBorder="1" applyAlignment="1">
      <alignment vertical="center" shrinkToFit="1"/>
    </xf>
    <xf numFmtId="176" fontId="8" fillId="2" borderId="54" xfId="0" applyNumberFormat="1" applyFont="1" applyFill="1" applyBorder="1" applyAlignment="1">
      <alignment vertical="center" shrinkToFit="1"/>
    </xf>
    <xf numFmtId="176" fontId="8" fillId="2" borderId="100" xfId="0" applyNumberFormat="1" applyFont="1" applyFill="1" applyBorder="1" applyAlignment="1">
      <alignment vertical="center" shrinkToFit="1"/>
    </xf>
    <xf numFmtId="177" fontId="8" fillId="2" borderId="100" xfId="0" applyNumberFormat="1" applyFont="1" applyFill="1" applyBorder="1" applyAlignment="1">
      <alignment vertical="center" shrinkToFit="1"/>
    </xf>
    <xf numFmtId="177" fontId="8" fillId="2" borderId="101" xfId="0" applyNumberFormat="1" applyFont="1" applyFill="1" applyBorder="1" applyAlignment="1">
      <alignment vertical="center" shrinkToFit="1"/>
    </xf>
    <xf numFmtId="176" fontId="8" fillId="2" borderId="102" xfId="0" applyNumberFormat="1" applyFont="1" applyFill="1" applyBorder="1" applyAlignment="1">
      <alignment vertical="center" shrinkToFit="1"/>
    </xf>
    <xf numFmtId="176" fontId="8" fillId="2" borderId="101" xfId="0" applyNumberFormat="1" applyFont="1" applyFill="1" applyBorder="1" applyAlignment="1">
      <alignment vertical="center" shrinkToFit="1"/>
    </xf>
    <xf numFmtId="176" fontId="8" fillId="2" borderId="103" xfId="0" applyNumberFormat="1" applyFont="1" applyFill="1" applyBorder="1" applyAlignment="1">
      <alignment vertical="center" shrinkToFit="1"/>
    </xf>
    <xf numFmtId="177" fontId="8" fillId="2" borderId="111" xfId="0" applyNumberFormat="1" applyFont="1" applyFill="1" applyBorder="1" applyAlignment="1">
      <alignment vertical="center" shrinkToFit="1"/>
    </xf>
    <xf numFmtId="177" fontId="8" fillId="2" borderId="103" xfId="0" applyNumberFormat="1" applyFont="1" applyFill="1" applyBorder="1" applyAlignment="1">
      <alignment vertical="center" shrinkToFit="1"/>
    </xf>
    <xf numFmtId="177" fontId="8" fillId="2" borderId="112" xfId="0" applyNumberFormat="1" applyFont="1" applyFill="1" applyBorder="1" applyAlignment="1">
      <alignment vertical="center" shrinkToFit="1"/>
    </xf>
    <xf numFmtId="177" fontId="8" fillId="2" borderId="113" xfId="0" applyNumberFormat="1" applyFont="1" applyFill="1" applyBorder="1" applyAlignment="1">
      <alignment vertical="center" shrinkToFit="1"/>
    </xf>
    <xf numFmtId="38" fontId="4" fillId="2" borderId="9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123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4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48" xfId="0" applyFont="1" applyBorder="1" applyAlignment="1">
      <alignment vertical="center"/>
    </xf>
    <xf numFmtId="0" fontId="4" fillId="0" borderId="86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4" fillId="0" borderId="50" xfId="0" applyFont="1" applyBorder="1" applyAlignment="1">
      <alignment vertical="center"/>
    </xf>
    <xf numFmtId="0" fontId="4" fillId="0" borderId="53" xfId="0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0" fontId="4" fillId="0" borderId="69" xfId="0" applyFont="1" applyBorder="1" applyAlignment="1">
      <alignment vertical="center"/>
    </xf>
    <xf numFmtId="0" fontId="4" fillId="0" borderId="48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95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176" fontId="4" fillId="0" borderId="41" xfId="0" applyNumberFormat="1" applyFont="1" applyBorder="1" applyAlignment="1">
      <alignment vertical="center"/>
    </xf>
    <xf numFmtId="176" fontId="4" fillId="0" borderId="1" xfId="0" applyNumberFormat="1" applyFont="1" applyBorder="1" applyAlignment="1">
      <alignment vertical="center"/>
    </xf>
    <xf numFmtId="0" fontId="9" fillId="0" borderId="0" xfId="0" applyFont="1"/>
    <xf numFmtId="0" fontId="4" fillId="0" borderId="69" xfId="0" applyFont="1" applyBorder="1" applyAlignment="1">
      <alignment horizontal="center" vertical="center"/>
    </xf>
    <xf numFmtId="176" fontId="4" fillId="0" borderId="48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0" fontId="4" fillId="0" borderId="107" xfId="0" applyFont="1" applyBorder="1" applyAlignment="1">
      <alignment horizontal="center" vertical="center"/>
    </xf>
    <xf numFmtId="0" fontId="4" fillId="0" borderId="96" xfId="0" applyFont="1" applyBorder="1" applyAlignment="1">
      <alignment vertical="center"/>
    </xf>
    <xf numFmtId="0" fontId="4" fillId="0" borderId="97" xfId="0" applyFont="1" applyBorder="1" applyAlignment="1">
      <alignment vertical="center"/>
    </xf>
    <xf numFmtId="0" fontId="4" fillId="0" borderId="98" xfId="0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0" borderId="96" xfId="0" applyNumberFormat="1" applyFont="1" applyBorder="1" applyAlignment="1">
      <alignment vertical="center"/>
    </xf>
    <xf numFmtId="176" fontId="4" fillId="0" borderId="97" xfId="0" applyNumberFormat="1" applyFont="1" applyBorder="1" applyAlignment="1">
      <alignment vertical="center"/>
    </xf>
    <xf numFmtId="176" fontId="4" fillId="0" borderId="98" xfId="0" applyNumberFormat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53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0" fontId="4" fillId="0" borderId="4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4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4" fillId="0" borderId="1" xfId="0" applyFont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5" fillId="0" borderId="105" xfId="0" applyFont="1" applyBorder="1" applyAlignment="1">
      <alignment vertical="center" wrapText="1"/>
    </xf>
    <xf numFmtId="0" fontId="5" fillId="0" borderId="86" xfId="0" applyFont="1" applyBorder="1" applyAlignment="1">
      <alignment vertical="center" wrapText="1"/>
    </xf>
    <xf numFmtId="0" fontId="4" fillId="0" borderId="37" xfId="0" applyFont="1" applyBorder="1" applyAlignment="1">
      <alignment horizontal="right" vertical="center"/>
    </xf>
    <xf numFmtId="0" fontId="5" fillId="0" borderId="6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76" fontId="4" fillId="0" borderId="52" xfId="0" applyNumberFormat="1" applyFont="1" applyBorder="1" applyAlignment="1">
      <alignment vertical="center"/>
    </xf>
    <xf numFmtId="0" fontId="7" fillId="0" borderId="0" xfId="0" applyFont="1"/>
    <xf numFmtId="176" fontId="4" fillId="0" borderId="37" xfId="0" applyNumberFormat="1" applyFont="1" applyBorder="1" applyAlignment="1">
      <alignment vertical="center"/>
    </xf>
    <xf numFmtId="0" fontId="5" fillId="0" borderId="69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0" borderId="96" xfId="0" applyFont="1" applyBorder="1" applyAlignment="1">
      <alignment vertical="center"/>
    </xf>
    <xf numFmtId="0" fontId="5" fillId="0" borderId="97" xfId="0" applyFont="1" applyBorder="1" applyAlignment="1">
      <alignment vertical="center"/>
    </xf>
    <xf numFmtId="0" fontId="5" fillId="0" borderId="98" xfId="0" applyFont="1" applyBorder="1" applyAlignment="1">
      <alignment vertical="center"/>
    </xf>
    <xf numFmtId="0" fontId="4" fillId="0" borderId="62" xfId="0" applyFont="1" applyBorder="1" applyAlignment="1">
      <alignment horizontal="center" vertical="center"/>
    </xf>
    <xf numFmtId="176" fontId="4" fillId="0" borderId="50" xfId="0" applyNumberFormat="1" applyFont="1" applyBorder="1" applyAlignment="1">
      <alignment vertical="center"/>
    </xf>
    <xf numFmtId="176" fontId="4" fillId="0" borderId="124" xfId="0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0" fontId="9" fillId="0" borderId="0" xfId="0" applyFont="1" applyAlignment="1">
      <alignment horizontal="left"/>
    </xf>
    <xf numFmtId="178" fontId="1" fillId="0" borderId="89" xfId="0" applyNumberFormat="1" applyFont="1" applyBorder="1" applyAlignment="1">
      <alignment vertical="center" shrinkToFit="1"/>
    </xf>
    <xf numFmtId="176" fontId="4" fillId="0" borderId="86" xfId="0" applyNumberFormat="1" applyFont="1" applyBorder="1" applyAlignment="1">
      <alignment vertical="center"/>
    </xf>
    <xf numFmtId="176" fontId="4" fillId="0" borderId="68" xfId="0" applyNumberFormat="1" applyFont="1" applyBorder="1" applyAlignment="1">
      <alignment vertical="center"/>
    </xf>
    <xf numFmtId="176" fontId="4" fillId="0" borderId="95" xfId="0" applyNumberFormat="1" applyFont="1" applyBorder="1" applyAlignment="1">
      <alignment vertical="center"/>
    </xf>
    <xf numFmtId="177" fontId="1" fillId="0" borderId="125" xfId="0" applyNumberFormat="1" applyFont="1" applyBorder="1" applyAlignment="1">
      <alignment vertical="center" shrinkToFit="1"/>
    </xf>
    <xf numFmtId="177" fontId="1" fillId="0" borderId="126" xfId="0" applyNumberFormat="1" applyFont="1" applyBorder="1" applyAlignment="1">
      <alignment vertical="center" shrinkToFit="1"/>
    </xf>
    <xf numFmtId="177" fontId="1" fillId="0" borderId="127" xfId="0" applyNumberFormat="1" applyFont="1" applyBorder="1" applyAlignment="1">
      <alignment vertical="center" shrinkToFit="1"/>
    </xf>
    <xf numFmtId="177" fontId="4" fillId="0" borderId="127" xfId="0" applyNumberFormat="1" applyFont="1" applyBorder="1" applyAlignment="1">
      <alignment vertical="center" shrinkToFit="1"/>
    </xf>
    <xf numFmtId="177" fontId="4" fillId="0" borderId="128" xfId="0" applyNumberFormat="1" applyFont="1" applyBorder="1" applyAlignment="1">
      <alignment vertical="center" shrinkToFit="1"/>
    </xf>
    <xf numFmtId="38" fontId="4" fillId="0" borderId="129" xfId="0" applyNumberFormat="1" applyFont="1" applyBorder="1" applyAlignment="1">
      <alignment horizontal="center" vertical="center" shrinkToFit="1"/>
    </xf>
    <xf numFmtId="38" fontId="4" fillId="0" borderId="130" xfId="0" applyNumberFormat="1" applyFont="1" applyBorder="1" applyAlignment="1">
      <alignment vertical="center" shrinkToFit="1"/>
    </xf>
    <xf numFmtId="38" fontId="4" fillId="0" borderId="74" xfId="0" applyNumberFormat="1" applyFont="1" applyBorder="1" applyAlignment="1">
      <alignment horizontal="right" vertical="center" shrinkToFit="1"/>
    </xf>
    <xf numFmtId="176" fontId="10" fillId="0" borderId="63" xfId="0" applyNumberFormat="1" applyFont="1" applyBorder="1" applyAlignment="1">
      <alignment horizontal="right"/>
    </xf>
    <xf numFmtId="176" fontId="10" fillId="0" borderId="74" xfId="0" applyNumberFormat="1" applyFont="1" applyBorder="1" applyAlignment="1">
      <alignment horizontal="right"/>
    </xf>
    <xf numFmtId="176" fontId="4" fillId="0" borderId="63" xfId="0" applyNumberFormat="1" applyFont="1" applyBorder="1" applyAlignment="1">
      <alignment vertical="center" shrinkToFit="1"/>
    </xf>
    <xf numFmtId="38" fontId="4" fillId="0" borderId="131" xfId="0" applyNumberFormat="1" applyFont="1" applyBorder="1" applyAlignment="1">
      <alignment horizontal="right" vertical="center" shrinkToFit="1"/>
    </xf>
    <xf numFmtId="177" fontId="1" fillId="0" borderId="132" xfId="0" applyNumberFormat="1" applyFont="1" applyBorder="1" applyAlignment="1">
      <alignment vertical="center" shrinkToFit="1"/>
    </xf>
    <xf numFmtId="177" fontId="1" fillId="0" borderId="131" xfId="0" applyNumberFormat="1" applyFont="1" applyBorder="1" applyAlignment="1">
      <alignment vertical="center" shrinkToFit="1"/>
    </xf>
    <xf numFmtId="177" fontId="1" fillId="0" borderId="133" xfId="0" applyNumberFormat="1" applyFont="1" applyBorder="1" applyAlignment="1">
      <alignment vertical="center" shrinkToFit="1"/>
    </xf>
    <xf numFmtId="176" fontId="4" fillId="0" borderId="134" xfId="0" applyNumberFormat="1" applyFont="1" applyBorder="1" applyAlignment="1">
      <alignment vertical="center" shrinkToFit="1"/>
    </xf>
    <xf numFmtId="176" fontId="10" fillId="0" borderId="135" xfId="0" applyNumberFormat="1" applyFont="1" applyBorder="1" applyAlignment="1">
      <alignment horizontal="right"/>
    </xf>
    <xf numFmtId="176" fontId="10" fillId="0" borderId="136" xfId="0" applyNumberFormat="1" applyFont="1" applyBorder="1" applyAlignment="1">
      <alignment horizontal="right"/>
    </xf>
    <xf numFmtId="176" fontId="10" fillId="0" borderId="137" xfId="0" applyNumberFormat="1" applyFont="1" applyBorder="1" applyAlignment="1">
      <alignment horizontal="right"/>
    </xf>
    <xf numFmtId="176" fontId="4" fillId="0" borderId="137" xfId="0" applyNumberFormat="1" applyFont="1" applyBorder="1" applyAlignment="1">
      <alignment vertical="center" shrinkToFit="1"/>
    </xf>
    <xf numFmtId="177" fontId="1" fillId="0" borderId="138" xfId="0" applyNumberFormat="1" applyFont="1" applyBorder="1" applyAlignment="1">
      <alignment vertical="center" shrinkToFit="1"/>
    </xf>
    <xf numFmtId="177" fontId="8" fillId="2" borderId="133" xfId="0" applyNumberFormat="1" applyFont="1" applyFill="1" applyBorder="1" applyAlignment="1">
      <alignment vertical="center" shrinkToFit="1"/>
    </xf>
    <xf numFmtId="177" fontId="8" fillId="2" borderId="131" xfId="0" applyNumberFormat="1" applyFont="1" applyFill="1" applyBorder="1" applyAlignment="1">
      <alignment vertical="center" shrinkToFit="1"/>
    </xf>
    <xf numFmtId="177" fontId="8" fillId="2" borderId="132" xfId="0" applyNumberFormat="1" applyFont="1" applyFill="1" applyBorder="1" applyAlignment="1">
      <alignment vertical="center" shrinkToFit="1"/>
    </xf>
    <xf numFmtId="176" fontId="8" fillId="2" borderId="143" xfId="0" applyNumberFormat="1" applyFont="1" applyFill="1" applyBorder="1" applyAlignment="1">
      <alignment vertical="center" shrinkToFit="1"/>
    </xf>
    <xf numFmtId="176" fontId="4" fillId="2" borderId="135" xfId="0" applyNumberFormat="1" applyFont="1" applyFill="1" applyBorder="1" applyAlignment="1">
      <alignment vertical="center" shrinkToFit="1"/>
    </xf>
    <xf numFmtId="176" fontId="4" fillId="2" borderId="136" xfId="0" applyNumberFormat="1" applyFont="1" applyFill="1" applyBorder="1" applyAlignment="1">
      <alignment vertical="center" shrinkToFit="1"/>
    </xf>
    <xf numFmtId="176" fontId="4" fillId="2" borderId="144" xfId="0" applyNumberFormat="1" applyFont="1" applyFill="1" applyBorder="1" applyAlignment="1">
      <alignment vertical="center" shrinkToFit="1"/>
    </xf>
    <xf numFmtId="176" fontId="4" fillId="0" borderId="135" xfId="0" applyNumberFormat="1" applyFont="1" applyBorder="1" applyAlignment="1">
      <alignment vertical="center"/>
    </xf>
    <xf numFmtId="176" fontId="4" fillId="0" borderId="136" xfId="0" applyNumberFormat="1" applyFont="1" applyBorder="1" applyAlignment="1">
      <alignment vertical="center"/>
    </xf>
    <xf numFmtId="38" fontId="4" fillId="0" borderId="145" xfId="0" applyNumberFormat="1" applyFont="1" applyBorder="1" applyAlignment="1">
      <alignment horizontal="center" vertical="center" shrinkToFit="1"/>
    </xf>
    <xf numFmtId="176" fontId="4" fillId="0" borderId="136" xfId="0" applyNumberFormat="1" applyFont="1" applyBorder="1" applyAlignment="1">
      <alignment vertical="center" shrinkToFit="1"/>
    </xf>
    <xf numFmtId="176" fontId="4" fillId="0" borderId="144" xfId="0" applyNumberFormat="1" applyFont="1" applyBorder="1" applyAlignment="1">
      <alignment vertical="center" shrinkToFit="1"/>
    </xf>
    <xf numFmtId="177" fontId="8" fillId="2" borderId="146" xfId="0" applyNumberFormat="1" applyFont="1" applyFill="1" applyBorder="1" applyAlignment="1">
      <alignment vertical="center" shrinkToFit="1"/>
    </xf>
    <xf numFmtId="176" fontId="8" fillId="2" borderId="147" xfId="0" applyNumberFormat="1" applyFont="1" applyFill="1" applyBorder="1" applyAlignment="1">
      <alignment vertical="center" shrinkToFit="1"/>
    </xf>
    <xf numFmtId="176" fontId="4" fillId="2" borderId="148" xfId="0" applyNumberFormat="1" applyFont="1" applyFill="1" applyBorder="1" applyAlignment="1">
      <alignment vertical="center" shrinkToFit="1"/>
    </xf>
    <xf numFmtId="176" fontId="4" fillId="0" borderId="137" xfId="0" applyNumberFormat="1" applyFont="1" applyBorder="1" applyAlignment="1">
      <alignment vertical="center"/>
    </xf>
    <xf numFmtId="176" fontId="4" fillId="0" borderId="148" xfId="0" applyNumberFormat="1" applyFont="1" applyBorder="1" applyAlignment="1">
      <alignment vertical="center"/>
    </xf>
    <xf numFmtId="38" fontId="8" fillId="2" borderId="149" xfId="0" applyNumberFormat="1" applyFont="1" applyFill="1" applyBorder="1" applyAlignment="1">
      <alignment vertical="center"/>
    </xf>
    <xf numFmtId="38" fontId="8" fillId="2" borderId="150" xfId="0" applyNumberFormat="1" applyFont="1" applyFill="1" applyBorder="1" applyAlignment="1">
      <alignment vertical="center"/>
    </xf>
    <xf numFmtId="38" fontId="8" fillId="2" borderId="150" xfId="0" applyNumberFormat="1" applyFont="1" applyFill="1" applyBorder="1" applyAlignment="1">
      <alignment horizontal="center" vertical="center"/>
    </xf>
    <xf numFmtId="38" fontId="8" fillId="2" borderId="151" xfId="0" applyNumberFormat="1" applyFont="1" applyFill="1" applyBorder="1" applyAlignment="1">
      <alignment vertical="center"/>
    </xf>
    <xf numFmtId="38" fontId="8" fillId="2" borderId="151" xfId="0" applyNumberFormat="1" applyFont="1" applyFill="1" applyBorder="1" applyAlignment="1">
      <alignment horizontal="center" vertical="center"/>
    </xf>
    <xf numFmtId="38" fontId="16" fillId="2" borderId="151" xfId="0" applyNumberFormat="1" applyFont="1" applyFill="1" applyBorder="1" applyAlignment="1">
      <alignment horizontal="center" vertical="center"/>
    </xf>
    <xf numFmtId="38" fontId="16" fillId="2" borderId="129" xfId="0" applyNumberFormat="1" applyFont="1" applyFill="1" applyBorder="1" applyAlignment="1">
      <alignment horizontal="center" vertical="center"/>
    </xf>
    <xf numFmtId="38" fontId="8" fillId="2" borderId="133" xfId="0" applyNumberFormat="1" applyFont="1" applyFill="1" applyBorder="1" applyAlignment="1">
      <alignment vertical="center"/>
    </xf>
    <xf numFmtId="38" fontId="8" fillId="2" borderId="131" xfId="0" applyNumberFormat="1" applyFont="1" applyFill="1" applyBorder="1" applyAlignment="1">
      <alignment horizontal="right" vertical="center"/>
    </xf>
    <xf numFmtId="38" fontId="4" fillId="0" borderId="151" xfId="0" applyNumberFormat="1" applyFont="1" applyBorder="1" applyAlignment="1">
      <alignment horizontal="center" vertical="center" shrinkToFit="1"/>
    </xf>
    <xf numFmtId="38" fontId="4" fillId="0" borderId="150" xfId="0" applyNumberFormat="1" applyFont="1" applyBorder="1" applyAlignment="1">
      <alignment horizontal="center" vertical="center" shrinkToFit="1"/>
    </xf>
    <xf numFmtId="176" fontId="1" fillId="0" borderId="138" xfId="0" applyNumberFormat="1" applyFont="1" applyBorder="1" applyAlignment="1">
      <alignment vertical="center" shrinkToFit="1"/>
    </xf>
    <xf numFmtId="177" fontId="1" fillId="0" borderId="148" xfId="0" applyNumberFormat="1" applyFont="1" applyBorder="1" applyAlignment="1">
      <alignment vertical="center" shrinkToFit="1"/>
    </xf>
    <xf numFmtId="177" fontId="1" fillId="0" borderId="152" xfId="0" applyNumberFormat="1" applyFont="1" applyBorder="1" applyAlignment="1">
      <alignment vertical="center" shrinkToFit="1"/>
    </xf>
    <xf numFmtId="176" fontId="4" fillId="0" borderId="152" xfId="0" applyNumberFormat="1" applyFont="1" applyBorder="1" applyAlignment="1">
      <alignment vertical="center" shrinkToFit="1"/>
    </xf>
    <xf numFmtId="177" fontId="4" fillId="0" borderId="153" xfId="0" applyNumberFormat="1" applyFont="1" applyBorder="1" applyAlignment="1">
      <alignment vertical="center" shrinkToFit="1"/>
    </xf>
    <xf numFmtId="176" fontId="8" fillId="2" borderId="134" xfId="0" applyNumberFormat="1" applyFont="1" applyFill="1" applyBorder="1" applyAlignment="1">
      <alignment vertical="center" shrinkToFit="1"/>
    </xf>
    <xf numFmtId="176" fontId="8" fillId="2" borderId="130" xfId="0" applyNumberFormat="1" applyFont="1" applyFill="1" applyBorder="1" applyAlignment="1">
      <alignment vertical="center" shrinkToFit="1"/>
    </xf>
    <xf numFmtId="176" fontId="4" fillId="2" borderId="138" xfId="0" applyNumberFormat="1" applyFont="1" applyFill="1" applyBorder="1" applyAlignment="1">
      <alignment vertical="center" shrinkToFit="1"/>
    </xf>
    <xf numFmtId="176" fontId="4" fillId="2" borderId="152" xfId="0" applyNumberFormat="1" applyFont="1" applyFill="1" applyBorder="1" applyAlignment="1">
      <alignment vertical="center" shrinkToFit="1"/>
    </xf>
    <xf numFmtId="176" fontId="4" fillId="2" borderId="153" xfId="0" applyNumberFormat="1" applyFont="1" applyFill="1" applyBorder="1" applyAlignment="1">
      <alignment vertical="center" shrinkToFit="1"/>
    </xf>
    <xf numFmtId="38" fontId="8" fillId="2" borderId="15" xfId="0" applyNumberFormat="1" applyFont="1" applyFill="1" applyBorder="1" applyAlignment="1">
      <alignment vertical="center"/>
    </xf>
    <xf numFmtId="176" fontId="4" fillId="0" borderId="152" xfId="0" applyNumberFormat="1" applyFont="1" applyBorder="1" applyAlignment="1">
      <alignment vertical="center"/>
    </xf>
    <xf numFmtId="38" fontId="8" fillId="2" borderId="130" xfId="0" applyNumberFormat="1" applyFont="1" applyFill="1" applyBorder="1" applyAlignment="1">
      <alignment vertical="center"/>
    </xf>
    <xf numFmtId="38" fontId="8" fillId="2" borderId="134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38" fontId="4" fillId="0" borderId="35" xfId="0" applyNumberFormat="1" applyFont="1" applyBorder="1" applyAlignment="1">
      <alignment horizontal="left" vertical="center" shrinkToFit="1"/>
    </xf>
    <xf numFmtId="0" fontId="6" fillId="0" borderId="34" xfId="0" applyFont="1" applyBorder="1"/>
    <xf numFmtId="0" fontId="6" fillId="0" borderId="42" xfId="0" applyFont="1" applyBorder="1"/>
    <xf numFmtId="38" fontId="5" fillId="0" borderId="3" xfId="0" applyNumberFormat="1" applyFont="1" applyBorder="1" applyAlignment="1">
      <alignment horizontal="right" vertical="center" shrinkToFit="1"/>
    </xf>
    <xf numFmtId="0" fontId="6" fillId="0" borderId="3" xfId="0" applyFont="1" applyBorder="1"/>
    <xf numFmtId="38" fontId="3" fillId="0" borderId="3" xfId="0" applyNumberFormat="1" applyFont="1" applyBorder="1" applyAlignment="1">
      <alignment horizontal="left" vertical="center" shrinkToFit="1"/>
    </xf>
    <xf numFmtId="38" fontId="4" fillId="0" borderId="18" xfId="0" applyNumberFormat="1" applyFont="1" applyBorder="1" applyAlignment="1">
      <alignment horizontal="left" vertical="center" shrinkToFit="1"/>
    </xf>
    <xf numFmtId="38" fontId="4" fillId="0" borderId="20" xfId="0" applyNumberFormat="1" applyFont="1" applyBorder="1" applyAlignment="1">
      <alignment horizontal="left" vertical="center" shrinkToFit="1"/>
    </xf>
    <xf numFmtId="38" fontId="4" fillId="0" borderId="8" xfId="0" applyNumberFormat="1" applyFont="1" applyBorder="1" applyAlignment="1">
      <alignment horizontal="left" vertical="center" shrinkToFit="1"/>
    </xf>
    <xf numFmtId="0" fontId="6" fillId="0" borderId="10" xfId="0" applyFont="1" applyBorder="1"/>
    <xf numFmtId="38" fontId="4" fillId="0" borderId="53" xfId="0" applyNumberFormat="1" applyFont="1" applyBorder="1" applyAlignment="1">
      <alignment horizontal="left" vertical="center" shrinkToFit="1"/>
    </xf>
    <xf numFmtId="0" fontId="6" fillId="0" borderId="32" xfId="0" applyFont="1" applyBorder="1"/>
    <xf numFmtId="0" fontId="6" fillId="0" borderId="31" xfId="0" applyFont="1" applyBorder="1"/>
    <xf numFmtId="0" fontId="6" fillId="0" borderId="60" xfId="0" applyFont="1" applyBorder="1"/>
    <xf numFmtId="49" fontId="9" fillId="0" borderId="0" xfId="0" applyNumberFormat="1" applyFont="1" applyAlignment="1">
      <alignment horizontal="center" vertical="center"/>
    </xf>
    <xf numFmtId="38" fontId="8" fillId="2" borderId="28" xfId="0" applyNumberFormat="1" applyFont="1" applyFill="1" applyBorder="1" applyAlignment="1">
      <alignment horizontal="center" vertical="center"/>
    </xf>
    <xf numFmtId="0" fontId="6" fillId="0" borderId="46" xfId="0" applyFont="1" applyBorder="1"/>
    <xf numFmtId="38" fontId="8" fillId="2" borderId="80" xfId="0" applyNumberFormat="1" applyFont="1" applyFill="1" applyBorder="1" applyAlignment="1">
      <alignment horizontal="center" vertical="center"/>
    </xf>
    <xf numFmtId="38" fontId="8" fillId="2" borderId="142" xfId="0" applyNumberFormat="1" applyFont="1" applyFill="1" applyBorder="1" applyAlignment="1">
      <alignment horizontal="center" vertical="center"/>
    </xf>
    <xf numFmtId="38" fontId="8" fillId="2" borderId="53" xfId="0" applyNumberFormat="1" applyFont="1" applyFill="1" applyBorder="1" applyAlignment="1">
      <alignment horizontal="center" vertical="center"/>
    </xf>
    <xf numFmtId="38" fontId="8" fillId="2" borderId="82" xfId="0" applyNumberFormat="1" applyFont="1" applyFill="1" applyBorder="1" applyAlignment="1">
      <alignment horizontal="center" vertical="center"/>
    </xf>
    <xf numFmtId="0" fontId="6" fillId="0" borderId="54" xfId="0" applyFont="1" applyBorder="1"/>
    <xf numFmtId="0" fontId="6" fillId="0" borderId="75" xfId="0" applyFont="1" applyBorder="1"/>
    <xf numFmtId="0" fontId="6" fillId="0" borderId="74" xfId="0" applyFont="1" applyBorder="1"/>
    <xf numFmtId="38" fontId="8" fillId="2" borderId="84" xfId="0" applyNumberFormat="1" applyFont="1" applyFill="1" applyBorder="1" applyAlignment="1">
      <alignment horizontal="center" vertical="center"/>
    </xf>
    <xf numFmtId="0" fontId="6" fillId="0" borderId="88" xfId="0" applyFont="1" applyBorder="1"/>
    <xf numFmtId="0" fontId="6" fillId="0" borderId="44" xfId="0" applyFont="1" applyBorder="1"/>
    <xf numFmtId="0" fontId="6" fillId="0" borderId="93" xfId="0" applyFont="1" applyBorder="1"/>
    <xf numFmtId="38" fontId="8" fillId="2" borderId="59" xfId="0" applyNumberFormat="1" applyFont="1" applyFill="1" applyBorder="1" applyAlignment="1">
      <alignment horizontal="center" vertical="center"/>
    </xf>
    <xf numFmtId="0" fontId="6" fillId="0" borderId="50" xfId="0" applyFont="1" applyBorder="1"/>
    <xf numFmtId="0" fontId="6" fillId="0" borderId="48" xfId="0" applyFont="1" applyBorder="1"/>
    <xf numFmtId="38" fontId="8" fillId="2" borderId="61" xfId="0" applyNumberFormat="1" applyFont="1" applyFill="1" applyBorder="1" applyAlignment="1">
      <alignment horizontal="center" vertical="center"/>
    </xf>
    <xf numFmtId="0" fontId="6" fillId="0" borderId="39" xfId="0" applyFont="1" applyBorder="1"/>
    <xf numFmtId="0" fontId="6" fillId="0" borderId="33" xfId="0" applyFont="1" applyBorder="1"/>
    <xf numFmtId="0" fontId="6" fillId="0" borderId="71" xfId="0" applyFont="1" applyBorder="1"/>
    <xf numFmtId="0" fontId="6" fillId="0" borderId="139" xfId="0" applyFont="1" applyBorder="1"/>
    <xf numFmtId="49" fontId="4" fillId="2" borderId="114" xfId="0" applyNumberFormat="1" applyFont="1" applyFill="1" applyBorder="1" applyAlignment="1">
      <alignment horizontal="center" vertical="center"/>
    </xf>
    <xf numFmtId="0" fontId="6" fillId="0" borderId="115" xfId="0" applyFont="1" applyBorder="1"/>
    <xf numFmtId="0" fontId="6" fillId="0" borderId="116" xfId="0" applyFont="1" applyBorder="1"/>
    <xf numFmtId="49" fontId="11" fillId="2" borderId="117" xfId="0" applyNumberFormat="1" applyFont="1" applyFill="1" applyBorder="1" applyAlignment="1">
      <alignment horizontal="center" vertical="center"/>
    </xf>
    <xf numFmtId="0" fontId="6" fillId="0" borderId="118" xfId="0" applyFont="1" applyBorder="1"/>
    <xf numFmtId="0" fontId="6" fillId="0" borderId="119" xfId="0" applyFont="1" applyBorder="1"/>
    <xf numFmtId="0" fontId="6" fillId="0" borderId="120" xfId="0" applyFont="1" applyBorder="1"/>
    <xf numFmtId="0" fontId="6" fillId="0" borderId="121" xfId="0" applyFont="1" applyBorder="1"/>
    <xf numFmtId="0" fontId="6" fillId="0" borderId="122" xfId="0" applyFont="1" applyBorder="1"/>
    <xf numFmtId="38" fontId="8" fillId="2" borderId="26" xfId="0" applyNumberFormat="1" applyFont="1" applyFill="1" applyBorder="1" applyAlignment="1">
      <alignment horizontal="distributed" vertical="center" wrapText="1" justifyLastLine="1"/>
    </xf>
    <xf numFmtId="0" fontId="6" fillId="0" borderId="38" xfId="0" applyFont="1" applyBorder="1" applyAlignment="1">
      <alignment horizontal="distributed" vertical="center" justifyLastLine="1"/>
    </xf>
    <xf numFmtId="0" fontId="6" fillId="0" borderId="39" xfId="0" applyFont="1" applyBorder="1" applyAlignment="1">
      <alignment horizontal="distributed" vertical="center" justifyLastLine="1"/>
    </xf>
    <xf numFmtId="0" fontId="6" fillId="0" borderId="35" xfId="0" applyFont="1" applyBorder="1" applyAlignment="1">
      <alignment horizontal="distributed" vertical="center" justifyLastLine="1"/>
    </xf>
    <xf numFmtId="0" fontId="6" fillId="0" borderId="34" xfId="0" applyFont="1" applyBorder="1" applyAlignment="1">
      <alignment horizontal="distributed" vertical="center" justifyLastLine="1"/>
    </xf>
    <xf numFmtId="0" fontId="6" fillId="0" borderId="42" xfId="0" applyFont="1" applyBorder="1" applyAlignment="1">
      <alignment horizontal="distributed" vertical="center" justifyLastLine="1"/>
    </xf>
    <xf numFmtId="38" fontId="8" fillId="2" borderId="49" xfId="0" applyNumberFormat="1" applyFont="1" applyFill="1" applyBorder="1" applyAlignment="1">
      <alignment horizontal="center" vertical="center"/>
    </xf>
    <xf numFmtId="0" fontId="6" fillId="0" borderId="51" xfId="0" applyFont="1" applyBorder="1"/>
    <xf numFmtId="0" fontId="6" fillId="0" borderId="140" xfId="0" applyFont="1" applyBorder="1"/>
    <xf numFmtId="0" fontId="6" fillId="0" borderId="141" xfId="0" applyFont="1" applyBorder="1"/>
    <xf numFmtId="38" fontId="4" fillId="2" borderId="8" xfId="0" applyNumberFormat="1" applyFont="1" applyFill="1" applyBorder="1" applyAlignment="1">
      <alignment horizontal="left" vertical="center" shrinkToFit="1"/>
    </xf>
    <xf numFmtId="0" fontId="6" fillId="0" borderId="15" xfId="0" applyFont="1" applyBorder="1"/>
    <xf numFmtId="38" fontId="4" fillId="2" borderId="21" xfId="0" applyNumberFormat="1" applyFont="1" applyFill="1" applyBorder="1" applyAlignment="1">
      <alignment horizontal="left" vertical="center" shrinkToFit="1"/>
    </xf>
    <xf numFmtId="0" fontId="6" fillId="0" borderId="22" xfId="0" applyFont="1" applyBorder="1"/>
    <xf numFmtId="0" fontId="6" fillId="0" borderId="24" xfId="0" applyFont="1" applyBorder="1"/>
    <xf numFmtId="38" fontId="4" fillId="2" borderId="53" xfId="0" applyNumberFormat="1" applyFont="1" applyFill="1" applyBorder="1" applyAlignment="1">
      <alignment horizontal="left" vertical="center" shrinkToFit="1"/>
    </xf>
    <xf numFmtId="0" fontId="17" fillId="0" borderId="41" xfId="0" applyFont="1" applyBorder="1" applyAlignment="1">
      <alignment vertical="center"/>
    </xf>
    <xf numFmtId="0" fontId="17" fillId="0" borderId="41" xfId="0" applyFont="1" applyBorder="1" applyAlignment="1">
      <alignment vertical="center" wrapText="1"/>
    </xf>
  </cellXfs>
  <cellStyles count="4">
    <cellStyle name="パーセント 2" xfId="2"/>
    <cellStyle name="桁区切り 2" xfId="1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NUL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45</xdr:row>
      <xdr:rowOff>0</xdr:rowOff>
    </xdr:from>
    <xdr:ext cx="2838450" cy="1209675"/>
    <xdr:sp macro="" textlink="">
      <xdr:nvSpPr>
        <xdr:cNvPr id="3" name="Shape 3"/>
        <xdr:cNvSpPr/>
      </xdr:nvSpPr>
      <xdr:spPr>
        <a:xfrm>
          <a:off x="3936300" y="3184688"/>
          <a:ext cx="2819400" cy="1190625"/>
        </a:xfrm>
        <a:prstGeom prst="roundRect">
          <a:avLst>
            <a:gd name="adj" fmla="val 16667"/>
          </a:avLst>
        </a:prstGeom>
        <a:noFill/>
        <a:ln w="1905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38100</xdr:colOff>
      <xdr:row>73</xdr:row>
      <xdr:rowOff>19050</xdr:rowOff>
    </xdr:from>
    <xdr:ext cx="4181475" cy="13906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561975</xdr:colOff>
      <xdr:row>93</xdr:row>
      <xdr:rowOff>47625</xdr:rowOff>
    </xdr:from>
    <xdr:ext cx="2876550" cy="1190625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000"/>
  <sheetViews>
    <sheetView view="pageBreakPreview" topLeftCell="A13" zoomScale="80" zoomScaleNormal="100" zoomScaleSheetLayoutView="80" workbookViewId="0">
      <selection activeCell="L19" sqref="L19"/>
    </sheetView>
  </sheetViews>
  <sheetFormatPr defaultColWidth="12.625" defaultRowHeight="15" customHeight="1"/>
  <cols>
    <col min="1" max="26" width="7.625" customWidth="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spans="3:9" ht="13.5" customHeight="1"/>
    <row r="18" spans="3:9" ht="13.5" customHeight="1"/>
    <row r="19" spans="3:9" ht="13.5" customHeight="1"/>
    <row r="20" spans="3:9" ht="13.5" customHeight="1"/>
    <row r="21" spans="3:9" ht="13.5" customHeight="1">
      <c r="C21" s="439" t="s">
        <v>1</v>
      </c>
      <c r="D21" s="440"/>
      <c r="E21" s="440"/>
      <c r="F21" s="440"/>
      <c r="G21" s="440"/>
      <c r="H21" s="440"/>
      <c r="I21" s="440"/>
    </row>
    <row r="22" spans="3:9" ht="13.5" customHeight="1">
      <c r="C22" s="440"/>
      <c r="D22" s="440"/>
      <c r="E22" s="440"/>
      <c r="F22" s="440"/>
      <c r="G22" s="440"/>
      <c r="H22" s="440"/>
      <c r="I22" s="440"/>
    </row>
    <row r="23" spans="3:9" ht="13.5" customHeight="1">
      <c r="C23" s="440"/>
      <c r="D23" s="440"/>
      <c r="E23" s="440"/>
      <c r="F23" s="440"/>
      <c r="G23" s="440"/>
      <c r="H23" s="440"/>
      <c r="I23" s="440"/>
    </row>
    <row r="24" spans="3:9" ht="13.5" customHeight="1">
      <c r="C24" s="440"/>
      <c r="D24" s="440"/>
      <c r="E24" s="440"/>
      <c r="F24" s="440"/>
      <c r="G24" s="440"/>
      <c r="H24" s="440"/>
      <c r="I24" s="440"/>
    </row>
    <row r="25" spans="3:9" ht="13.5" customHeight="1"/>
    <row r="26" spans="3:9" ht="13.5" customHeight="1"/>
    <row r="27" spans="3:9" ht="13.5" customHeight="1"/>
    <row r="28" spans="3:9" ht="13.5" customHeight="1"/>
    <row r="29" spans="3:9" ht="13.5" customHeight="1"/>
    <row r="30" spans="3:9" ht="13.5" customHeight="1"/>
    <row r="31" spans="3:9" ht="13.5" customHeight="1"/>
    <row r="32" spans="3:9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1">
    <mergeCell ref="C21:I24"/>
  </mergeCells>
  <phoneticPr fontId="14"/>
  <printOptions horizontalCentered="1" verticalCentered="1"/>
  <pageMargins left="0" right="0" top="0" bottom="0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000"/>
  <sheetViews>
    <sheetView view="pageBreakPreview" topLeftCell="D1" zoomScale="80" zoomScaleNormal="55" zoomScaleSheetLayoutView="80" workbookViewId="0">
      <selection activeCell="AI8" sqref="AI8:AI47"/>
    </sheetView>
  </sheetViews>
  <sheetFormatPr defaultColWidth="12.625" defaultRowHeight="15" customHeight="1"/>
  <cols>
    <col min="1" max="1" width="11.125" customWidth="1"/>
    <col min="2" max="2" width="11.75" customWidth="1"/>
    <col min="3" max="3" width="8.25" customWidth="1"/>
    <col min="4" max="5" width="6.5" customWidth="1"/>
    <col min="6" max="6" width="13.5" customWidth="1"/>
    <col min="7" max="7" width="8.25" customWidth="1"/>
    <col min="8" max="9" width="6.5" customWidth="1"/>
    <col min="10" max="10" width="11.75" customWidth="1"/>
    <col min="11" max="11" width="7.5" customWidth="1"/>
    <col min="12" max="13" width="6.5" customWidth="1"/>
    <col min="14" max="14" width="11.75" customWidth="1"/>
    <col min="15" max="15" width="7.5" customWidth="1"/>
    <col min="16" max="17" width="6.5" customWidth="1"/>
    <col min="18" max="18" width="13.5" customWidth="1"/>
    <col min="19" max="20" width="8.25" customWidth="1"/>
    <col min="21" max="22" width="6.5" customWidth="1"/>
    <col min="23" max="23" width="6.75" customWidth="1"/>
    <col min="24" max="25" width="11.125" customWidth="1"/>
    <col min="26" max="26" width="7.5" customWidth="1"/>
    <col min="27" max="28" width="6.5" customWidth="1"/>
    <col min="29" max="29" width="11.75" customWidth="1"/>
    <col min="30" max="30" width="8.25" customWidth="1"/>
    <col min="31" max="32" width="6.5" customWidth="1"/>
    <col min="33" max="33" width="11.125" customWidth="1"/>
    <col min="34" max="34" width="7.5" customWidth="1"/>
    <col min="35" max="36" width="6.5" customWidth="1"/>
    <col min="37" max="37" width="11.125" customWidth="1"/>
    <col min="38" max="38" width="7.5" customWidth="1"/>
    <col min="39" max="40" width="6.5" customWidth="1"/>
    <col min="41" max="41" width="11.75" customWidth="1"/>
    <col min="42" max="43" width="8.25" customWidth="1"/>
    <col min="44" max="45" width="6.5" customWidth="1"/>
    <col min="46" max="46" width="6.75" customWidth="1"/>
    <col min="47" max="47" width="11.125" hidden="1" customWidth="1"/>
    <col min="48" max="48" width="11.75" hidden="1" customWidth="1"/>
    <col min="49" max="49" width="8.25" hidden="1" customWidth="1"/>
    <col min="50" max="51" width="6.5" hidden="1" customWidth="1"/>
    <col min="52" max="52" width="7.5" hidden="1" customWidth="1"/>
    <col min="53" max="53" width="5.75" hidden="1" customWidth="1"/>
    <col min="54" max="55" width="6.5" hidden="1" customWidth="1"/>
    <col min="56" max="56" width="7.5" hidden="1" customWidth="1"/>
    <col min="57" max="57" width="5.75" hidden="1" customWidth="1"/>
    <col min="58" max="59" width="6.5" hidden="1" customWidth="1"/>
    <col min="60" max="60" width="11.75" hidden="1" customWidth="1"/>
    <col min="61" max="61" width="8.25" hidden="1" customWidth="1"/>
    <col min="62" max="63" width="6.5" hidden="1" customWidth="1"/>
    <col min="64" max="64" width="11.125" hidden="1" customWidth="1"/>
    <col min="65" max="65" width="6.625" hidden="1" customWidth="1"/>
    <col min="66" max="67" width="6.5" hidden="1" customWidth="1"/>
    <col min="68" max="68" width="11.75" hidden="1" customWidth="1"/>
    <col min="69" max="69" width="8.25" hidden="1" customWidth="1"/>
    <col min="70" max="71" width="6.5" hidden="1" customWidth="1"/>
    <col min="72" max="73" width="6.75" hidden="1" customWidth="1"/>
    <col min="74" max="75" width="6.5" hidden="1" customWidth="1"/>
    <col min="76" max="76" width="11.75" hidden="1" customWidth="1"/>
    <col min="77" max="78" width="8.25" hidden="1" customWidth="1"/>
    <col min="79" max="80" width="6.5" hidden="1" customWidth="1"/>
    <col min="81" max="81" width="6.75" hidden="1" customWidth="1"/>
  </cols>
  <sheetData>
    <row r="1" spans="1:81" ht="24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444" t="s">
        <v>2</v>
      </c>
      <c r="S1" s="445"/>
      <c r="T1" s="445"/>
      <c r="U1" s="445"/>
      <c r="V1" s="445"/>
      <c r="W1" s="445"/>
      <c r="X1" s="446" t="s">
        <v>3</v>
      </c>
      <c r="Y1" s="445"/>
      <c r="Z1" s="445"/>
      <c r="AA1" s="445"/>
      <c r="AB1" s="445"/>
      <c r="AC1" s="445"/>
      <c r="AD1" s="445"/>
      <c r="AE1" s="2"/>
      <c r="AF1" s="2"/>
      <c r="AG1" s="2"/>
      <c r="AH1" s="2"/>
      <c r="AI1" s="2"/>
      <c r="AJ1" s="2"/>
      <c r="AK1" s="2"/>
      <c r="AL1" s="2"/>
      <c r="AM1" s="2"/>
      <c r="AN1" s="2"/>
      <c r="AO1" s="444" t="s">
        <v>2</v>
      </c>
      <c r="AP1" s="445"/>
      <c r="AQ1" s="445"/>
      <c r="AR1" s="445"/>
      <c r="AS1" s="445"/>
      <c r="AT1" s="445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2" spans="1:81" ht="18" customHeight="1">
      <c r="A2" s="3"/>
      <c r="B2" s="4"/>
      <c r="C2" s="4"/>
      <c r="D2" s="4"/>
      <c r="E2" s="4"/>
      <c r="F2" s="5"/>
      <c r="G2" s="4"/>
      <c r="H2" s="4"/>
      <c r="I2" s="4"/>
      <c r="J2" s="5"/>
      <c r="K2" s="4"/>
      <c r="L2" s="4"/>
      <c r="M2" s="4"/>
      <c r="N2" s="5"/>
      <c r="O2" s="4"/>
      <c r="P2" s="4"/>
      <c r="Q2" s="4"/>
      <c r="R2" s="5"/>
      <c r="S2" s="4"/>
      <c r="T2" s="4"/>
      <c r="U2" s="4"/>
      <c r="V2" s="4"/>
      <c r="W2" s="6"/>
      <c r="X2" s="3"/>
      <c r="Y2" s="449" t="s">
        <v>4</v>
      </c>
      <c r="Z2" s="450"/>
      <c r="AA2" s="450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12"/>
      <c r="AU2" s="3"/>
      <c r="AV2" s="14" t="s">
        <v>5</v>
      </c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12"/>
    </row>
    <row r="3" spans="1:81" ht="18" customHeight="1">
      <c r="A3" s="16"/>
      <c r="B3" s="447" t="s">
        <v>4</v>
      </c>
      <c r="C3" s="440"/>
      <c r="D3" s="2"/>
      <c r="E3" s="2"/>
      <c r="F3" s="448" t="s">
        <v>5</v>
      </c>
      <c r="G3" s="440"/>
      <c r="H3" s="2"/>
      <c r="I3" s="2"/>
      <c r="J3" s="448" t="s">
        <v>7</v>
      </c>
      <c r="K3" s="440"/>
      <c r="L3" s="2"/>
      <c r="M3" s="2"/>
      <c r="N3" s="448" t="s">
        <v>8</v>
      </c>
      <c r="O3" s="440"/>
      <c r="P3" s="440"/>
      <c r="Q3" s="2"/>
      <c r="R3" s="19" t="s">
        <v>9</v>
      </c>
      <c r="S3" s="2"/>
      <c r="T3" s="2"/>
      <c r="U3" s="2"/>
      <c r="V3" s="2"/>
      <c r="W3" s="20"/>
      <c r="X3" s="16"/>
      <c r="Y3" s="2"/>
      <c r="Z3" s="2"/>
      <c r="AA3" s="2"/>
      <c r="AB3" s="2"/>
      <c r="AC3" s="22"/>
      <c r="AD3" s="2"/>
      <c r="AE3" s="2"/>
      <c r="AF3" s="2"/>
      <c r="AG3" s="22"/>
      <c r="AH3" s="2"/>
      <c r="AI3" s="2"/>
      <c r="AJ3" s="2"/>
      <c r="AK3" s="22"/>
      <c r="AL3" s="2"/>
      <c r="AM3" s="2"/>
      <c r="AN3" s="2"/>
      <c r="AO3" s="22"/>
      <c r="AP3" s="2"/>
      <c r="AQ3" s="2"/>
      <c r="AR3" s="2"/>
      <c r="AS3" s="2"/>
      <c r="AT3" s="20"/>
      <c r="AU3" s="16"/>
      <c r="AV3" s="2"/>
      <c r="AW3" s="2"/>
      <c r="AX3" s="2"/>
      <c r="AY3" s="2"/>
      <c r="AZ3" s="22"/>
      <c r="BA3" s="2"/>
      <c r="BB3" s="2"/>
      <c r="BC3" s="2"/>
      <c r="BD3" s="25" t="s">
        <v>11</v>
      </c>
      <c r="BE3" s="28"/>
      <c r="BF3" s="28"/>
      <c r="BG3" s="28"/>
      <c r="BH3" s="28"/>
      <c r="BI3" s="28"/>
      <c r="BJ3" s="28"/>
      <c r="BK3" s="28"/>
      <c r="BL3" s="25" t="s">
        <v>12</v>
      </c>
      <c r="BM3" s="28"/>
      <c r="BN3" s="28"/>
      <c r="BO3" s="28"/>
      <c r="BP3" s="28"/>
      <c r="BQ3" s="28"/>
      <c r="BR3" s="28"/>
      <c r="BS3" s="28"/>
      <c r="BT3" s="22"/>
      <c r="BU3" s="2"/>
      <c r="BV3" s="2"/>
      <c r="BW3" s="2"/>
      <c r="BX3" s="22"/>
      <c r="BY3" s="2"/>
      <c r="BZ3" s="2"/>
      <c r="CA3" s="2"/>
      <c r="CB3" s="2"/>
      <c r="CC3" s="20"/>
    </row>
    <row r="4" spans="1:81" ht="18" customHeight="1">
      <c r="A4" s="16"/>
      <c r="B4" s="30"/>
      <c r="C4" s="31"/>
      <c r="D4" s="31"/>
      <c r="E4" s="31"/>
      <c r="F4" s="33"/>
      <c r="G4" s="31"/>
      <c r="H4" s="31"/>
      <c r="I4" s="31"/>
      <c r="J4" s="33"/>
      <c r="K4" s="31"/>
      <c r="L4" s="31"/>
      <c r="M4" s="31"/>
      <c r="N4" s="33"/>
      <c r="O4" s="31"/>
      <c r="P4" s="31"/>
      <c r="Q4" s="31"/>
      <c r="R4" s="33"/>
      <c r="S4" s="31"/>
      <c r="T4" s="31"/>
      <c r="U4" s="31"/>
      <c r="V4" s="31"/>
      <c r="W4" s="35"/>
      <c r="X4" s="16"/>
      <c r="Y4" s="30" t="s">
        <v>18</v>
      </c>
      <c r="Z4" s="31"/>
      <c r="AA4" s="31"/>
      <c r="AB4" s="31"/>
      <c r="AC4" s="441" t="s">
        <v>19</v>
      </c>
      <c r="AD4" s="442"/>
      <c r="AE4" s="442"/>
      <c r="AF4" s="443"/>
      <c r="AG4" s="441" t="s">
        <v>22</v>
      </c>
      <c r="AH4" s="442"/>
      <c r="AI4" s="31"/>
      <c r="AJ4" s="31"/>
      <c r="AK4" s="441" t="s">
        <v>24</v>
      </c>
      <c r="AL4" s="442"/>
      <c r="AM4" s="442"/>
      <c r="AN4" s="443"/>
      <c r="AO4" s="33" t="s">
        <v>9</v>
      </c>
      <c r="AP4" s="31"/>
      <c r="AQ4" s="31"/>
      <c r="AR4" s="31"/>
      <c r="AS4" s="31"/>
      <c r="AT4" s="35"/>
      <c r="AU4" s="16"/>
      <c r="AV4" s="30" t="s">
        <v>25</v>
      </c>
      <c r="AW4" s="31"/>
      <c r="AX4" s="31"/>
      <c r="AY4" s="31"/>
      <c r="AZ4" s="33" t="s">
        <v>10</v>
      </c>
      <c r="BA4" s="31"/>
      <c r="BB4" s="31"/>
      <c r="BC4" s="31"/>
      <c r="BD4" s="33" t="s">
        <v>26</v>
      </c>
      <c r="BE4" s="31"/>
      <c r="BF4" s="31"/>
      <c r="BG4" s="44"/>
      <c r="BH4" s="31" t="s">
        <v>28</v>
      </c>
      <c r="BI4" s="31"/>
      <c r="BJ4" s="31"/>
      <c r="BK4" s="31"/>
      <c r="BL4" s="33" t="s">
        <v>26</v>
      </c>
      <c r="BM4" s="31"/>
      <c r="BN4" s="28"/>
      <c r="BO4" s="44"/>
      <c r="BP4" s="31" t="s">
        <v>28</v>
      </c>
      <c r="BQ4" s="31"/>
      <c r="BR4" s="31"/>
      <c r="BS4" s="31"/>
      <c r="BT4" s="33" t="s">
        <v>17</v>
      </c>
      <c r="BU4" s="31"/>
      <c r="BV4" s="31"/>
      <c r="BW4" s="31"/>
      <c r="BX4" s="33" t="s">
        <v>9</v>
      </c>
      <c r="BY4" s="31"/>
      <c r="BZ4" s="31"/>
      <c r="CA4" s="31"/>
      <c r="CB4" s="31"/>
      <c r="CC4" s="35"/>
    </row>
    <row r="5" spans="1:81" ht="18" customHeight="1">
      <c r="A5" s="47" t="s">
        <v>30</v>
      </c>
      <c r="B5" s="49"/>
      <c r="C5" s="39"/>
      <c r="D5" s="451" t="s">
        <v>33</v>
      </c>
      <c r="E5" s="452"/>
      <c r="F5" s="54"/>
      <c r="G5" s="39"/>
      <c r="H5" s="451" t="s">
        <v>33</v>
      </c>
      <c r="I5" s="452"/>
      <c r="J5" s="54"/>
      <c r="K5" s="49"/>
      <c r="L5" s="451" t="s">
        <v>33</v>
      </c>
      <c r="M5" s="452"/>
      <c r="N5" s="57"/>
      <c r="O5" s="39"/>
      <c r="P5" s="451" t="s">
        <v>33</v>
      </c>
      <c r="Q5" s="452"/>
      <c r="R5" s="54"/>
      <c r="S5" s="39"/>
      <c r="T5" s="39"/>
      <c r="U5" s="451" t="s">
        <v>33</v>
      </c>
      <c r="V5" s="453"/>
      <c r="W5" s="454"/>
      <c r="X5" s="47" t="s">
        <v>30</v>
      </c>
      <c r="Y5" s="39"/>
      <c r="Z5" s="39"/>
      <c r="AA5" s="451" t="s">
        <v>33</v>
      </c>
      <c r="AB5" s="452"/>
      <c r="AC5" s="57"/>
      <c r="AD5" s="50"/>
      <c r="AE5" s="451" t="s">
        <v>33</v>
      </c>
      <c r="AF5" s="452"/>
      <c r="AG5" s="58"/>
      <c r="AH5" s="51"/>
      <c r="AI5" s="451" t="s">
        <v>33</v>
      </c>
      <c r="AJ5" s="452"/>
      <c r="AK5" s="57"/>
      <c r="AL5" s="50"/>
      <c r="AM5" s="451" t="s">
        <v>33</v>
      </c>
      <c r="AN5" s="452"/>
      <c r="AO5" s="57"/>
      <c r="AP5" s="50"/>
      <c r="AQ5" s="50"/>
      <c r="AR5" s="451" t="s">
        <v>33</v>
      </c>
      <c r="AS5" s="453"/>
      <c r="AT5" s="454"/>
      <c r="AU5" s="47" t="s">
        <v>30</v>
      </c>
      <c r="AV5" s="50"/>
      <c r="AW5" s="50"/>
      <c r="AX5" s="28" t="s">
        <v>33</v>
      </c>
      <c r="AY5" s="28"/>
      <c r="AZ5" s="57"/>
      <c r="BA5" s="50"/>
      <c r="BB5" s="28" t="s">
        <v>33</v>
      </c>
      <c r="BC5" s="60"/>
      <c r="BD5" s="57"/>
      <c r="BE5" s="50"/>
      <c r="BF5" s="28" t="s">
        <v>33</v>
      </c>
      <c r="BG5" s="44"/>
      <c r="BH5" s="50"/>
      <c r="BI5" s="50"/>
      <c r="BJ5" s="28" t="s">
        <v>33</v>
      </c>
      <c r="BK5" s="28"/>
      <c r="BL5" s="57"/>
      <c r="BM5" s="50"/>
      <c r="BN5" s="28" t="s">
        <v>33</v>
      </c>
      <c r="BO5" s="44"/>
      <c r="BP5" s="39"/>
      <c r="BQ5" s="39"/>
      <c r="BR5" s="28" t="s">
        <v>33</v>
      </c>
      <c r="BS5" s="28"/>
      <c r="BT5" s="57"/>
      <c r="BU5" s="50"/>
      <c r="BV5" s="28" t="s">
        <v>33</v>
      </c>
      <c r="BW5" s="28"/>
      <c r="BX5" s="57"/>
      <c r="BY5" s="50"/>
      <c r="BZ5" s="50"/>
      <c r="CA5" s="59" t="s">
        <v>33</v>
      </c>
      <c r="CB5" s="62"/>
      <c r="CC5" s="63"/>
    </row>
    <row r="6" spans="1:81" ht="30" customHeight="1">
      <c r="A6" s="16"/>
      <c r="B6" s="49" t="s">
        <v>50</v>
      </c>
      <c r="C6" s="39" t="s">
        <v>51</v>
      </c>
      <c r="D6" s="49" t="s">
        <v>50</v>
      </c>
      <c r="E6" s="2" t="s">
        <v>51</v>
      </c>
      <c r="F6" s="54" t="s">
        <v>50</v>
      </c>
      <c r="G6" s="39" t="s">
        <v>51</v>
      </c>
      <c r="H6" s="39" t="s">
        <v>50</v>
      </c>
      <c r="I6" s="2" t="s">
        <v>51</v>
      </c>
      <c r="J6" s="54" t="s">
        <v>50</v>
      </c>
      <c r="K6" s="39" t="s">
        <v>51</v>
      </c>
      <c r="L6" s="49" t="s">
        <v>50</v>
      </c>
      <c r="M6" s="65" t="s">
        <v>51</v>
      </c>
      <c r="N6" s="54" t="s">
        <v>50</v>
      </c>
      <c r="O6" s="39" t="s">
        <v>51</v>
      </c>
      <c r="P6" s="39" t="s">
        <v>50</v>
      </c>
      <c r="Q6" s="2" t="s">
        <v>51</v>
      </c>
      <c r="R6" s="54" t="s">
        <v>50</v>
      </c>
      <c r="S6" s="39" t="s">
        <v>51</v>
      </c>
      <c r="T6" s="39" t="s">
        <v>52</v>
      </c>
      <c r="U6" s="39" t="s">
        <v>50</v>
      </c>
      <c r="V6" s="39" t="s">
        <v>51</v>
      </c>
      <c r="W6" s="66" t="s">
        <v>52</v>
      </c>
      <c r="X6" s="16"/>
      <c r="Y6" s="39" t="s">
        <v>50</v>
      </c>
      <c r="Z6" s="39" t="s">
        <v>51</v>
      </c>
      <c r="AA6" s="39" t="s">
        <v>50</v>
      </c>
      <c r="AB6" s="2" t="s">
        <v>51</v>
      </c>
      <c r="AC6" s="54" t="s">
        <v>50</v>
      </c>
      <c r="AD6" s="39" t="s">
        <v>51</v>
      </c>
      <c r="AE6" s="50" t="s">
        <v>50</v>
      </c>
      <c r="AF6" s="2" t="s">
        <v>51</v>
      </c>
      <c r="AG6" s="382" t="s">
        <v>50</v>
      </c>
      <c r="AH6" s="49" t="s">
        <v>51</v>
      </c>
      <c r="AI6" s="51" t="s">
        <v>50</v>
      </c>
      <c r="AJ6" s="65" t="s">
        <v>51</v>
      </c>
      <c r="AK6" s="54" t="s">
        <v>50</v>
      </c>
      <c r="AL6" s="39" t="s">
        <v>51</v>
      </c>
      <c r="AM6" s="50" t="s">
        <v>50</v>
      </c>
      <c r="AN6" s="2" t="s">
        <v>51</v>
      </c>
      <c r="AO6" s="54" t="s">
        <v>50</v>
      </c>
      <c r="AP6" s="39" t="s">
        <v>51</v>
      </c>
      <c r="AQ6" s="39" t="s">
        <v>52</v>
      </c>
      <c r="AR6" s="50" t="s">
        <v>50</v>
      </c>
      <c r="AS6" s="50" t="s">
        <v>51</v>
      </c>
      <c r="AT6" s="20" t="s">
        <v>52</v>
      </c>
      <c r="AU6" s="16"/>
      <c r="AV6" s="39" t="s">
        <v>50</v>
      </c>
      <c r="AW6" s="39" t="s">
        <v>51</v>
      </c>
      <c r="AX6" s="50" t="s">
        <v>50</v>
      </c>
      <c r="AY6" s="2" t="s">
        <v>51</v>
      </c>
      <c r="AZ6" s="54" t="s">
        <v>50</v>
      </c>
      <c r="BA6" s="39" t="s">
        <v>51</v>
      </c>
      <c r="BB6" s="50" t="s">
        <v>50</v>
      </c>
      <c r="BC6" s="2" t="s">
        <v>51</v>
      </c>
      <c r="BD6" s="54" t="s">
        <v>50</v>
      </c>
      <c r="BE6" s="39" t="s">
        <v>51</v>
      </c>
      <c r="BF6" s="51" t="s">
        <v>50</v>
      </c>
      <c r="BG6" s="39" t="s">
        <v>51</v>
      </c>
      <c r="BH6" s="39" t="s">
        <v>50</v>
      </c>
      <c r="BI6" s="39" t="s">
        <v>51</v>
      </c>
      <c r="BJ6" s="50" t="s">
        <v>50</v>
      </c>
      <c r="BK6" s="2" t="s">
        <v>51</v>
      </c>
      <c r="BL6" s="54" t="s">
        <v>50</v>
      </c>
      <c r="BM6" s="39" t="s">
        <v>51</v>
      </c>
      <c r="BN6" s="50" t="s">
        <v>50</v>
      </c>
      <c r="BO6" s="39" t="s">
        <v>51</v>
      </c>
      <c r="BP6" s="39" t="s">
        <v>50</v>
      </c>
      <c r="BQ6" s="39" t="s">
        <v>51</v>
      </c>
      <c r="BR6" s="50" t="s">
        <v>50</v>
      </c>
      <c r="BS6" s="2" t="s">
        <v>51</v>
      </c>
      <c r="BT6" s="54" t="s">
        <v>50</v>
      </c>
      <c r="BU6" s="39" t="s">
        <v>51</v>
      </c>
      <c r="BV6" s="50" t="s">
        <v>50</v>
      </c>
      <c r="BW6" s="2" t="s">
        <v>51</v>
      </c>
      <c r="BX6" s="54" t="s">
        <v>50</v>
      </c>
      <c r="BY6" s="39" t="s">
        <v>51</v>
      </c>
      <c r="BZ6" s="39" t="s">
        <v>21</v>
      </c>
      <c r="CA6" s="39" t="s">
        <v>50</v>
      </c>
      <c r="CB6" s="50" t="s">
        <v>51</v>
      </c>
      <c r="CC6" s="20" t="s">
        <v>21</v>
      </c>
    </row>
    <row r="7" spans="1:81" ht="18" customHeight="1">
      <c r="A7" s="71"/>
      <c r="B7" s="72" t="s">
        <v>53</v>
      </c>
      <c r="C7" s="75" t="s">
        <v>54</v>
      </c>
      <c r="D7" s="77" t="s">
        <v>55</v>
      </c>
      <c r="E7" s="79" t="s">
        <v>55</v>
      </c>
      <c r="F7" s="75" t="s">
        <v>53</v>
      </c>
      <c r="G7" s="75" t="s">
        <v>54</v>
      </c>
      <c r="H7" s="75" t="s">
        <v>55</v>
      </c>
      <c r="I7" s="82" t="s">
        <v>55</v>
      </c>
      <c r="J7" s="83" t="s">
        <v>53</v>
      </c>
      <c r="K7" s="75" t="s">
        <v>54</v>
      </c>
      <c r="L7" s="72" t="s">
        <v>55</v>
      </c>
      <c r="M7" s="85" t="s">
        <v>55</v>
      </c>
      <c r="N7" s="83" t="s">
        <v>53</v>
      </c>
      <c r="O7" s="75" t="s">
        <v>54</v>
      </c>
      <c r="P7" s="82" t="s">
        <v>55</v>
      </c>
      <c r="Q7" s="79" t="s">
        <v>55</v>
      </c>
      <c r="R7" s="75" t="s">
        <v>53</v>
      </c>
      <c r="S7" s="75" t="s">
        <v>54</v>
      </c>
      <c r="T7" s="72" t="s">
        <v>62</v>
      </c>
      <c r="U7" s="75" t="s">
        <v>55</v>
      </c>
      <c r="V7" s="75" t="s">
        <v>55</v>
      </c>
      <c r="W7" s="87" t="s">
        <v>55</v>
      </c>
      <c r="X7" s="71"/>
      <c r="Y7" s="72" t="s">
        <v>53</v>
      </c>
      <c r="Z7" s="75" t="s">
        <v>54</v>
      </c>
      <c r="AA7" s="75" t="s">
        <v>55</v>
      </c>
      <c r="AB7" s="89" t="s">
        <v>55</v>
      </c>
      <c r="AC7" s="83" t="s">
        <v>53</v>
      </c>
      <c r="AD7" s="75" t="s">
        <v>54</v>
      </c>
      <c r="AE7" s="75" t="s">
        <v>55</v>
      </c>
      <c r="AF7" s="387" t="s">
        <v>55</v>
      </c>
      <c r="AG7" s="383" t="s">
        <v>53</v>
      </c>
      <c r="AH7" s="72" t="s">
        <v>54</v>
      </c>
      <c r="AI7" s="72" t="s">
        <v>55</v>
      </c>
      <c r="AJ7" s="85" t="s">
        <v>55</v>
      </c>
      <c r="AK7" s="83" t="s">
        <v>53</v>
      </c>
      <c r="AL7" s="75" t="s">
        <v>54</v>
      </c>
      <c r="AM7" s="75" t="s">
        <v>55</v>
      </c>
      <c r="AN7" s="82" t="s">
        <v>55</v>
      </c>
      <c r="AO7" s="83" t="s">
        <v>53</v>
      </c>
      <c r="AP7" s="75" t="s">
        <v>54</v>
      </c>
      <c r="AQ7" s="91" t="s">
        <v>62</v>
      </c>
      <c r="AR7" s="91" t="s">
        <v>55</v>
      </c>
      <c r="AS7" s="91" t="s">
        <v>55</v>
      </c>
      <c r="AT7" s="93" t="s">
        <v>55</v>
      </c>
      <c r="AU7" s="71"/>
      <c r="AV7" s="75" t="s">
        <v>53</v>
      </c>
      <c r="AW7" s="75" t="s">
        <v>54</v>
      </c>
      <c r="AX7" s="75" t="s">
        <v>55</v>
      </c>
      <c r="AY7" s="82" t="s">
        <v>55</v>
      </c>
      <c r="AZ7" s="83" t="s">
        <v>53</v>
      </c>
      <c r="BA7" s="75" t="s">
        <v>54</v>
      </c>
      <c r="BB7" s="75" t="s">
        <v>55</v>
      </c>
      <c r="BC7" s="82" t="s">
        <v>55</v>
      </c>
      <c r="BD7" s="83" t="s">
        <v>53</v>
      </c>
      <c r="BE7" s="75" t="s">
        <v>54</v>
      </c>
      <c r="BF7" s="72" t="s">
        <v>55</v>
      </c>
      <c r="BG7" s="75" t="s">
        <v>55</v>
      </c>
      <c r="BH7" s="75" t="s">
        <v>53</v>
      </c>
      <c r="BI7" s="75" t="s">
        <v>54</v>
      </c>
      <c r="BJ7" s="75" t="s">
        <v>55</v>
      </c>
      <c r="BK7" s="82" t="s">
        <v>55</v>
      </c>
      <c r="BL7" s="83" t="s">
        <v>53</v>
      </c>
      <c r="BM7" s="75" t="s">
        <v>54</v>
      </c>
      <c r="BN7" s="75" t="s">
        <v>55</v>
      </c>
      <c r="BO7" s="75" t="s">
        <v>55</v>
      </c>
      <c r="BP7" s="75" t="s">
        <v>53</v>
      </c>
      <c r="BQ7" s="75" t="s">
        <v>54</v>
      </c>
      <c r="BR7" s="75" t="s">
        <v>55</v>
      </c>
      <c r="BS7" s="82" t="s">
        <v>55</v>
      </c>
      <c r="BT7" s="83" t="s">
        <v>53</v>
      </c>
      <c r="BU7" s="75" t="s">
        <v>54</v>
      </c>
      <c r="BV7" s="75" t="s">
        <v>55</v>
      </c>
      <c r="BW7" s="82" t="s">
        <v>55</v>
      </c>
      <c r="BX7" s="83" t="s">
        <v>53</v>
      </c>
      <c r="BY7" s="75" t="s">
        <v>54</v>
      </c>
      <c r="BZ7" s="75" t="s">
        <v>62</v>
      </c>
      <c r="CA7" s="75" t="s">
        <v>55</v>
      </c>
      <c r="CB7" s="75" t="s">
        <v>55</v>
      </c>
      <c r="CC7" s="87" t="s">
        <v>55</v>
      </c>
    </row>
    <row r="8" spans="1:81" ht="18" customHeight="1">
      <c r="A8" s="47"/>
      <c r="B8" s="96">
        <v>0</v>
      </c>
      <c r="C8" s="99">
        <v>0</v>
      </c>
      <c r="D8" s="104"/>
      <c r="E8" s="108"/>
      <c r="F8" s="98">
        <v>0</v>
      </c>
      <c r="G8" s="113">
        <v>0</v>
      </c>
      <c r="H8" s="114"/>
      <c r="I8" s="115"/>
      <c r="J8" s="117"/>
      <c r="K8" s="113"/>
      <c r="L8" s="104"/>
      <c r="M8" s="119"/>
      <c r="N8" s="117">
        <v>0</v>
      </c>
      <c r="O8" s="113">
        <v>0</v>
      </c>
      <c r="P8" s="121" t="s">
        <v>85</v>
      </c>
      <c r="Q8" s="122" t="s">
        <v>85</v>
      </c>
      <c r="R8" s="123">
        <v>0</v>
      </c>
      <c r="S8" s="113">
        <v>0</v>
      </c>
      <c r="T8" s="99">
        <v>0</v>
      </c>
      <c r="U8" s="104"/>
      <c r="V8" s="104"/>
      <c r="W8" s="376"/>
      <c r="X8" s="406"/>
      <c r="Y8" s="133">
        <v>0</v>
      </c>
      <c r="Z8" s="135">
        <v>0</v>
      </c>
      <c r="AA8" s="115"/>
      <c r="AB8" s="136"/>
      <c r="AC8" s="137">
        <v>0</v>
      </c>
      <c r="AD8" s="135">
        <v>0</v>
      </c>
      <c r="AE8" s="123"/>
      <c r="AF8" s="388"/>
      <c r="AG8" s="384">
        <v>0</v>
      </c>
      <c r="AH8" s="392">
        <v>0</v>
      </c>
      <c r="AI8" s="425"/>
      <c r="AJ8" s="119"/>
      <c r="AK8" s="137">
        <v>0</v>
      </c>
      <c r="AL8" s="135">
        <v>0</v>
      </c>
      <c r="AM8" s="123"/>
      <c r="AN8" s="115"/>
      <c r="AO8" s="139">
        <v>0</v>
      </c>
      <c r="AP8" s="142">
        <v>0</v>
      </c>
      <c r="AQ8" s="145">
        <v>0</v>
      </c>
      <c r="AR8" s="149"/>
      <c r="AS8" s="153"/>
      <c r="AT8" s="156" t="s">
        <v>85</v>
      </c>
      <c r="AU8" s="130"/>
      <c r="AV8" s="113">
        <v>0</v>
      </c>
      <c r="AW8" s="113">
        <v>0</v>
      </c>
      <c r="AX8" s="158" t="s">
        <v>85</v>
      </c>
      <c r="AY8" s="161" t="s">
        <v>85</v>
      </c>
      <c r="AZ8" s="117">
        <v>0</v>
      </c>
      <c r="BA8" s="113">
        <v>0</v>
      </c>
      <c r="BB8" s="158" t="s">
        <v>85</v>
      </c>
      <c r="BC8" s="161" t="s">
        <v>85</v>
      </c>
      <c r="BD8" s="117">
        <v>0</v>
      </c>
      <c r="BE8" s="113">
        <v>0</v>
      </c>
      <c r="BF8" s="163" t="s">
        <v>85</v>
      </c>
      <c r="BG8" s="158" t="s">
        <v>85</v>
      </c>
      <c r="BH8" s="113">
        <v>0</v>
      </c>
      <c r="BI8" s="113">
        <v>0</v>
      </c>
      <c r="BJ8" s="158" t="s">
        <v>85</v>
      </c>
      <c r="BK8" s="161" t="s">
        <v>85</v>
      </c>
      <c r="BL8" s="117">
        <v>0</v>
      </c>
      <c r="BM8" s="113">
        <v>0</v>
      </c>
      <c r="BN8" s="158" t="s">
        <v>85</v>
      </c>
      <c r="BO8" s="158" t="s">
        <v>85</v>
      </c>
      <c r="BP8" s="113">
        <v>0</v>
      </c>
      <c r="BQ8" s="113">
        <v>0</v>
      </c>
      <c r="BR8" s="158" t="s">
        <v>85</v>
      </c>
      <c r="BS8" s="161" t="s">
        <v>85</v>
      </c>
      <c r="BT8" s="117">
        <v>0</v>
      </c>
      <c r="BU8" s="113">
        <v>0</v>
      </c>
      <c r="BV8" s="158" t="s">
        <v>85</v>
      </c>
      <c r="BW8" s="161" t="s">
        <v>85</v>
      </c>
      <c r="BX8" s="117">
        <v>0</v>
      </c>
      <c r="BY8" s="113">
        <v>0</v>
      </c>
      <c r="BZ8" s="113">
        <v>0</v>
      </c>
      <c r="CA8" s="158" t="s">
        <v>85</v>
      </c>
      <c r="CB8" s="158" t="s">
        <v>85</v>
      </c>
      <c r="CC8" s="164" t="s">
        <v>85</v>
      </c>
    </row>
    <row r="9" spans="1:81" ht="18" customHeight="1">
      <c r="A9" s="165" t="s">
        <v>84</v>
      </c>
      <c r="B9" s="8">
        <v>33135200</v>
      </c>
      <c r="C9" s="166">
        <v>15224</v>
      </c>
      <c r="D9" s="167">
        <v>97.96589323304714</v>
      </c>
      <c r="E9" s="372">
        <v>97.639815289892255</v>
      </c>
      <c r="F9" s="126">
        <v>139650200</v>
      </c>
      <c r="G9" s="169">
        <v>19591</v>
      </c>
      <c r="H9" s="171">
        <v>102.86845305662141</v>
      </c>
      <c r="I9" s="172">
        <v>99.568001626346813</v>
      </c>
      <c r="J9" s="175">
        <v>2159800</v>
      </c>
      <c r="K9" s="169">
        <v>372</v>
      </c>
      <c r="L9" s="177">
        <v>99.187141216991961</v>
      </c>
      <c r="M9" s="178">
        <v>99.2</v>
      </c>
      <c r="N9" s="175">
        <v>21432000</v>
      </c>
      <c r="O9" s="169">
        <v>3572</v>
      </c>
      <c r="P9" s="180">
        <v>102.11549456832476</v>
      </c>
      <c r="Q9" s="181">
        <v>102.11549456832476</v>
      </c>
      <c r="R9" s="169">
        <f>SUM(B9,F9,J9,N9)</f>
        <v>196377200</v>
      </c>
      <c r="S9" s="169">
        <f>SUM(C9,G9,K9,O9)</f>
        <v>38759</v>
      </c>
      <c r="T9" s="166">
        <v>28799</v>
      </c>
      <c r="U9" s="177">
        <v>101.88456446036417</v>
      </c>
      <c r="V9" s="177">
        <v>99.024041286630379</v>
      </c>
      <c r="W9" s="377">
        <v>99.300048272532919</v>
      </c>
      <c r="X9" s="423" t="s">
        <v>84</v>
      </c>
      <c r="Y9" s="184">
        <v>621600</v>
      </c>
      <c r="Z9" s="184">
        <v>168</v>
      </c>
      <c r="AA9" s="172">
        <v>100</v>
      </c>
      <c r="AB9" s="168">
        <v>100</v>
      </c>
      <c r="AC9" s="185">
        <v>16860000</v>
      </c>
      <c r="AD9" s="184">
        <v>8430</v>
      </c>
      <c r="AE9" s="171">
        <v>94.634036820835206</v>
      </c>
      <c r="AF9" s="389">
        <v>94.634036820835206</v>
      </c>
      <c r="AG9" s="385">
        <v>1244000</v>
      </c>
      <c r="AH9" s="393">
        <v>622</v>
      </c>
      <c r="AI9" s="426">
        <v>98.417721518987349</v>
      </c>
      <c r="AJ9" s="168">
        <v>98.417721518987349</v>
      </c>
      <c r="AK9" s="185">
        <v>14409600</v>
      </c>
      <c r="AL9" s="184">
        <v>6004</v>
      </c>
      <c r="AM9" s="171">
        <v>102.03942895989123</v>
      </c>
      <c r="AN9" s="172">
        <v>102.03942895989123</v>
      </c>
      <c r="AO9" s="175">
        <f t="shared" ref="AO9" si="0">SUM(Y9,AC9,AG9,AK9)</f>
        <v>33135200</v>
      </c>
      <c r="AP9" s="8">
        <f>SUM(Z9,AD9,AH9,AL9)</f>
        <v>15224</v>
      </c>
      <c r="AQ9" s="141">
        <v>13298</v>
      </c>
      <c r="AR9" s="177">
        <v>97.96589323304714</v>
      </c>
      <c r="AS9" s="186">
        <v>97.639815289892255</v>
      </c>
      <c r="AT9" s="187">
        <v>97.729110016903064</v>
      </c>
      <c r="AU9" s="150" t="s">
        <v>84</v>
      </c>
      <c r="AV9" s="169">
        <v>10840800</v>
      </c>
      <c r="AW9" s="169">
        <v>4517</v>
      </c>
      <c r="AX9" s="189">
        <v>98.645992574797987</v>
      </c>
      <c r="AY9" s="190">
        <v>98.645992574797987</v>
      </c>
      <c r="AZ9" s="175">
        <v>3100</v>
      </c>
      <c r="BA9" s="169">
        <v>1</v>
      </c>
      <c r="BB9" s="189">
        <v>100</v>
      </c>
      <c r="BC9" s="190">
        <v>100</v>
      </c>
      <c r="BD9" s="175">
        <v>22000</v>
      </c>
      <c r="BE9" s="169">
        <v>4</v>
      </c>
      <c r="BF9" s="186">
        <v>100</v>
      </c>
      <c r="BG9" s="189">
        <v>100</v>
      </c>
      <c r="BH9" s="169">
        <v>52826400</v>
      </c>
      <c r="BI9" s="169">
        <v>7337</v>
      </c>
      <c r="BJ9" s="189">
        <v>104.60507556315939</v>
      </c>
      <c r="BK9" s="190">
        <v>104.60507556315939</v>
      </c>
      <c r="BL9" s="175">
        <v>1608000</v>
      </c>
      <c r="BM9" s="169">
        <v>536</v>
      </c>
      <c r="BN9" s="189">
        <v>98.710865561694291</v>
      </c>
      <c r="BO9" s="189">
        <v>98.710865561694291</v>
      </c>
      <c r="BP9" s="169">
        <v>17304000</v>
      </c>
      <c r="BQ9" s="169">
        <v>4326</v>
      </c>
      <c r="BR9" s="189">
        <v>99.129239230064158</v>
      </c>
      <c r="BS9" s="190">
        <v>99.129239230064158</v>
      </c>
      <c r="BT9" s="175">
        <v>0</v>
      </c>
      <c r="BU9" s="169">
        <v>0</v>
      </c>
      <c r="BV9" s="189" t="s">
        <v>85</v>
      </c>
      <c r="BW9" s="190" t="s">
        <v>85</v>
      </c>
      <c r="BX9" s="175">
        <v>82604300</v>
      </c>
      <c r="BY9" s="169">
        <v>16721</v>
      </c>
      <c r="BZ9" s="169">
        <v>13606</v>
      </c>
      <c r="CA9" s="189">
        <v>102.48608879597521</v>
      </c>
      <c r="CB9" s="189">
        <v>101.30869433504999</v>
      </c>
      <c r="CC9" s="193">
        <v>100.91225988281541</v>
      </c>
    </row>
    <row r="10" spans="1:81" ht="18" customHeight="1">
      <c r="A10" s="47"/>
      <c r="B10" s="96">
        <v>0</v>
      </c>
      <c r="C10" s="99">
        <v>0</v>
      </c>
      <c r="D10" s="195"/>
      <c r="E10" s="136"/>
      <c r="F10" s="105">
        <v>0</v>
      </c>
      <c r="G10" s="198">
        <v>0</v>
      </c>
      <c r="H10" s="199"/>
      <c r="I10" s="200"/>
      <c r="J10" s="201"/>
      <c r="K10" s="198"/>
      <c r="L10" s="149" t="s">
        <v>85</v>
      </c>
      <c r="M10" s="203" t="s">
        <v>85</v>
      </c>
      <c r="N10" s="201">
        <v>0</v>
      </c>
      <c r="O10" s="198">
        <v>0</v>
      </c>
      <c r="P10" s="121" t="s">
        <v>85</v>
      </c>
      <c r="Q10" s="204" t="s">
        <v>85</v>
      </c>
      <c r="R10" s="198">
        <f t="shared" ref="R10:S10" si="1">SUM(B10,F10,J10,N10)</f>
        <v>0</v>
      </c>
      <c r="S10" s="198">
        <f t="shared" si="1"/>
        <v>0</v>
      </c>
      <c r="T10" s="205">
        <v>0</v>
      </c>
      <c r="U10" s="149"/>
      <c r="V10" s="149" t="s">
        <v>85</v>
      </c>
      <c r="W10" s="376" t="s">
        <v>85</v>
      </c>
      <c r="X10" s="406"/>
      <c r="Y10" s="137">
        <v>0</v>
      </c>
      <c r="Z10" s="135">
        <v>0</v>
      </c>
      <c r="AA10" s="200"/>
      <c r="AB10" s="136" t="s">
        <v>85</v>
      </c>
      <c r="AC10" s="137">
        <v>0</v>
      </c>
      <c r="AD10" s="135">
        <v>0</v>
      </c>
      <c r="AE10" s="199" t="s">
        <v>85</v>
      </c>
      <c r="AF10" s="390" t="s">
        <v>85</v>
      </c>
      <c r="AG10" s="384">
        <v>0</v>
      </c>
      <c r="AH10" s="394">
        <v>0</v>
      </c>
      <c r="AI10" s="396" t="s">
        <v>85</v>
      </c>
      <c r="AJ10" s="136" t="s">
        <v>85</v>
      </c>
      <c r="AK10" s="137">
        <v>0</v>
      </c>
      <c r="AL10" s="135">
        <v>0</v>
      </c>
      <c r="AM10" s="199" t="s">
        <v>85</v>
      </c>
      <c r="AN10" s="200" t="s">
        <v>85</v>
      </c>
      <c r="AO10" s="201">
        <f t="shared" ref="AO10:AP10" si="2">SUM(Y10,AC10,AG10,AK10)</f>
        <v>0</v>
      </c>
      <c r="AP10" s="142">
        <f t="shared" si="2"/>
        <v>0</v>
      </c>
      <c r="AQ10" s="107">
        <v>0</v>
      </c>
      <c r="AR10" s="149" t="s">
        <v>85</v>
      </c>
      <c r="AS10" s="153" t="s">
        <v>85</v>
      </c>
      <c r="AT10" s="156" t="s">
        <v>85</v>
      </c>
      <c r="AU10" s="130"/>
      <c r="AV10" s="113">
        <v>0</v>
      </c>
      <c r="AW10" s="113">
        <v>0</v>
      </c>
      <c r="AX10" s="158" t="s">
        <v>85</v>
      </c>
      <c r="AY10" s="161" t="s">
        <v>85</v>
      </c>
      <c r="AZ10" s="117">
        <v>0</v>
      </c>
      <c r="BA10" s="113">
        <v>0</v>
      </c>
      <c r="BB10" s="158" t="s">
        <v>85</v>
      </c>
      <c r="BC10" s="161" t="s">
        <v>85</v>
      </c>
      <c r="BD10" s="117">
        <v>0</v>
      </c>
      <c r="BE10" s="113">
        <v>0</v>
      </c>
      <c r="BF10" s="163" t="s">
        <v>85</v>
      </c>
      <c r="BG10" s="158" t="s">
        <v>85</v>
      </c>
      <c r="BH10" s="113">
        <v>0</v>
      </c>
      <c r="BI10" s="113">
        <v>0</v>
      </c>
      <c r="BJ10" s="158" t="s">
        <v>85</v>
      </c>
      <c r="BK10" s="161" t="s">
        <v>85</v>
      </c>
      <c r="BL10" s="117">
        <v>0</v>
      </c>
      <c r="BM10" s="113">
        <v>0</v>
      </c>
      <c r="BN10" s="158" t="s">
        <v>85</v>
      </c>
      <c r="BO10" s="158" t="s">
        <v>85</v>
      </c>
      <c r="BP10" s="113">
        <v>0</v>
      </c>
      <c r="BQ10" s="113">
        <v>0</v>
      </c>
      <c r="BR10" s="158" t="s">
        <v>85</v>
      </c>
      <c r="BS10" s="161" t="s">
        <v>85</v>
      </c>
      <c r="BT10" s="117">
        <v>0</v>
      </c>
      <c r="BU10" s="113">
        <v>0</v>
      </c>
      <c r="BV10" s="158" t="s">
        <v>85</v>
      </c>
      <c r="BW10" s="161" t="s">
        <v>85</v>
      </c>
      <c r="BX10" s="117">
        <v>0</v>
      </c>
      <c r="BY10" s="113">
        <v>0</v>
      </c>
      <c r="BZ10" s="113">
        <v>0</v>
      </c>
      <c r="CA10" s="158" t="s">
        <v>85</v>
      </c>
      <c r="CB10" s="158" t="s">
        <v>85</v>
      </c>
      <c r="CC10" s="164" t="s">
        <v>85</v>
      </c>
    </row>
    <row r="11" spans="1:81" ht="18" customHeight="1">
      <c r="A11" s="165" t="s">
        <v>86</v>
      </c>
      <c r="B11" s="8">
        <v>30182200</v>
      </c>
      <c r="C11" s="166">
        <v>13983</v>
      </c>
      <c r="D11" s="167">
        <v>98.530635962692969</v>
      </c>
      <c r="E11" s="168">
        <v>98.105661965901916</v>
      </c>
      <c r="F11" s="126">
        <v>126604800</v>
      </c>
      <c r="G11" s="169">
        <v>17847</v>
      </c>
      <c r="H11" s="171">
        <v>103.57288358554746</v>
      </c>
      <c r="I11" s="172">
        <v>100.16275676282412</v>
      </c>
      <c r="J11" s="175">
        <v>2306700</v>
      </c>
      <c r="K11" s="169">
        <v>458</v>
      </c>
      <c r="L11" s="177">
        <v>101.45137880986938</v>
      </c>
      <c r="M11" s="178">
        <v>101.1037527593819</v>
      </c>
      <c r="N11" s="175">
        <v>18822000</v>
      </c>
      <c r="O11" s="169">
        <v>3137</v>
      </c>
      <c r="P11" s="180">
        <v>94.97426581895246</v>
      </c>
      <c r="Q11" s="181">
        <v>94.97426581895246</v>
      </c>
      <c r="R11" s="169">
        <f>SUM(B11,F11,J11,N11)</f>
        <v>177915700</v>
      </c>
      <c r="S11" s="169">
        <f>SUM(C11,G11,K11,O11)</f>
        <v>35425</v>
      </c>
      <c r="T11" s="166">
        <v>24647</v>
      </c>
      <c r="U11" s="177">
        <v>101.68854387310573</v>
      </c>
      <c r="V11" s="177">
        <v>98.877941217517517</v>
      </c>
      <c r="W11" s="377">
        <v>98.670883542175432</v>
      </c>
      <c r="X11" s="423" t="s">
        <v>86</v>
      </c>
      <c r="Y11" s="185">
        <v>466200</v>
      </c>
      <c r="Z11" s="184">
        <v>126</v>
      </c>
      <c r="AA11" s="172">
        <v>102.4390243902439</v>
      </c>
      <c r="AB11" s="168">
        <v>102.4390243902439</v>
      </c>
      <c r="AC11" s="185">
        <v>16624000</v>
      </c>
      <c r="AD11" s="184">
        <v>8312</v>
      </c>
      <c r="AE11" s="171">
        <v>94.605053494195317</v>
      </c>
      <c r="AF11" s="389">
        <v>94.605053494195317</v>
      </c>
      <c r="AG11" s="385">
        <v>1080000</v>
      </c>
      <c r="AH11" s="393">
        <v>540</v>
      </c>
      <c r="AI11" s="426">
        <v>98.003629764065337</v>
      </c>
      <c r="AJ11" s="168">
        <v>98.003629764065337</v>
      </c>
      <c r="AK11" s="185">
        <v>12012000</v>
      </c>
      <c r="AL11" s="184">
        <v>5005</v>
      </c>
      <c r="AM11" s="171">
        <v>104.42311704569163</v>
      </c>
      <c r="AN11" s="172">
        <v>104.42311704569163</v>
      </c>
      <c r="AO11" s="175">
        <f t="shared" ref="AO11" si="3">SUM(Y11,AC11,AG11,AK11)</f>
        <v>30182200</v>
      </c>
      <c r="AP11" s="8">
        <f>SUM(Z11,AD11,AH11,AL11)</f>
        <v>13983</v>
      </c>
      <c r="AQ11" s="138">
        <v>11894</v>
      </c>
      <c r="AR11" s="177">
        <v>98.530635962692969</v>
      </c>
      <c r="AS11" s="186">
        <v>98.105661965901916</v>
      </c>
      <c r="AT11" s="187">
        <v>97.828590228656026</v>
      </c>
      <c r="AU11" s="150" t="s">
        <v>86</v>
      </c>
      <c r="AV11" s="169">
        <v>10176000</v>
      </c>
      <c r="AW11" s="169">
        <v>4240</v>
      </c>
      <c r="AX11" s="189">
        <v>97.853681052388637</v>
      </c>
      <c r="AY11" s="190">
        <v>97.853681052388637</v>
      </c>
      <c r="AZ11" s="175">
        <v>6200</v>
      </c>
      <c r="BA11" s="169">
        <v>2</v>
      </c>
      <c r="BB11" s="189">
        <v>100</v>
      </c>
      <c r="BC11" s="190">
        <v>100</v>
      </c>
      <c r="BD11" s="175">
        <v>33000</v>
      </c>
      <c r="BE11" s="169">
        <v>6</v>
      </c>
      <c r="BF11" s="186">
        <v>120</v>
      </c>
      <c r="BG11" s="189">
        <v>120</v>
      </c>
      <c r="BH11" s="169">
        <v>48088800</v>
      </c>
      <c r="BI11" s="169">
        <v>6679</v>
      </c>
      <c r="BJ11" s="189">
        <v>104.88379396984924</v>
      </c>
      <c r="BK11" s="190">
        <v>104.88379396984924</v>
      </c>
      <c r="BL11" s="175">
        <v>1422000</v>
      </c>
      <c r="BM11" s="169">
        <v>474</v>
      </c>
      <c r="BN11" s="189">
        <v>94.422310756972109</v>
      </c>
      <c r="BO11" s="189">
        <v>94.422310756972109</v>
      </c>
      <c r="BP11" s="169">
        <v>17084000</v>
      </c>
      <c r="BQ11" s="169">
        <v>4271</v>
      </c>
      <c r="BR11" s="189">
        <v>97.378020975832186</v>
      </c>
      <c r="BS11" s="190">
        <v>97.378020975832186</v>
      </c>
      <c r="BT11" s="175">
        <v>0</v>
      </c>
      <c r="BU11" s="169">
        <v>0</v>
      </c>
      <c r="BV11" s="189" t="s">
        <v>85</v>
      </c>
      <c r="BW11" s="190" t="s">
        <v>85</v>
      </c>
      <c r="BX11" s="175">
        <v>76810000</v>
      </c>
      <c r="BY11" s="169">
        <v>15672</v>
      </c>
      <c r="BZ11" s="169">
        <v>12128</v>
      </c>
      <c r="CA11" s="189">
        <v>101.96130488169118</v>
      </c>
      <c r="CB11" s="189">
        <v>100.48730443703514</v>
      </c>
      <c r="CC11" s="193">
        <v>100.37242406687082</v>
      </c>
    </row>
    <row r="12" spans="1:81" ht="18" customHeight="1">
      <c r="A12" s="47"/>
      <c r="B12" s="96">
        <v>0</v>
      </c>
      <c r="C12" s="99">
        <v>0</v>
      </c>
      <c r="D12" s="195"/>
      <c r="E12" s="136"/>
      <c r="F12" s="105">
        <v>0</v>
      </c>
      <c r="G12" s="198">
        <v>0</v>
      </c>
      <c r="H12" s="199"/>
      <c r="I12" s="200"/>
      <c r="J12" s="201"/>
      <c r="K12" s="198"/>
      <c r="L12" s="149" t="s">
        <v>85</v>
      </c>
      <c r="M12" s="203" t="s">
        <v>85</v>
      </c>
      <c r="N12" s="201">
        <v>0</v>
      </c>
      <c r="O12" s="198">
        <v>0</v>
      </c>
      <c r="P12" s="121" t="s">
        <v>85</v>
      </c>
      <c r="Q12" s="204" t="s">
        <v>85</v>
      </c>
      <c r="R12" s="198">
        <f t="shared" ref="R12:S12" si="4">SUM(B12,F12,J12,N12)</f>
        <v>0</v>
      </c>
      <c r="S12" s="198">
        <f t="shared" si="4"/>
        <v>0</v>
      </c>
      <c r="T12" s="205">
        <v>0</v>
      </c>
      <c r="U12" s="149" t="s">
        <v>85</v>
      </c>
      <c r="V12" s="149" t="s">
        <v>85</v>
      </c>
      <c r="W12" s="376" t="s">
        <v>85</v>
      </c>
      <c r="X12" s="406"/>
      <c r="Y12" s="137">
        <v>0</v>
      </c>
      <c r="Z12" s="135">
        <v>0</v>
      </c>
      <c r="AA12" s="200" t="s">
        <v>85</v>
      </c>
      <c r="AB12" s="136" t="s">
        <v>85</v>
      </c>
      <c r="AC12" s="137">
        <v>0</v>
      </c>
      <c r="AD12" s="135">
        <v>0</v>
      </c>
      <c r="AE12" s="199" t="s">
        <v>85</v>
      </c>
      <c r="AF12" s="390" t="s">
        <v>85</v>
      </c>
      <c r="AG12" s="384">
        <v>0</v>
      </c>
      <c r="AH12" s="394">
        <v>0</v>
      </c>
      <c r="AI12" s="396" t="s">
        <v>85</v>
      </c>
      <c r="AJ12" s="136" t="s">
        <v>85</v>
      </c>
      <c r="AK12" s="137">
        <v>0</v>
      </c>
      <c r="AL12" s="135">
        <v>0</v>
      </c>
      <c r="AM12" s="199" t="s">
        <v>85</v>
      </c>
      <c r="AN12" s="200" t="s">
        <v>85</v>
      </c>
      <c r="AO12" s="201">
        <f t="shared" ref="AO12:AP12" si="5">SUM(Y12,AC12,AG12,AK12)</f>
        <v>0</v>
      </c>
      <c r="AP12" s="142">
        <f t="shared" si="5"/>
        <v>0</v>
      </c>
      <c r="AQ12" s="107">
        <v>0</v>
      </c>
      <c r="AR12" s="149" t="s">
        <v>85</v>
      </c>
      <c r="AS12" s="153" t="s">
        <v>85</v>
      </c>
      <c r="AT12" s="156" t="s">
        <v>85</v>
      </c>
      <c r="AU12" s="130"/>
      <c r="AV12" s="113">
        <v>0</v>
      </c>
      <c r="AW12" s="113">
        <v>0</v>
      </c>
      <c r="AX12" s="158" t="s">
        <v>85</v>
      </c>
      <c r="AY12" s="161" t="s">
        <v>85</v>
      </c>
      <c r="AZ12" s="117">
        <v>0</v>
      </c>
      <c r="BA12" s="113">
        <v>0</v>
      </c>
      <c r="BB12" s="158" t="s">
        <v>85</v>
      </c>
      <c r="BC12" s="161" t="s">
        <v>85</v>
      </c>
      <c r="BD12" s="117">
        <v>0</v>
      </c>
      <c r="BE12" s="113">
        <v>0</v>
      </c>
      <c r="BF12" s="163" t="s">
        <v>85</v>
      </c>
      <c r="BG12" s="158" t="s">
        <v>85</v>
      </c>
      <c r="BH12" s="113">
        <v>0</v>
      </c>
      <c r="BI12" s="113">
        <v>0</v>
      </c>
      <c r="BJ12" s="158" t="s">
        <v>85</v>
      </c>
      <c r="BK12" s="161" t="s">
        <v>85</v>
      </c>
      <c r="BL12" s="117">
        <v>0</v>
      </c>
      <c r="BM12" s="113">
        <v>0</v>
      </c>
      <c r="BN12" s="158" t="s">
        <v>85</v>
      </c>
      <c r="BO12" s="158" t="s">
        <v>85</v>
      </c>
      <c r="BP12" s="113">
        <v>0</v>
      </c>
      <c r="BQ12" s="113">
        <v>0</v>
      </c>
      <c r="BR12" s="158" t="s">
        <v>85</v>
      </c>
      <c r="BS12" s="161" t="s">
        <v>85</v>
      </c>
      <c r="BT12" s="117">
        <v>0</v>
      </c>
      <c r="BU12" s="113">
        <v>0</v>
      </c>
      <c r="BV12" s="158" t="s">
        <v>85</v>
      </c>
      <c r="BW12" s="161" t="s">
        <v>85</v>
      </c>
      <c r="BX12" s="117">
        <v>0</v>
      </c>
      <c r="BY12" s="113">
        <v>0</v>
      </c>
      <c r="BZ12" s="113">
        <v>0</v>
      </c>
      <c r="CA12" s="158" t="s">
        <v>85</v>
      </c>
      <c r="CB12" s="158" t="s">
        <v>85</v>
      </c>
      <c r="CC12" s="164" t="s">
        <v>85</v>
      </c>
    </row>
    <row r="13" spans="1:81" ht="18" customHeight="1">
      <c r="A13" s="165" t="s">
        <v>87</v>
      </c>
      <c r="B13" s="8">
        <v>9280000</v>
      </c>
      <c r="C13" s="166">
        <v>4261</v>
      </c>
      <c r="D13" s="167">
        <v>98.763329856750602</v>
      </c>
      <c r="E13" s="168">
        <v>98.338333717978315</v>
      </c>
      <c r="F13" s="126">
        <v>45145300</v>
      </c>
      <c r="G13" s="169">
        <v>6549</v>
      </c>
      <c r="H13" s="171">
        <v>104.43121280045895</v>
      </c>
      <c r="I13" s="172">
        <v>101.53488372093022</v>
      </c>
      <c r="J13" s="175">
        <v>324500</v>
      </c>
      <c r="K13" s="169">
        <v>55</v>
      </c>
      <c r="L13" s="177">
        <v>94.827586206896555</v>
      </c>
      <c r="M13" s="178">
        <v>94.827586206896555</v>
      </c>
      <c r="N13" s="175">
        <v>6480000</v>
      </c>
      <c r="O13" s="169">
        <v>1080</v>
      </c>
      <c r="P13" s="180">
        <v>101.40845070422534</v>
      </c>
      <c r="Q13" s="181">
        <v>101.40845070422534</v>
      </c>
      <c r="R13" s="169">
        <f>SUM(B13,F13,J13,N13)</f>
        <v>61229800</v>
      </c>
      <c r="S13" s="169">
        <f>SUM(C13,G13,K13,O13)</f>
        <v>11945</v>
      </c>
      <c r="T13" s="166">
        <v>7562</v>
      </c>
      <c r="U13" s="177">
        <v>103.15323435217772</v>
      </c>
      <c r="V13" s="177">
        <v>100.32756593314296</v>
      </c>
      <c r="W13" s="377">
        <v>99.408439595109769</v>
      </c>
      <c r="X13" s="423" t="s">
        <v>87</v>
      </c>
      <c r="Y13" s="185">
        <v>384800</v>
      </c>
      <c r="Z13" s="184">
        <v>104</v>
      </c>
      <c r="AA13" s="172">
        <v>106.12244897959184</v>
      </c>
      <c r="AB13" s="168">
        <v>106.12244897959184</v>
      </c>
      <c r="AC13" s="185">
        <v>5074000</v>
      </c>
      <c r="AD13" s="184">
        <v>2537</v>
      </c>
      <c r="AE13" s="171">
        <v>95.844352096713266</v>
      </c>
      <c r="AF13" s="389">
        <v>95.844352096713266</v>
      </c>
      <c r="AG13" s="385">
        <v>334000</v>
      </c>
      <c r="AH13" s="393">
        <v>167</v>
      </c>
      <c r="AI13" s="426">
        <v>93.296089385474858</v>
      </c>
      <c r="AJ13" s="168">
        <v>93.296089385474858</v>
      </c>
      <c r="AK13" s="185">
        <v>3487200</v>
      </c>
      <c r="AL13" s="184">
        <v>1453</v>
      </c>
      <c r="AM13" s="171">
        <v>103.12278211497517</v>
      </c>
      <c r="AN13" s="172">
        <v>103.12278211497517</v>
      </c>
      <c r="AO13" s="175">
        <f t="shared" ref="AO13" si="6">SUM(Y13,AC13,AG13,AK13)</f>
        <v>9280000</v>
      </c>
      <c r="AP13" s="8">
        <f>SUM(Z13,AD13,AH13,AL13)</f>
        <v>4261</v>
      </c>
      <c r="AQ13" s="138">
        <v>3527</v>
      </c>
      <c r="AR13" s="177">
        <v>98.763329856750602</v>
      </c>
      <c r="AS13" s="186">
        <v>98.338333717978315</v>
      </c>
      <c r="AT13" s="187">
        <v>97.972222222222229</v>
      </c>
      <c r="AU13" s="150" t="s">
        <v>87</v>
      </c>
      <c r="AV13" s="169">
        <v>3333600</v>
      </c>
      <c r="AW13" s="169">
        <v>1389</v>
      </c>
      <c r="AX13" s="189">
        <v>98.861209964412808</v>
      </c>
      <c r="AY13" s="190">
        <v>98.861209964412808</v>
      </c>
      <c r="AZ13" s="175">
        <v>0</v>
      </c>
      <c r="BA13" s="169">
        <v>0</v>
      </c>
      <c r="BB13" s="189" t="s">
        <v>85</v>
      </c>
      <c r="BC13" s="190" t="s">
        <v>85</v>
      </c>
      <c r="BD13" s="175">
        <v>22000</v>
      </c>
      <c r="BE13" s="169">
        <v>4</v>
      </c>
      <c r="BF13" s="186">
        <v>80</v>
      </c>
      <c r="BG13" s="189">
        <v>80</v>
      </c>
      <c r="BH13" s="169">
        <v>16509600</v>
      </c>
      <c r="BI13" s="169">
        <v>2293</v>
      </c>
      <c r="BJ13" s="189">
        <v>106.94962686567165</v>
      </c>
      <c r="BK13" s="190">
        <v>106.94962686567165</v>
      </c>
      <c r="BL13" s="175">
        <v>483000</v>
      </c>
      <c r="BM13" s="169">
        <v>161</v>
      </c>
      <c r="BN13" s="189">
        <v>100.62500000000001</v>
      </c>
      <c r="BO13" s="189">
        <v>100.62500000000001</v>
      </c>
      <c r="BP13" s="169">
        <v>8208000</v>
      </c>
      <c r="BQ13" s="169">
        <v>2052</v>
      </c>
      <c r="BR13" s="189">
        <v>97.205116058739932</v>
      </c>
      <c r="BS13" s="190">
        <v>97.205116058739932</v>
      </c>
      <c r="BT13" s="175">
        <v>0</v>
      </c>
      <c r="BU13" s="169">
        <v>0</v>
      </c>
      <c r="BV13" s="189" t="s">
        <v>85</v>
      </c>
      <c r="BW13" s="190" t="s">
        <v>85</v>
      </c>
      <c r="BX13" s="175">
        <v>28556200</v>
      </c>
      <c r="BY13" s="169">
        <v>5899</v>
      </c>
      <c r="BZ13" s="169">
        <v>3751</v>
      </c>
      <c r="CA13" s="189">
        <v>102.8670439440496</v>
      </c>
      <c r="CB13" s="189">
        <v>101.27038626609442</v>
      </c>
      <c r="CC13" s="193">
        <v>101.07787658313123</v>
      </c>
    </row>
    <row r="14" spans="1:81" ht="18" customHeight="1">
      <c r="A14" s="47"/>
      <c r="B14" s="96">
        <v>0</v>
      </c>
      <c r="C14" s="99">
        <v>0</v>
      </c>
      <c r="D14" s="218"/>
      <c r="E14" s="108"/>
      <c r="F14" s="98">
        <v>12000</v>
      </c>
      <c r="G14" s="113">
        <v>6</v>
      </c>
      <c r="H14" s="114">
        <v>50</v>
      </c>
      <c r="I14" s="115">
        <v>60</v>
      </c>
      <c r="J14" s="117"/>
      <c r="K14" s="113"/>
      <c r="L14" s="104" t="s">
        <v>85</v>
      </c>
      <c r="M14" s="119" t="s">
        <v>85</v>
      </c>
      <c r="N14" s="117">
        <v>2000</v>
      </c>
      <c r="O14" s="113">
        <v>2</v>
      </c>
      <c r="P14" s="219">
        <v>50</v>
      </c>
      <c r="Q14" s="122">
        <v>50</v>
      </c>
      <c r="R14" s="113">
        <v>14000</v>
      </c>
      <c r="S14" s="113">
        <f t="shared" ref="S14" si="7">SUM(C14,G14,K14,O14)</f>
        <v>8</v>
      </c>
      <c r="T14" s="99">
        <v>0</v>
      </c>
      <c r="U14" s="104">
        <v>50</v>
      </c>
      <c r="V14" s="104">
        <v>57.1</v>
      </c>
      <c r="W14" s="378"/>
      <c r="X14" s="424"/>
      <c r="Y14" s="137">
        <v>0</v>
      </c>
      <c r="Z14" s="135">
        <v>0</v>
      </c>
      <c r="AA14" s="115" t="s">
        <v>85</v>
      </c>
      <c r="AB14" s="108" t="s">
        <v>85</v>
      </c>
      <c r="AC14" s="137">
        <v>0</v>
      </c>
      <c r="AD14" s="135">
        <v>0</v>
      </c>
      <c r="AE14" s="114" t="s">
        <v>85</v>
      </c>
      <c r="AF14" s="388" t="s">
        <v>85</v>
      </c>
      <c r="AG14" s="384">
        <v>0</v>
      </c>
      <c r="AH14" s="394">
        <v>0</v>
      </c>
      <c r="AI14" s="427" t="s">
        <v>85</v>
      </c>
      <c r="AJ14" s="108" t="s">
        <v>85</v>
      </c>
      <c r="AK14" s="137">
        <v>0</v>
      </c>
      <c r="AL14" s="135">
        <v>0</v>
      </c>
      <c r="AM14" s="114" t="s">
        <v>85</v>
      </c>
      <c r="AN14" s="115" t="s">
        <v>85</v>
      </c>
      <c r="AO14" s="117">
        <f t="shared" ref="AO14:AP14" si="8">SUM(Y14,AC14,AG14,AK14)</f>
        <v>0</v>
      </c>
      <c r="AP14" s="96">
        <f t="shared" si="8"/>
        <v>0</v>
      </c>
      <c r="AQ14" s="154">
        <v>0</v>
      </c>
      <c r="AR14" s="104" t="s">
        <v>85</v>
      </c>
      <c r="AS14" s="163" t="s">
        <v>85</v>
      </c>
      <c r="AT14" s="222" t="s">
        <v>85</v>
      </c>
      <c r="AU14" s="130"/>
      <c r="AV14" s="113">
        <v>1000</v>
      </c>
      <c r="AW14" s="113">
        <v>1</v>
      </c>
      <c r="AX14" s="158">
        <v>100</v>
      </c>
      <c r="AY14" s="161">
        <v>100</v>
      </c>
      <c r="AZ14" s="117">
        <v>0</v>
      </c>
      <c r="BA14" s="113">
        <v>0</v>
      </c>
      <c r="BB14" s="158" t="s">
        <v>85</v>
      </c>
      <c r="BC14" s="161" t="s">
        <v>85</v>
      </c>
      <c r="BD14" s="117">
        <v>0</v>
      </c>
      <c r="BE14" s="113">
        <v>0</v>
      </c>
      <c r="BF14" s="163" t="s">
        <v>85</v>
      </c>
      <c r="BG14" s="158" t="s">
        <v>85</v>
      </c>
      <c r="BH14" s="113">
        <v>21000</v>
      </c>
      <c r="BI14" s="113">
        <v>7</v>
      </c>
      <c r="BJ14" s="158">
        <v>87.5</v>
      </c>
      <c r="BK14" s="161">
        <v>87.5</v>
      </c>
      <c r="BL14" s="117">
        <v>0</v>
      </c>
      <c r="BM14" s="113">
        <v>0</v>
      </c>
      <c r="BN14" s="158" t="s">
        <v>85</v>
      </c>
      <c r="BO14" s="158" t="s">
        <v>85</v>
      </c>
      <c r="BP14" s="113">
        <v>0</v>
      </c>
      <c r="BQ14" s="113">
        <v>0</v>
      </c>
      <c r="BR14" s="158" t="s">
        <v>85</v>
      </c>
      <c r="BS14" s="161" t="s">
        <v>85</v>
      </c>
      <c r="BT14" s="117">
        <v>0</v>
      </c>
      <c r="BU14" s="113">
        <v>0</v>
      </c>
      <c r="BV14" s="158" t="s">
        <v>85</v>
      </c>
      <c r="BW14" s="161" t="s">
        <v>85</v>
      </c>
      <c r="BX14" s="117">
        <v>22000</v>
      </c>
      <c r="BY14" s="113">
        <v>8</v>
      </c>
      <c r="BZ14" s="113">
        <v>8</v>
      </c>
      <c r="CA14" s="158">
        <v>88</v>
      </c>
      <c r="CB14" s="158">
        <v>88.888888888888886</v>
      </c>
      <c r="CC14" s="164">
        <v>88.888888888888886</v>
      </c>
    </row>
    <row r="15" spans="1:81" ht="18" customHeight="1">
      <c r="A15" s="165" t="s">
        <v>88</v>
      </c>
      <c r="B15" s="8">
        <v>14433800</v>
      </c>
      <c r="C15" s="166">
        <v>6657</v>
      </c>
      <c r="D15" s="218">
        <v>98.052375938317311</v>
      </c>
      <c r="E15" s="108">
        <v>97.595660460343055</v>
      </c>
      <c r="F15" s="224">
        <v>60340300</v>
      </c>
      <c r="G15" s="169">
        <v>8588</v>
      </c>
      <c r="H15" s="171">
        <v>102.73697150484908</v>
      </c>
      <c r="I15" s="172">
        <v>99.651891390113718</v>
      </c>
      <c r="J15" s="175">
        <v>914500</v>
      </c>
      <c r="K15" s="169">
        <v>155</v>
      </c>
      <c r="L15" s="177">
        <v>104.02684563758389</v>
      </c>
      <c r="M15" s="178">
        <v>104.02684563758389</v>
      </c>
      <c r="N15" s="175">
        <v>10230000</v>
      </c>
      <c r="O15" s="169">
        <v>1705</v>
      </c>
      <c r="P15" s="180">
        <v>101.9736842105263</v>
      </c>
      <c r="Q15" s="181">
        <v>101.9736842105263</v>
      </c>
      <c r="R15" s="169">
        <f>SUM(B15,F15,J15,N15)</f>
        <v>85918600</v>
      </c>
      <c r="S15" s="169">
        <f>SUM(C15,G15,K15,O15)</f>
        <v>17105</v>
      </c>
      <c r="T15" s="166">
        <v>11595</v>
      </c>
      <c r="U15" s="177">
        <v>101.84224625552957</v>
      </c>
      <c r="V15" s="177">
        <v>99.101969872537651</v>
      </c>
      <c r="W15" s="377">
        <v>99.246768809381152</v>
      </c>
      <c r="X15" s="423" t="s">
        <v>88</v>
      </c>
      <c r="Y15" s="185">
        <v>510600</v>
      </c>
      <c r="Z15" s="184">
        <v>138</v>
      </c>
      <c r="AA15" s="172">
        <v>110.4</v>
      </c>
      <c r="AB15" s="168">
        <v>110.4</v>
      </c>
      <c r="AC15" s="185">
        <v>8052000</v>
      </c>
      <c r="AD15" s="184">
        <v>4026</v>
      </c>
      <c r="AE15" s="171">
        <v>95.020061364172761</v>
      </c>
      <c r="AF15" s="389">
        <v>95.020061364172761</v>
      </c>
      <c r="AG15" s="385">
        <v>560000</v>
      </c>
      <c r="AH15" s="393">
        <v>280</v>
      </c>
      <c r="AI15" s="426">
        <v>95.238095238095227</v>
      </c>
      <c r="AJ15" s="168">
        <v>95.238095238095227</v>
      </c>
      <c r="AK15" s="185">
        <v>5311200</v>
      </c>
      <c r="AL15" s="184">
        <v>2213</v>
      </c>
      <c r="AM15" s="171">
        <v>102.21709006928405</v>
      </c>
      <c r="AN15" s="225">
        <v>102.21709006928405</v>
      </c>
      <c r="AO15" s="175">
        <f t="shared" ref="AO15" si="9">SUM(Y15,AC15,AG15,AK15)</f>
        <v>14433800</v>
      </c>
      <c r="AP15" s="8">
        <f>SUM(Z15,AD15,AH15,AL15)</f>
        <v>6657</v>
      </c>
      <c r="AQ15" s="138">
        <v>5539</v>
      </c>
      <c r="AR15" s="177">
        <v>98.052375938317311</v>
      </c>
      <c r="AS15" s="186">
        <v>97.595660460343055</v>
      </c>
      <c r="AT15" s="187">
        <v>97.29492359037414</v>
      </c>
      <c r="AU15" s="150" t="s">
        <v>88</v>
      </c>
      <c r="AV15" s="169">
        <v>4903200</v>
      </c>
      <c r="AW15" s="169">
        <v>2043</v>
      </c>
      <c r="AX15" s="189">
        <v>101.33928571428572</v>
      </c>
      <c r="AY15" s="190">
        <v>101.33928571428572</v>
      </c>
      <c r="AZ15" s="175">
        <v>3100</v>
      </c>
      <c r="BA15" s="169">
        <v>1</v>
      </c>
      <c r="BB15" s="189">
        <v>100</v>
      </c>
      <c r="BC15" s="190">
        <v>100</v>
      </c>
      <c r="BD15" s="175">
        <v>0</v>
      </c>
      <c r="BE15" s="169">
        <v>0</v>
      </c>
      <c r="BF15" s="186" t="s">
        <v>85</v>
      </c>
      <c r="BG15" s="189" t="s">
        <v>85</v>
      </c>
      <c r="BH15" s="169">
        <v>24962400</v>
      </c>
      <c r="BI15" s="169">
        <v>3467</v>
      </c>
      <c r="BJ15" s="189">
        <v>103.09247695509963</v>
      </c>
      <c r="BK15" s="190">
        <v>103.09247695509963</v>
      </c>
      <c r="BL15" s="175">
        <v>444000</v>
      </c>
      <c r="BM15" s="169">
        <v>148</v>
      </c>
      <c r="BN15" s="189">
        <v>99.328859060402692</v>
      </c>
      <c r="BO15" s="189">
        <v>99.328859060402692</v>
      </c>
      <c r="BP15" s="169">
        <v>10104000</v>
      </c>
      <c r="BQ15" s="169">
        <v>2526</v>
      </c>
      <c r="BR15" s="189">
        <v>99.644970414201183</v>
      </c>
      <c r="BS15" s="190">
        <v>99.644970414201183</v>
      </c>
      <c r="BT15" s="175">
        <v>2400</v>
      </c>
      <c r="BU15" s="169">
        <v>1</v>
      </c>
      <c r="BV15" s="189">
        <v>100</v>
      </c>
      <c r="BW15" s="190">
        <v>100</v>
      </c>
      <c r="BX15" s="175">
        <v>40419100</v>
      </c>
      <c r="BY15" s="169">
        <v>8186</v>
      </c>
      <c r="BZ15" s="169">
        <v>5408</v>
      </c>
      <c r="CA15" s="189">
        <v>101.95386497496499</v>
      </c>
      <c r="CB15" s="189">
        <v>101.50030998140112</v>
      </c>
      <c r="CC15" s="193">
        <v>101.59684388502723</v>
      </c>
    </row>
    <row r="16" spans="1:81" ht="18" customHeight="1">
      <c r="A16" s="47"/>
      <c r="B16" s="96">
        <v>0</v>
      </c>
      <c r="C16" s="99">
        <v>0</v>
      </c>
      <c r="D16" s="195"/>
      <c r="E16" s="136"/>
      <c r="F16" s="98">
        <v>0</v>
      </c>
      <c r="G16" s="113">
        <v>0</v>
      </c>
      <c r="H16" s="114"/>
      <c r="I16" s="115"/>
      <c r="J16" s="117"/>
      <c r="K16" s="113"/>
      <c r="L16" s="104" t="s">
        <v>85</v>
      </c>
      <c r="M16" s="119" t="s">
        <v>85</v>
      </c>
      <c r="N16" s="117">
        <v>0</v>
      </c>
      <c r="O16" s="113">
        <v>0</v>
      </c>
      <c r="P16" s="219" t="s">
        <v>85</v>
      </c>
      <c r="Q16" s="122" t="s">
        <v>85</v>
      </c>
      <c r="R16" s="113">
        <f t="shared" ref="R16:S16" si="10">SUM(B16,F16,J16,N16)</f>
        <v>0</v>
      </c>
      <c r="S16" s="113">
        <f t="shared" si="10"/>
        <v>0</v>
      </c>
      <c r="T16" s="99">
        <v>0</v>
      </c>
      <c r="U16" s="104" t="s">
        <v>85</v>
      </c>
      <c r="V16" s="104" t="s">
        <v>85</v>
      </c>
      <c r="W16" s="378" t="s">
        <v>85</v>
      </c>
      <c r="X16" s="424"/>
      <c r="Y16" s="137">
        <v>0</v>
      </c>
      <c r="Z16" s="135">
        <v>0</v>
      </c>
      <c r="AA16" s="115" t="s">
        <v>85</v>
      </c>
      <c r="AB16" s="108" t="s">
        <v>85</v>
      </c>
      <c r="AC16" s="137">
        <v>0</v>
      </c>
      <c r="AD16" s="135">
        <v>0</v>
      </c>
      <c r="AE16" s="114" t="s">
        <v>85</v>
      </c>
      <c r="AF16" s="388" t="s">
        <v>85</v>
      </c>
      <c r="AG16" s="384">
        <v>0</v>
      </c>
      <c r="AH16" s="394">
        <v>0</v>
      </c>
      <c r="AI16" s="427" t="s">
        <v>85</v>
      </c>
      <c r="AJ16" s="108" t="s">
        <v>85</v>
      </c>
      <c r="AK16" s="137">
        <v>0</v>
      </c>
      <c r="AL16" s="135">
        <v>0</v>
      </c>
      <c r="AM16" s="114" t="s">
        <v>85</v>
      </c>
      <c r="AN16" s="115" t="s">
        <v>85</v>
      </c>
      <c r="AO16" s="117">
        <f t="shared" ref="AO16:AP16" si="11">SUM(Y16,AC16,AG16,AK16)</f>
        <v>0</v>
      </c>
      <c r="AP16" s="96">
        <f t="shared" si="11"/>
        <v>0</v>
      </c>
      <c r="AQ16" s="154">
        <v>0</v>
      </c>
      <c r="AR16" s="104" t="s">
        <v>85</v>
      </c>
      <c r="AS16" s="163" t="s">
        <v>85</v>
      </c>
      <c r="AT16" s="222" t="s">
        <v>85</v>
      </c>
      <c r="AU16" s="130"/>
      <c r="AV16" s="113">
        <v>0</v>
      </c>
      <c r="AW16" s="113">
        <v>0</v>
      </c>
      <c r="AX16" s="158" t="s">
        <v>85</v>
      </c>
      <c r="AY16" s="161" t="s">
        <v>85</v>
      </c>
      <c r="AZ16" s="117">
        <v>0</v>
      </c>
      <c r="BA16" s="113">
        <v>0</v>
      </c>
      <c r="BB16" s="158" t="s">
        <v>85</v>
      </c>
      <c r="BC16" s="161" t="s">
        <v>85</v>
      </c>
      <c r="BD16" s="117">
        <v>0</v>
      </c>
      <c r="BE16" s="113">
        <v>0</v>
      </c>
      <c r="BF16" s="163" t="s">
        <v>85</v>
      </c>
      <c r="BG16" s="158" t="s">
        <v>85</v>
      </c>
      <c r="BH16" s="113">
        <v>0</v>
      </c>
      <c r="BI16" s="113">
        <v>0</v>
      </c>
      <c r="BJ16" s="158" t="s">
        <v>85</v>
      </c>
      <c r="BK16" s="161" t="s">
        <v>85</v>
      </c>
      <c r="BL16" s="117">
        <v>0</v>
      </c>
      <c r="BM16" s="113">
        <v>0</v>
      </c>
      <c r="BN16" s="158" t="s">
        <v>85</v>
      </c>
      <c r="BO16" s="158" t="s">
        <v>85</v>
      </c>
      <c r="BP16" s="113">
        <v>0</v>
      </c>
      <c r="BQ16" s="113">
        <v>0</v>
      </c>
      <c r="BR16" s="158" t="s">
        <v>85</v>
      </c>
      <c r="BS16" s="161" t="s">
        <v>85</v>
      </c>
      <c r="BT16" s="117">
        <v>0</v>
      </c>
      <c r="BU16" s="113">
        <v>0</v>
      </c>
      <c r="BV16" s="158" t="s">
        <v>85</v>
      </c>
      <c r="BW16" s="161" t="s">
        <v>85</v>
      </c>
      <c r="BX16" s="117">
        <v>0</v>
      </c>
      <c r="BY16" s="113">
        <v>0</v>
      </c>
      <c r="BZ16" s="113">
        <v>0</v>
      </c>
      <c r="CA16" s="158" t="s">
        <v>85</v>
      </c>
      <c r="CB16" s="158" t="s">
        <v>85</v>
      </c>
      <c r="CC16" s="164" t="s">
        <v>85</v>
      </c>
    </row>
    <row r="17" spans="1:81" ht="18" customHeight="1">
      <c r="A17" s="165" t="s">
        <v>89</v>
      </c>
      <c r="B17" s="8">
        <v>30029300</v>
      </c>
      <c r="C17" s="166">
        <v>13935</v>
      </c>
      <c r="D17" s="167">
        <v>97.605790826857003</v>
      </c>
      <c r="E17" s="168">
        <v>97.379454926624746</v>
      </c>
      <c r="F17" s="126">
        <v>95615500</v>
      </c>
      <c r="G17" s="169">
        <v>13477</v>
      </c>
      <c r="H17" s="171">
        <v>102.83470173091361</v>
      </c>
      <c r="I17" s="172">
        <v>100.04454012322768</v>
      </c>
      <c r="J17" s="175">
        <v>409700</v>
      </c>
      <c r="K17" s="169">
        <v>73</v>
      </c>
      <c r="L17" s="177">
        <v>93.050193050193059</v>
      </c>
      <c r="M17" s="178">
        <v>94.805194805194802</v>
      </c>
      <c r="N17" s="175">
        <v>13830000</v>
      </c>
      <c r="O17" s="169">
        <v>2305</v>
      </c>
      <c r="P17" s="180">
        <v>101.14085125054848</v>
      </c>
      <c r="Q17" s="181">
        <v>101.14085125054848</v>
      </c>
      <c r="R17" s="169">
        <f>SUM(B17,F17,J17,N17)</f>
        <v>139884500</v>
      </c>
      <c r="S17" s="169">
        <f>SUM(C17,G17,K17,O17)</f>
        <v>29790</v>
      </c>
      <c r="T17" s="166">
        <v>22653</v>
      </c>
      <c r="U17" s="177">
        <v>101.4685187871754</v>
      </c>
      <c r="V17" s="177">
        <v>98.848591432458448</v>
      </c>
      <c r="W17" s="377">
        <v>98.757520272037667</v>
      </c>
      <c r="X17" s="423" t="s">
        <v>89</v>
      </c>
      <c r="Y17" s="185">
        <v>447700</v>
      </c>
      <c r="Z17" s="184">
        <v>121</v>
      </c>
      <c r="AA17" s="172">
        <v>98.373983739837399</v>
      </c>
      <c r="AB17" s="168">
        <v>98.373983739837399</v>
      </c>
      <c r="AC17" s="185">
        <v>16890000</v>
      </c>
      <c r="AD17" s="184">
        <v>8445</v>
      </c>
      <c r="AE17" s="171">
        <v>95.661531490711369</v>
      </c>
      <c r="AF17" s="389">
        <v>95.661531490711369</v>
      </c>
      <c r="AG17" s="385">
        <v>970000</v>
      </c>
      <c r="AH17" s="393">
        <v>485</v>
      </c>
      <c r="AI17" s="426">
        <v>93.810444874274651</v>
      </c>
      <c r="AJ17" s="168">
        <v>93.810444874274651</v>
      </c>
      <c r="AK17" s="185">
        <v>11721600</v>
      </c>
      <c r="AL17" s="184">
        <v>4884</v>
      </c>
      <c r="AM17" s="171">
        <v>100.86741016109046</v>
      </c>
      <c r="AN17" s="172">
        <v>100.86741016109046</v>
      </c>
      <c r="AO17" s="175">
        <f t="shared" ref="AO17" si="12">SUM(Y17,AC17,AG17,AK17)</f>
        <v>30029300</v>
      </c>
      <c r="AP17" s="8">
        <f>SUM(Z17,AD17,AH17,AL17)</f>
        <v>13935</v>
      </c>
      <c r="AQ17" s="138">
        <v>12338</v>
      </c>
      <c r="AR17" s="177">
        <v>97.605790826857003</v>
      </c>
      <c r="AS17" s="186">
        <v>97.379454926624746</v>
      </c>
      <c r="AT17" s="187">
        <v>97.379636937647987</v>
      </c>
      <c r="AU17" s="150" t="s">
        <v>89</v>
      </c>
      <c r="AV17" s="169">
        <v>8332800</v>
      </c>
      <c r="AW17" s="169">
        <v>3472</v>
      </c>
      <c r="AX17" s="189">
        <v>99.086757990867582</v>
      </c>
      <c r="AY17" s="190">
        <v>99.086757990867582</v>
      </c>
      <c r="AZ17" s="175">
        <v>3100</v>
      </c>
      <c r="BA17" s="169">
        <v>1</v>
      </c>
      <c r="BB17" s="189" t="s">
        <v>85</v>
      </c>
      <c r="BC17" s="190" t="s">
        <v>85</v>
      </c>
      <c r="BD17" s="175">
        <v>16500</v>
      </c>
      <c r="BE17" s="169">
        <v>3</v>
      </c>
      <c r="BF17" s="186">
        <v>300</v>
      </c>
      <c r="BG17" s="189">
        <v>300</v>
      </c>
      <c r="BH17" s="169">
        <v>38901600</v>
      </c>
      <c r="BI17" s="169">
        <v>5403</v>
      </c>
      <c r="BJ17" s="189">
        <v>104.10404624277456</v>
      </c>
      <c r="BK17" s="190">
        <v>104.10404624277456</v>
      </c>
      <c r="BL17" s="175">
        <v>1017000</v>
      </c>
      <c r="BM17" s="169">
        <v>339</v>
      </c>
      <c r="BN17" s="189">
        <v>104.95356037151701</v>
      </c>
      <c r="BO17" s="189">
        <v>104.95356037151701</v>
      </c>
      <c r="BP17" s="169">
        <v>11628000</v>
      </c>
      <c r="BQ17" s="169">
        <v>2907</v>
      </c>
      <c r="BR17" s="189">
        <v>99.012261580381463</v>
      </c>
      <c r="BS17" s="190">
        <v>99.012261580381463</v>
      </c>
      <c r="BT17" s="175">
        <v>0</v>
      </c>
      <c r="BU17" s="169">
        <v>0</v>
      </c>
      <c r="BV17" s="189" t="s">
        <v>85</v>
      </c>
      <c r="BW17" s="190" t="s">
        <v>85</v>
      </c>
      <c r="BX17" s="175">
        <v>59899000</v>
      </c>
      <c r="BY17" s="169">
        <v>12125</v>
      </c>
      <c r="BZ17" s="169">
        <v>10090</v>
      </c>
      <c r="CA17" s="189">
        <v>102.39827954342256</v>
      </c>
      <c r="CB17" s="189">
        <v>101.43048352016062</v>
      </c>
      <c r="CC17" s="193">
        <v>101.17316755239145</v>
      </c>
    </row>
    <row r="18" spans="1:81" ht="18" customHeight="1">
      <c r="A18" s="47"/>
      <c r="B18" s="96">
        <v>0</v>
      </c>
      <c r="C18" s="99">
        <v>0</v>
      </c>
      <c r="D18" s="218"/>
      <c r="E18" s="108"/>
      <c r="F18" s="98">
        <v>0</v>
      </c>
      <c r="G18" s="113">
        <v>0</v>
      </c>
      <c r="H18" s="114"/>
      <c r="I18" s="115"/>
      <c r="J18" s="117"/>
      <c r="K18" s="113"/>
      <c r="L18" s="104" t="s">
        <v>85</v>
      </c>
      <c r="M18" s="119" t="s">
        <v>85</v>
      </c>
      <c r="N18" s="117">
        <v>0</v>
      </c>
      <c r="O18" s="113">
        <v>0</v>
      </c>
      <c r="P18" s="219" t="s">
        <v>85</v>
      </c>
      <c r="Q18" s="122" t="s">
        <v>85</v>
      </c>
      <c r="R18" s="113">
        <f t="shared" ref="R18:S18" si="13">SUM(B18,F18,J18,N18)</f>
        <v>0</v>
      </c>
      <c r="S18" s="113">
        <f t="shared" si="13"/>
        <v>0</v>
      </c>
      <c r="T18" s="99">
        <v>0</v>
      </c>
      <c r="U18" s="104" t="s">
        <v>85</v>
      </c>
      <c r="V18" s="104" t="s">
        <v>85</v>
      </c>
      <c r="W18" s="378" t="s">
        <v>85</v>
      </c>
      <c r="X18" s="424"/>
      <c r="Y18" s="137">
        <v>0</v>
      </c>
      <c r="Z18" s="135">
        <v>0</v>
      </c>
      <c r="AA18" s="115" t="s">
        <v>85</v>
      </c>
      <c r="AB18" s="108" t="s">
        <v>85</v>
      </c>
      <c r="AC18" s="137">
        <v>0</v>
      </c>
      <c r="AD18" s="135">
        <v>0</v>
      </c>
      <c r="AE18" s="114" t="s">
        <v>85</v>
      </c>
      <c r="AF18" s="388" t="s">
        <v>85</v>
      </c>
      <c r="AG18" s="384">
        <v>0</v>
      </c>
      <c r="AH18" s="394">
        <v>0</v>
      </c>
      <c r="AI18" s="427" t="s">
        <v>85</v>
      </c>
      <c r="AJ18" s="108" t="s">
        <v>85</v>
      </c>
      <c r="AK18" s="137">
        <v>0</v>
      </c>
      <c r="AL18" s="135">
        <v>0</v>
      </c>
      <c r="AM18" s="114" t="s">
        <v>85</v>
      </c>
      <c r="AN18" s="115" t="s">
        <v>85</v>
      </c>
      <c r="AO18" s="117">
        <f t="shared" ref="AO18:AP18" si="14">SUM(Y18,AC18,AG18,AK18)</f>
        <v>0</v>
      </c>
      <c r="AP18" s="96">
        <f t="shared" si="14"/>
        <v>0</v>
      </c>
      <c r="AQ18" s="154">
        <v>0</v>
      </c>
      <c r="AR18" s="104" t="s">
        <v>85</v>
      </c>
      <c r="AS18" s="163" t="s">
        <v>85</v>
      </c>
      <c r="AT18" s="222" t="s">
        <v>85</v>
      </c>
      <c r="AU18" s="130"/>
      <c r="AV18" s="113">
        <v>0</v>
      </c>
      <c r="AW18" s="113">
        <v>0</v>
      </c>
      <c r="AX18" s="158" t="s">
        <v>85</v>
      </c>
      <c r="AY18" s="161" t="s">
        <v>85</v>
      </c>
      <c r="AZ18" s="117">
        <v>0</v>
      </c>
      <c r="BA18" s="113">
        <v>0</v>
      </c>
      <c r="BB18" s="158" t="s">
        <v>85</v>
      </c>
      <c r="BC18" s="161" t="s">
        <v>85</v>
      </c>
      <c r="BD18" s="117">
        <v>0</v>
      </c>
      <c r="BE18" s="113">
        <v>0</v>
      </c>
      <c r="BF18" s="163" t="s">
        <v>85</v>
      </c>
      <c r="BG18" s="158" t="s">
        <v>85</v>
      </c>
      <c r="BH18" s="113">
        <v>0</v>
      </c>
      <c r="BI18" s="113">
        <v>0</v>
      </c>
      <c r="BJ18" s="158" t="s">
        <v>85</v>
      </c>
      <c r="BK18" s="161" t="s">
        <v>85</v>
      </c>
      <c r="BL18" s="117">
        <v>0</v>
      </c>
      <c r="BM18" s="113">
        <v>0</v>
      </c>
      <c r="BN18" s="158" t="s">
        <v>85</v>
      </c>
      <c r="BO18" s="158" t="s">
        <v>85</v>
      </c>
      <c r="BP18" s="113">
        <v>0</v>
      </c>
      <c r="BQ18" s="113">
        <v>0</v>
      </c>
      <c r="BR18" s="158" t="s">
        <v>85</v>
      </c>
      <c r="BS18" s="161" t="s">
        <v>85</v>
      </c>
      <c r="BT18" s="117">
        <v>0</v>
      </c>
      <c r="BU18" s="113">
        <v>0</v>
      </c>
      <c r="BV18" s="158" t="s">
        <v>85</v>
      </c>
      <c r="BW18" s="161" t="s">
        <v>85</v>
      </c>
      <c r="BX18" s="117">
        <v>0</v>
      </c>
      <c r="BY18" s="113">
        <v>0</v>
      </c>
      <c r="BZ18" s="113">
        <v>0</v>
      </c>
      <c r="CA18" s="158" t="s">
        <v>85</v>
      </c>
      <c r="CB18" s="158" t="s">
        <v>85</v>
      </c>
      <c r="CC18" s="164" t="s">
        <v>85</v>
      </c>
    </row>
    <row r="19" spans="1:81" ht="18" customHeight="1">
      <c r="A19" s="165" t="s">
        <v>90</v>
      </c>
      <c r="B19" s="8">
        <v>33513400</v>
      </c>
      <c r="C19" s="166">
        <v>15564</v>
      </c>
      <c r="D19" s="167">
        <v>97.75686649709472</v>
      </c>
      <c r="E19" s="168">
        <v>97.421131697546315</v>
      </c>
      <c r="F19" s="126">
        <v>127062300</v>
      </c>
      <c r="G19" s="169">
        <v>17371</v>
      </c>
      <c r="H19" s="171">
        <v>102.87862226432509</v>
      </c>
      <c r="I19" s="172">
        <v>99.919470808167972</v>
      </c>
      <c r="J19" s="175">
        <v>577900</v>
      </c>
      <c r="K19" s="169">
        <v>111</v>
      </c>
      <c r="L19" s="177">
        <v>102.08443737855501</v>
      </c>
      <c r="M19" s="178">
        <v>101.83486238532109</v>
      </c>
      <c r="N19" s="175">
        <v>15828000</v>
      </c>
      <c r="O19" s="169">
        <v>2638</v>
      </c>
      <c r="P19" s="180">
        <v>98.28614008941878</v>
      </c>
      <c r="Q19" s="181">
        <v>98.28614008941878</v>
      </c>
      <c r="R19" s="169">
        <f>SUM(B19,F19,J19,N19)</f>
        <v>176981600</v>
      </c>
      <c r="S19" s="169">
        <f>SUM(C19,G19,K19,O19)</f>
        <v>35684</v>
      </c>
      <c r="T19" s="166">
        <v>26563</v>
      </c>
      <c r="U19" s="177">
        <v>101.44566503973702</v>
      </c>
      <c r="V19" s="177">
        <v>98.70000553189135</v>
      </c>
      <c r="W19" s="377">
        <v>98.648196977011921</v>
      </c>
      <c r="X19" s="423" t="s">
        <v>90</v>
      </c>
      <c r="Y19" s="185">
        <v>481000</v>
      </c>
      <c r="Z19" s="184">
        <v>130</v>
      </c>
      <c r="AA19" s="172">
        <v>104.83870967741935</v>
      </c>
      <c r="AB19" s="168">
        <v>104.83870967741935</v>
      </c>
      <c r="AC19" s="185">
        <v>19088000</v>
      </c>
      <c r="AD19" s="184">
        <v>9544</v>
      </c>
      <c r="AE19" s="171">
        <v>95.03136512994125</v>
      </c>
      <c r="AF19" s="389">
        <v>95.03136512994125</v>
      </c>
      <c r="AG19" s="385">
        <v>958000</v>
      </c>
      <c r="AH19" s="393">
        <v>479</v>
      </c>
      <c r="AI19" s="426">
        <v>93.921568627450981</v>
      </c>
      <c r="AJ19" s="168">
        <v>93.921568627450981</v>
      </c>
      <c r="AK19" s="185">
        <v>12986400</v>
      </c>
      <c r="AL19" s="184">
        <v>5411</v>
      </c>
      <c r="AM19" s="171">
        <v>102.11360634081903</v>
      </c>
      <c r="AN19" s="172">
        <v>102.11360634081903</v>
      </c>
      <c r="AO19" s="175">
        <f t="shared" ref="AO19" si="15">SUM(Y19,AC19,AG19,AK19)</f>
        <v>33513400</v>
      </c>
      <c r="AP19" s="8">
        <f>SUM(Z19,AD19,AH19,AL19)</f>
        <v>15564</v>
      </c>
      <c r="AQ19" s="138">
        <v>13861</v>
      </c>
      <c r="AR19" s="177">
        <v>97.75686649709472</v>
      </c>
      <c r="AS19" s="186">
        <v>97.421131697546315</v>
      </c>
      <c r="AT19" s="187">
        <v>97.372672989111337</v>
      </c>
      <c r="AU19" s="150" t="s">
        <v>90</v>
      </c>
      <c r="AV19" s="169">
        <v>9072000</v>
      </c>
      <c r="AW19" s="169">
        <v>3780</v>
      </c>
      <c r="AX19" s="189">
        <v>97.422680412371136</v>
      </c>
      <c r="AY19" s="190">
        <v>97.422680412371136</v>
      </c>
      <c r="AZ19" s="175">
        <v>9300</v>
      </c>
      <c r="BA19" s="169">
        <v>3</v>
      </c>
      <c r="BB19" s="189">
        <v>100</v>
      </c>
      <c r="BC19" s="190">
        <v>100</v>
      </c>
      <c r="BD19" s="175">
        <v>27500</v>
      </c>
      <c r="BE19" s="169">
        <v>5</v>
      </c>
      <c r="BF19" s="186">
        <v>83.333333333333343</v>
      </c>
      <c r="BG19" s="189">
        <v>83.333333333333343</v>
      </c>
      <c r="BH19" s="169">
        <v>55065600</v>
      </c>
      <c r="BI19" s="169">
        <v>7648</v>
      </c>
      <c r="BJ19" s="189">
        <v>103.51922035733622</v>
      </c>
      <c r="BK19" s="190">
        <v>103.51922035733622</v>
      </c>
      <c r="BL19" s="175">
        <v>1140000</v>
      </c>
      <c r="BM19" s="169">
        <v>380</v>
      </c>
      <c r="BN19" s="189">
        <v>97.9381443298969</v>
      </c>
      <c r="BO19" s="189">
        <v>97.9381443298969</v>
      </c>
      <c r="BP19" s="169">
        <v>14116000</v>
      </c>
      <c r="BQ19" s="169">
        <v>3529</v>
      </c>
      <c r="BR19" s="189">
        <v>99.520586576424137</v>
      </c>
      <c r="BS19" s="190">
        <v>99.520586576424137</v>
      </c>
      <c r="BT19" s="175">
        <v>0</v>
      </c>
      <c r="BU19" s="169">
        <v>0</v>
      </c>
      <c r="BV19" s="189" t="s">
        <v>85</v>
      </c>
      <c r="BW19" s="190" t="s">
        <v>85</v>
      </c>
      <c r="BX19" s="175">
        <v>79430400</v>
      </c>
      <c r="BY19" s="169">
        <v>15345</v>
      </c>
      <c r="BZ19" s="169">
        <v>12382</v>
      </c>
      <c r="CA19" s="189">
        <v>101.96993680026804</v>
      </c>
      <c r="CB19" s="189">
        <v>100.8809414239695</v>
      </c>
      <c r="CC19" s="193">
        <v>100.60123496912577</v>
      </c>
    </row>
    <row r="20" spans="1:81" ht="18" customHeight="1">
      <c r="A20" s="47"/>
      <c r="B20" s="96">
        <v>0</v>
      </c>
      <c r="C20" s="99">
        <v>0</v>
      </c>
      <c r="D20" s="218"/>
      <c r="E20" s="108"/>
      <c r="F20" s="98">
        <v>0</v>
      </c>
      <c r="G20" s="113">
        <v>0</v>
      </c>
      <c r="H20" s="114"/>
      <c r="I20" s="115"/>
      <c r="J20" s="117"/>
      <c r="K20" s="113"/>
      <c r="L20" s="104" t="s">
        <v>85</v>
      </c>
      <c r="M20" s="119" t="s">
        <v>85</v>
      </c>
      <c r="N20" s="117">
        <v>0</v>
      </c>
      <c r="O20" s="113">
        <v>0</v>
      </c>
      <c r="P20" s="219" t="s">
        <v>85</v>
      </c>
      <c r="Q20" s="122" t="s">
        <v>85</v>
      </c>
      <c r="R20" s="113">
        <f t="shared" ref="R20:S20" si="16">SUM(B20,F20,J20,N20)</f>
        <v>0</v>
      </c>
      <c r="S20" s="113">
        <f t="shared" si="16"/>
        <v>0</v>
      </c>
      <c r="T20" s="99">
        <v>0</v>
      </c>
      <c r="U20" s="104" t="s">
        <v>85</v>
      </c>
      <c r="V20" s="104" t="s">
        <v>85</v>
      </c>
      <c r="W20" s="378" t="s">
        <v>85</v>
      </c>
      <c r="X20" s="424"/>
      <c r="Y20" s="137">
        <v>0</v>
      </c>
      <c r="Z20" s="135">
        <v>0</v>
      </c>
      <c r="AA20" s="115" t="s">
        <v>85</v>
      </c>
      <c r="AB20" s="108" t="s">
        <v>85</v>
      </c>
      <c r="AC20" s="137">
        <v>0</v>
      </c>
      <c r="AD20" s="135">
        <v>0</v>
      </c>
      <c r="AE20" s="114" t="s">
        <v>85</v>
      </c>
      <c r="AF20" s="388" t="s">
        <v>85</v>
      </c>
      <c r="AG20" s="384">
        <v>0</v>
      </c>
      <c r="AH20" s="394">
        <v>0</v>
      </c>
      <c r="AI20" s="427" t="s">
        <v>85</v>
      </c>
      <c r="AJ20" s="108" t="s">
        <v>85</v>
      </c>
      <c r="AK20" s="137">
        <v>0</v>
      </c>
      <c r="AL20" s="135">
        <v>0</v>
      </c>
      <c r="AM20" s="114" t="s">
        <v>85</v>
      </c>
      <c r="AN20" s="115" t="s">
        <v>85</v>
      </c>
      <c r="AO20" s="117">
        <f t="shared" ref="AO20:AP20" si="17">SUM(Y20,AC20,AG20,AK20)</f>
        <v>0</v>
      </c>
      <c r="AP20" s="96">
        <f t="shared" si="17"/>
        <v>0</v>
      </c>
      <c r="AQ20" s="154">
        <v>0</v>
      </c>
      <c r="AR20" s="104" t="s">
        <v>85</v>
      </c>
      <c r="AS20" s="163" t="s">
        <v>85</v>
      </c>
      <c r="AT20" s="222" t="s">
        <v>85</v>
      </c>
      <c r="AU20" s="130"/>
      <c r="AV20" s="113">
        <v>0</v>
      </c>
      <c r="AW20" s="113">
        <v>0</v>
      </c>
      <c r="AX20" s="158" t="s">
        <v>85</v>
      </c>
      <c r="AY20" s="161" t="s">
        <v>85</v>
      </c>
      <c r="AZ20" s="117">
        <v>0</v>
      </c>
      <c r="BA20" s="113">
        <v>0</v>
      </c>
      <c r="BB20" s="158" t="s">
        <v>85</v>
      </c>
      <c r="BC20" s="161" t="s">
        <v>85</v>
      </c>
      <c r="BD20" s="117">
        <v>0</v>
      </c>
      <c r="BE20" s="113">
        <v>0</v>
      </c>
      <c r="BF20" s="163" t="s">
        <v>85</v>
      </c>
      <c r="BG20" s="158" t="s">
        <v>85</v>
      </c>
      <c r="BH20" s="113">
        <v>0</v>
      </c>
      <c r="BI20" s="113">
        <v>0</v>
      </c>
      <c r="BJ20" s="158" t="s">
        <v>85</v>
      </c>
      <c r="BK20" s="161" t="s">
        <v>85</v>
      </c>
      <c r="BL20" s="117">
        <v>0</v>
      </c>
      <c r="BM20" s="113">
        <v>0</v>
      </c>
      <c r="BN20" s="158" t="s">
        <v>85</v>
      </c>
      <c r="BO20" s="158" t="s">
        <v>85</v>
      </c>
      <c r="BP20" s="113">
        <v>0</v>
      </c>
      <c r="BQ20" s="113">
        <v>0</v>
      </c>
      <c r="BR20" s="158" t="s">
        <v>85</v>
      </c>
      <c r="BS20" s="161" t="s">
        <v>85</v>
      </c>
      <c r="BT20" s="117">
        <v>0</v>
      </c>
      <c r="BU20" s="113">
        <v>0</v>
      </c>
      <c r="BV20" s="158" t="s">
        <v>85</v>
      </c>
      <c r="BW20" s="161" t="s">
        <v>85</v>
      </c>
      <c r="BX20" s="117">
        <v>0</v>
      </c>
      <c r="BY20" s="113">
        <v>0</v>
      </c>
      <c r="BZ20" s="113">
        <v>0</v>
      </c>
      <c r="CA20" s="158" t="s">
        <v>85</v>
      </c>
      <c r="CB20" s="158" t="s">
        <v>85</v>
      </c>
      <c r="CC20" s="164" t="s">
        <v>85</v>
      </c>
    </row>
    <row r="21" spans="1:81" ht="18" customHeight="1">
      <c r="A21" s="165" t="s">
        <v>91</v>
      </c>
      <c r="B21" s="8">
        <v>39018100</v>
      </c>
      <c r="C21" s="166">
        <v>18185</v>
      </c>
      <c r="D21" s="167">
        <v>98.086688520633899</v>
      </c>
      <c r="E21" s="168">
        <v>97.690034918076819</v>
      </c>
      <c r="F21" s="126">
        <v>124334100</v>
      </c>
      <c r="G21" s="169">
        <v>17244</v>
      </c>
      <c r="H21" s="171">
        <v>103.85303521849096</v>
      </c>
      <c r="I21" s="172">
        <v>101.12003753005337</v>
      </c>
      <c r="J21" s="175">
        <v>523700</v>
      </c>
      <c r="K21" s="169">
        <v>138</v>
      </c>
      <c r="L21" s="177">
        <v>94.667389732465651</v>
      </c>
      <c r="M21" s="178">
        <v>96.503496503496507</v>
      </c>
      <c r="N21" s="175">
        <v>17196000</v>
      </c>
      <c r="O21" s="169">
        <v>2866</v>
      </c>
      <c r="P21" s="180">
        <v>99.032480995162402</v>
      </c>
      <c r="Q21" s="181">
        <v>99.032480995162402</v>
      </c>
      <c r="R21" s="169">
        <f>SUM(B21,F21,J21,N21)</f>
        <v>181071900</v>
      </c>
      <c r="S21" s="169">
        <f>SUM(C21,G21,K21,O21)</f>
        <v>38433</v>
      </c>
      <c r="T21" s="166">
        <v>29017</v>
      </c>
      <c r="U21" s="177">
        <v>102.05971673610736</v>
      </c>
      <c r="V21" s="177">
        <v>99.29724841751711</v>
      </c>
      <c r="W21" s="377">
        <v>98.506297314729935</v>
      </c>
      <c r="X21" s="423" t="s">
        <v>91</v>
      </c>
      <c r="Y21" s="185">
        <v>551300</v>
      </c>
      <c r="Z21" s="184">
        <v>149</v>
      </c>
      <c r="AA21" s="172">
        <v>106.42857142857143</v>
      </c>
      <c r="AB21" s="168">
        <v>106.42857142857143</v>
      </c>
      <c r="AC21" s="185">
        <v>22934000</v>
      </c>
      <c r="AD21" s="184">
        <v>11467</v>
      </c>
      <c r="AE21" s="171">
        <v>94.988402915838293</v>
      </c>
      <c r="AF21" s="389">
        <v>94.988402915838293</v>
      </c>
      <c r="AG21" s="385">
        <v>1164000</v>
      </c>
      <c r="AH21" s="393">
        <v>582</v>
      </c>
      <c r="AI21" s="426">
        <v>93.12</v>
      </c>
      <c r="AJ21" s="168">
        <v>93.12</v>
      </c>
      <c r="AK21" s="185">
        <v>14368800</v>
      </c>
      <c r="AL21" s="184">
        <v>5987</v>
      </c>
      <c r="AM21" s="171">
        <v>103.61716857043959</v>
      </c>
      <c r="AN21" s="172">
        <v>103.61716857043959</v>
      </c>
      <c r="AO21" s="175">
        <f t="shared" ref="AO21" si="18">SUM(Y21,AC21,AG21,AK21)</f>
        <v>39018100</v>
      </c>
      <c r="AP21" s="8">
        <f>SUM(Z21,AD21,AH21,AL21)</f>
        <v>18185</v>
      </c>
      <c r="AQ21" s="138">
        <v>16183</v>
      </c>
      <c r="AR21" s="177">
        <v>98.086688520633899</v>
      </c>
      <c r="AS21" s="186">
        <v>97.690034918076819</v>
      </c>
      <c r="AT21" s="187">
        <v>97.335498616624562</v>
      </c>
      <c r="AU21" s="150" t="s">
        <v>91</v>
      </c>
      <c r="AV21" s="169">
        <v>10519200</v>
      </c>
      <c r="AW21" s="169">
        <v>4383</v>
      </c>
      <c r="AX21" s="189">
        <v>98.983739837398375</v>
      </c>
      <c r="AY21" s="190">
        <v>98.983739837398375</v>
      </c>
      <c r="AZ21" s="175">
        <v>6200</v>
      </c>
      <c r="BA21" s="169">
        <v>2</v>
      </c>
      <c r="BB21" s="189">
        <v>100</v>
      </c>
      <c r="BC21" s="190">
        <v>100</v>
      </c>
      <c r="BD21" s="175">
        <v>5500</v>
      </c>
      <c r="BE21" s="169">
        <v>1</v>
      </c>
      <c r="BF21" s="186">
        <v>100</v>
      </c>
      <c r="BG21" s="189">
        <v>100</v>
      </c>
      <c r="BH21" s="169">
        <v>52149600</v>
      </c>
      <c r="BI21" s="169">
        <v>7243</v>
      </c>
      <c r="BJ21" s="189">
        <v>101.21576299608719</v>
      </c>
      <c r="BK21" s="190">
        <v>101.21576299608719</v>
      </c>
      <c r="BL21" s="175">
        <v>867000</v>
      </c>
      <c r="BM21" s="169">
        <v>289</v>
      </c>
      <c r="BN21" s="189">
        <v>92.628205128205138</v>
      </c>
      <c r="BO21" s="189">
        <v>92.628205128205138</v>
      </c>
      <c r="BP21" s="169">
        <v>13412000</v>
      </c>
      <c r="BQ21" s="169">
        <v>3353</v>
      </c>
      <c r="BR21" s="189">
        <v>97.840676976947776</v>
      </c>
      <c r="BS21" s="190">
        <v>97.840676976947776</v>
      </c>
      <c r="BT21" s="175">
        <v>0</v>
      </c>
      <c r="BU21" s="169">
        <v>0</v>
      </c>
      <c r="BV21" s="189" t="s">
        <v>85</v>
      </c>
      <c r="BW21" s="190" t="s">
        <v>85</v>
      </c>
      <c r="BX21" s="175">
        <v>76959500</v>
      </c>
      <c r="BY21" s="169">
        <v>15271</v>
      </c>
      <c r="BZ21" s="169">
        <v>12746</v>
      </c>
      <c r="CA21" s="189">
        <v>100.19972371986078</v>
      </c>
      <c r="CB21" s="189">
        <v>99.64113271564662</v>
      </c>
      <c r="CC21" s="193">
        <v>101.29539855360407</v>
      </c>
    </row>
    <row r="22" spans="1:81" ht="18" customHeight="1">
      <c r="A22" s="47"/>
      <c r="B22" s="96">
        <v>0</v>
      </c>
      <c r="C22" s="99">
        <v>0</v>
      </c>
      <c r="D22" s="218"/>
      <c r="E22" s="108"/>
      <c r="F22" s="98">
        <v>0</v>
      </c>
      <c r="G22" s="113">
        <v>0</v>
      </c>
      <c r="H22" s="114"/>
      <c r="I22" s="115"/>
      <c r="J22" s="117"/>
      <c r="K22" s="113"/>
      <c r="L22" s="104" t="s">
        <v>85</v>
      </c>
      <c r="M22" s="119" t="s">
        <v>85</v>
      </c>
      <c r="N22" s="117">
        <v>0</v>
      </c>
      <c r="O22" s="113">
        <v>0</v>
      </c>
      <c r="P22" s="219" t="s">
        <v>85</v>
      </c>
      <c r="Q22" s="122" t="s">
        <v>85</v>
      </c>
      <c r="R22" s="113">
        <f t="shared" ref="R22:S22" si="19">SUM(B22,F22,J22,N22)</f>
        <v>0</v>
      </c>
      <c r="S22" s="113">
        <f t="shared" si="19"/>
        <v>0</v>
      </c>
      <c r="T22" s="99">
        <v>0</v>
      </c>
      <c r="U22" s="104" t="s">
        <v>85</v>
      </c>
      <c r="V22" s="104" t="s">
        <v>85</v>
      </c>
      <c r="W22" s="378" t="s">
        <v>85</v>
      </c>
      <c r="X22" s="424"/>
      <c r="Y22" s="137">
        <v>0</v>
      </c>
      <c r="Z22" s="135">
        <v>0</v>
      </c>
      <c r="AA22" s="115" t="s">
        <v>85</v>
      </c>
      <c r="AB22" s="108" t="s">
        <v>85</v>
      </c>
      <c r="AC22" s="137">
        <v>0</v>
      </c>
      <c r="AD22" s="135">
        <v>0</v>
      </c>
      <c r="AE22" s="114" t="s">
        <v>85</v>
      </c>
      <c r="AF22" s="388" t="s">
        <v>85</v>
      </c>
      <c r="AG22" s="384">
        <v>0</v>
      </c>
      <c r="AH22" s="394">
        <v>0</v>
      </c>
      <c r="AI22" s="427" t="s">
        <v>85</v>
      </c>
      <c r="AJ22" s="108" t="s">
        <v>85</v>
      </c>
      <c r="AK22" s="137">
        <v>0</v>
      </c>
      <c r="AL22" s="135">
        <v>0</v>
      </c>
      <c r="AM22" s="114" t="s">
        <v>85</v>
      </c>
      <c r="AN22" s="115" t="s">
        <v>85</v>
      </c>
      <c r="AO22" s="117">
        <f t="shared" ref="AO22:AP22" si="20">SUM(Y22,AC22,AG22,AK22)</f>
        <v>0</v>
      </c>
      <c r="AP22" s="96">
        <f t="shared" si="20"/>
        <v>0</v>
      </c>
      <c r="AQ22" s="154">
        <v>0</v>
      </c>
      <c r="AR22" s="104" t="s">
        <v>85</v>
      </c>
      <c r="AS22" s="163" t="s">
        <v>85</v>
      </c>
      <c r="AT22" s="222" t="s">
        <v>85</v>
      </c>
      <c r="AU22" s="130"/>
      <c r="AV22" s="113">
        <v>0</v>
      </c>
      <c r="AW22" s="113">
        <v>0</v>
      </c>
      <c r="AX22" s="158" t="s">
        <v>85</v>
      </c>
      <c r="AY22" s="161" t="s">
        <v>85</v>
      </c>
      <c r="AZ22" s="117">
        <v>0</v>
      </c>
      <c r="BA22" s="113">
        <v>0</v>
      </c>
      <c r="BB22" s="158" t="s">
        <v>85</v>
      </c>
      <c r="BC22" s="161" t="s">
        <v>85</v>
      </c>
      <c r="BD22" s="117">
        <v>0</v>
      </c>
      <c r="BE22" s="113">
        <v>0</v>
      </c>
      <c r="BF22" s="163" t="s">
        <v>85</v>
      </c>
      <c r="BG22" s="158" t="s">
        <v>85</v>
      </c>
      <c r="BH22" s="113">
        <v>0</v>
      </c>
      <c r="BI22" s="113">
        <v>0</v>
      </c>
      <c r="BJ22" s="158" t="s">
        <v>85</v>
      </c>
      <c r="BK22" s="161" t="s">
        <v>85</v>
      </c>
      <c r="BL22" s="117">
        <v>0</v>
      </c>
      <c r="BM22" s="113">
        <v>0</v>
      </c>
      <c r="BN22" s="158" t="s">
        <v>85</v>
      </c>
      <c r="BO22" s="158" t="s">
        <v>85</v>
      </c>
      <c r="BP22" s="113">
        <v>0</v>
      </c>
      <c r="BQ22" s="113">
        <v>0</v>
      </c>
      <c r="BR22" s="158" t="s">
        <v>85</v>
      </c>
      <c r="BS22" s="161" t="s">
        <v>85</v>
      </c>
      <c r="BT22" s="117">
        <v>0</v>
      </c>
      <c r="BU22" s="113">
        <v>0</v>
      </c>
      <c r="BV22" s="158" t="s">
        <v>85</v>
      </c>
      <c r="BW22" s="161" t="s">
        <v>85</v>
      </c>
      <c r="BX22" s="117">
        <v>0</v>
      </c>
      <c r="BY22" s="113">
        <v>0</v>
      </c>
      <c r="BZ22" s="113">
        <v>0</v>
      </c>
      <c r="CA22" s="158" t="s">
        <v>85</v>
      </c>
      <c r="CB22" s="158" t="s">
        <v>85</v>
      </c>
      <c r="CC22" s="164" t="s">
        <v>85</v>
      </c>
    </row>
    <row r="23" spans="1:81" ht="18" customHeight="1">
      <c r="A23" s="165" t="s">
        <v>93</v>
      </c>
      <c r="B23" s="8">
        <v>44100600</v>
      </c>
      <c r="C23" s="166">
        <v>20680</v>
      </c>
      <c r="D23" s="167">
        <v>98.025730848566752</v>
      </c>
      <c r="E23" s="168">
        <v>97.76391055642226</v>
      </c>
      <c r="F23" s="126">
        <v>194758300</v>
      </c>
      <c r="G23" s="169">
        <v>25750</v>
      </c>
      <c r="H23" s="171">
        <v>104.881140670446</v>
      </c>
      <c r="I23" s="172">
        <v>101.53785488958991</v>
      </c>
      <c r="J23" s="175">
        <v>1407300</v>
      </c>
      <c r="K23" s="169">
        <v>302</v>
      </c>
      <c r="L23" s="177">
        <v>106.05923581279674</v>
      </c>
      <c r="M23" s="178">
        <v>105.5944055944056</v>
      </c>
      <c r="N23" s="175">
        <v>18906000</v>
      </c>
      <c r="O23" s="169">
        <v>3151</v>
      </c>
      <c r="P23" s="180">
        <v>98.932496075353214</v>
      </c>
      <c r="Q23" s="181">
        <v>98.932496075353214</v>
      </c>
      <c r="R23" s="169">
        <f>SUM(B23,F23,J23,N23)</f>
        <v>259172200</v>
      </c>
      <c r="S23" s="169">
        <f>SUM(C23,G23,K23,O23)</f>
        <v>49883</v>
      </c>
      <c r="T23" s="166">
        <v>37155</v>
      </c>
      <c r="U23" s="177">
        <v>103.20651481363493</v>
      </c>
      <c r="V23" s="177">
        <v>99.79793533930858</v>
      </c>
      <c r="W23" s="377">
        <v>99.358202968311275</v>
      </c>
      <c r="X23" s="423" t="s">
        <v>93</v>
      </c>
      <c r="Y23" s="185">
        <v>584600</v>
      </c>
      <c r="Z23" s="184">
        <v>158</v>
      </c>
      <c r="AA23" s="172">
        <v>101.28205128205127</v>
      </c>
      <c r="AB23" s="168">
        <v>101.28205128205127</v>
      </c>
      <c r="AC23" s="185">
        <v>27438000</v>
      </c>
      <c r="AD23" s="184">
        <v>13719</v>
      </c>
      <c r="AE23" s="171">
        <v>95.829840737636204</v>
      </c>
      <c r="AF23" s="389">
        <v>95.829840737636204</v>
      </c>
      <c r="AG23" s="385">
        <v>1246000</v>
      </c>
      <c r="AH23" s="393">
        <v>623</v>
      </c>
      <c r="AI23" s="426">
        <v>97.802197802197796</v>
      </c>
      <c r="AJ23" s="168">
        <v>97.802197802197796</v>
      </c>
      <c r="AK23" s="185">
        <v>14832000</v>
      </c>
      <c r="AL23" s="184">
        <v>6180</v>
      </c>
      <c r="AM23" s="171">
        <v>102.25016545334216</v>
      </c>
      <c r="AN23" s="172">
        <v>102.25016545334216</v>
      </c>
      <c r="AO23" s="175">
        <f t="shared" ref="AO23" si="21">SUM(Y23,AC23,AG23,AK23)</f>
        <v>44100600</v>
      </c>
      <c r="AP23" s="8">
        <f>SUM(Z23,AD23,AH23,AL23)</f>
        <v>20680</v>
      </c>
      <c r="AQ23" s="138">
        <v>18356</v>
      </c>
      <c r="AR23" s="177">
        <v>98.025730848566752</v>
      </c>
      <c r="AS23" s="186">
        <v>97.76391055642226</v>
      </c>
      <c r="AT23" s="187">
        <v>97.997971277561263</v>
      </c>
      <c r="AU23" s="150" t="s">
        <v>93</v>
      </c>
      <c r="AV23" s="169">
        <v>10461600</v>
      </c>
      <c r="AW23" s="169">
        <v>4359</v>
      </c>
      <c r="AX23" s="189">
        <v>99.090702432370989</v>
      </c>
      <c r="AY23" s="190">
        <v>99.090702432370989</v>
      </c>
      <c r="AZ23" s="175">
        <v>3100</v>
      </c>
      <c r="BA23" s="169">
        <v>1</v>
      </c>
      <c r="BB23" s="189">
        <v>100</v>
      </c>
      <c r="BC23" s="190">
        <v>100</v>
      </c>
      <c r="BD23" s="175">
        <v>16500</v>
      </c>
      <c r="BE23" s="169">
        <v>3</v>
      </c>
      <c r="BF23" s="186">
        <v>300</v>
      </c>
      <c r="BG23" s="189">
        <v>300</v>
      </c>
      <c r="BH23" s="169">
        <v>83124000</v>
      </c>
      <c r="BI23" s="169">
        <v>11545</v>
      </c>
      <c r="BJ23" s="189">
        <v>104.63114011237991</v>
      </c>
      <c r="BK23" s="190">
        <v>104.63114011237991</v>
      </c>
      <c r="BL23" s="175">
        <v>1221000</v>
      </c>
      <c r="BM23" s="169">
        <v>407</v>
      </c>
      <c r="BN23" s="189">
        <v>100.74257425742574</v>
      </c>
      <c r="BO23" s="189">
        <v>100.74257425742574</v>
      </c>
      <c r="BP23" s="169">
        <v>19116000</v>
      </c>
      <c r="BQ23" s="169">
        <v>4779</v>
      </c>
      <c r="BR23" s="189">
        <v>99.728714524207007</v>
      </c>
      <c r="BS23" s="190">
        <v>99.728714524207007</v>
      </c>
      <c r="BT23" s="175">
        <v>0</v>
      </c>
      <c r="BU23" s="169">
        <v>0</v>
      </c>
      <c r="BV23" s="189" t="s">
        <v>85</v>
      </c>
      <c r="BW23" s="190" t="s">
        <v>85</v>
      </c>
      <c r="BX23" s="175">
        <v>113942200</v>
      </c>
      <c r="BY23" s="169">
        <v>21094</v>
      </c>
      <c r="BZ23" s="169">
        <v>17687</v>
      </c>
      <c r="CA23" s="189">
        <v>103.21692891630659</v>
      </c>
      <c r="CB23" s="189">
        <v>102.24419562793854</v>
      </c>
      <c r="CC23" s="193">
        <v>102.3494010763266</v>
      </c>
    </row>
    <row r="24" spans="1:81" ht="18" customHeight="1">
      <c r="A24" s="47"/>
      <c r="B24" s="96">
        <v>0</v>
      </c>
      <c r="C24" s="99">
        <v>0</v>
      </c>
      <c r="D24" s="218"/>
      <c r="E24" s="108"/>
      <c r="F24" s="98">
        <v>0</v>
      </c>
      <c r="G24" s="113">
        <v>0</v>
      </c>
      <c r="H24" s="114"/>
      <c r="I24" s="115"/>
      <c r="J24" s="117"/>
      <c r="K24" s="113"/>
      <c r="L24" s="104" t="s">
        <v>85</v>
      </c>
      <c r="M24" s="119" t="s">
        <v>85</v>
      </c>
      <c r="N24" s="117">
        <v>0</v>
      </c>
      <c r="O24" s="113">
        <v>0</v>
      </c>
      <c r="P24" s="219" t="s">
        <v>85</v>
      </c>
      <c r="Q24" s="122" t="s">
        <v>85</v>
      </c>
      <c r="R24" s="113">
        <f t="shared" ref="R24:S24" si="22">SUM(B24,F24,J24,N24)</f>
        <v>0</v>
      </c>
      <c r="S24" s="113">
        <f t="shared" si="22"/>
        <v>0</v>
      </c>
      <c r="T24" s="99">
        <v>0</v>
      </c>
      <c r="U24" s="104" t="s">
        <v>85</v>
      </c>
      <c r="V24" s="104" t="s">
        <v>85</v>
      </c>
      <c r="W24" s="378" t="s">
        <v>85</v>
      </c>
      <c r="X24" s="424"/>
      <c r="Y24" s="137">
        <v>0</v>
      </c>
      <c r="Z24" s="135">
        <v>0</v>
      </c>
      <c r="AA24" s="115" t="s">
        <v>85</v>
      </c>
      <c r="AB24" s="108" t="s">
        <v>85</v>
      </c>
      <c r="AC24" s="137">
        <v>0</v>
      </c>
      <c r="AD24" s="135">
        <v>0</v>
      </c>
      <c r="AE24" s="114" t="s">
        <v>85</v>
      </c>
      <c r="AF24" s="388" t="s">
        <v>85</v>
      </c>
      <c r="AG24" s="384">
        <v>0</v>
      </c>
      <c r="AH24" s="394">
        <v>0</v>
      </c>
      <c r="AI24" s="427" t="s">
        <v>85</v>
      </c>
      <c r="AJ24" s="108" t="s">
        <v>85</v>
      </c>
      <c r="AK24" s="137">
        <v>0</v>
      </c>
      <c r="AL24" s="135">
        <v>0</v>
      </c>
      <c r="AM24" s="114" t="s">
        <v>85</v>
      </c>
      <c r="AN24" s="115" t="s">
        <v>85</v>
      </c>
      <c r="AO24" s="117">
        <f t="shared" ref="AO24:AP24" si="23">SUM(Y24,AC24,AG24,AK24)</f>
        <v>0</v>
      </c>
      <c r="AP24" s="96">
        <f t="shared" si="23"/>
        <v>0</v>
      </c>
      <c r="AQ24" s="154">
        <v>0</v>
      </c>
      <c r="AR24" s="104" t="s">
        <v>85</v>
      </c>
      <c r="AS24" s="163" t="s">
        <v>85</v>
      </c>
      <c r="AT24" s="222" t="s">
        <v>85</v>
      </c>
      <c r="AU24" s="130"/>
      <c r="AV24" s="113">
        <v>0</v>
      </c>
      <c r="AW24" s="113">
        <v>0</v>
      </c>
      <c r="AX24" s="158" t="s">
        <v>85</v>
      </c>
      <c r="AY24" s="161" t="s">
        <v>85</v>
      </c>
      <c r="AZ24" s="117">
        <v>0</v>
      </c>
      <c r="BA24" s="113">
        <v>0</v>
      </c>
      <c r="BB24" s="158" t="s">
        <v>85</v>
      </c>
      <c r="BC24" s="161" t="s">
        <v>85</v>
      </c>
      <c r="BD24" s="117">
        <v>0</v>
      </c>
      <c r="BE24" s="113">
        <v>0</v>
      </c>
      <c r="BF24" s="163" t="s">
        <v>85</v>
      </c>
      <c r="BG24" s="158" t="s">
        <v>85</v>
      </c>
      <c r="BH24" s="113">
        <v>0</v>
      </c>
      <c r="BI24" s="113">
        <v>0</v>
      </c>
      <c r="BJ24" s="158" t="s">
        <v>85</v>
      </c>
      <c r="BK24" s="161" t="s">
        <v>85</v>
      </c>
      <c r="BL24" s="117">
        <v>0</v>
      </c>
      <c r="BM24" s="113">
        <v>0</v>
      </c>
      <c r="BN24" s="158" t="s">
        <v>85</v>
      </c>
      <c r="BO24" s="158" t="s">
        <v>85</v>
      </c>
      <c r="BP24" s="113">
        <v>0</v>
      </c>
      <c r="BQ24" s="113">
        <v>0</v>
      </c>
      <c r="BR24" s="158" t="s">
        <v>85</v>
      </c>
      <c r="BS24" s="161" t="s">
        <v>85</v>
      </c>
      <c r="BT24" s="117">
        <v>0</v>
      </c>
      <c r="BU24" s="113">
        <v>0</v>
      </c>
      <c r="BV24" s="158" t="s">
        <v>85</v>
      </c>
      <c r="BW24" s="161" t="s">
        <v>85</v>
      </c>
      <c r="BX24" s="117">
        <v>0</v>
      </c>
      <c r="BY24" s="113">
        <v>0</v>
      </c>
      <c r="BZ24" s="113">
        <v>0</v>
      </c>
      <c r="CA24" s="158" t="s">
        <v>85</v>
      </c>
      <c r="CB24" s="158" t="s">
        <v>85</v>
      </c>
      <c r="CC24" s="164" t="s">
        <v>85</v>
      </c>
    </row>
    <row r="25" spans="1:81" ht="18" customHeight="1">
      <c r="A25" s="165" t="s">
        <v>94</v>
      </c>
      <c r="B25" s="8">
        <v>24188900</v>
      </c>
      <c r="C25" s="228">
        <v>11202</v>
      </c>
      <c r="D25" s="167">
        <v>97.615002481850212</v>
      </c>
      <c r="E25" s="168">
        <v>97.273358805140674</v>
      </c>
      <c r="F25" s="126">
        <v>88469900</v>
      </c>
      <c r="G25" s="169">
        <v>12547</v>
      </c>
      <c r="H25" s="171">
        <v>103.8413234237745</v>
      </c>
      <c r="I25" s="172">
        <v>101.439081574905</v>
      </c>
      <c r="J25" s="175">
        <v>306100</v>
      </c>
      <c r="K25" s="169">
        <v>59</v>
      </c>
      <c r="L25" s="177">
        <v>101.15664243225379</v>
      </c>
      <c r="M25" s="178">
        <v>100</v>
      </c>
      <c r="N25" s="175">
        <v>13242000</v>
      </c>
      <c r="O25" s="169">
        <v>2207</v>
      </c>
      <c r="P25" s="180">
        <v>101.5179392824287</v>
      </c>
      <c r="Q25" s="181">
        <v>101.5179392824287</v>
      </c>
      <c r="R25" s="169">
        <f>SUM(B25,F25,J25,N25)</f>
        <v>126206900</v>
      </c>
      <c r="S25" s="169">
        <f>SUM(C25,G25,K25,O25)</f>
        <v>26015</v>
      </c>
      <c r="T25" s="166">
        <v>19261</v>
      </c>
      <c r="U25" s="177">
        <v>102.33791233963949</v>
      </c>
      <c r="V25" s="177">
        <v>99.605635959874419</v>
      </c>
      <c r="W25" s="377">
        <v>98.931634906774875</v>
      </c>
      <c r="X25" s="423" t="s">
        <v>94</v>
      </c>
      <c r="Y25" s="185">
        <v>299700</v>
      </c>
      <c r="Z25" s="184">
        <v>81</v>
      </c>
      <c r="AA25" s="172">
        <v>97.590361445783131</v>
      </c>
      <c r="AB25" s="168">
        <v>97.590361445783131</v>
      </c>
      <c r="AC25" s="185">
        <v>13102000</v>
      </c>
      <c r="AD25" s="184">
        <v>6551</v>
      </c>
      <c r="AE25" s="171">
        <v>94.435635000720779</v>
      </c>
      <c r="AF25" s="389">
        <v>94.435635000720779</v>
      </c>
      <c r="AG25" s="385">
        <v>904000</v>
      </c>
      <c r="AH25" s="393">
        <v>452</v>
      </c>
      <c r="AI25" s="426">
        <v>94.363256784968684</v>
      </c>
      <c r="AJ25" s="168">
        <v>94.363256784968684</v>
      </c>
      <c r="AK25" s="185">
        <v>9883200</v>
      </c>
      <c r="AL25" s="184">
        <v>4118</v>
      </c>
      <c r="AM25" s="171">
        <v>102.51431416479959</v>
      </c>
      <c r="AN25" s="172">
        <v>102.51431416479959</v>
      </c>
      <c r="AO25" s="175">
        <f t="shared" ref="AO25" si="24">SUM(Y25,AC25,AG25,AK25)</f>
        <v>24188900</v>
      </c>
      <c r="AP25" s="8">
        <f>SUM(Z25,AD25,AH25,AL25)</f>
        <v>11202</v>
      </c>
      <c r="AQ25" s="138">
        <v>9873</v>
      </c>
      <c r="AR25" s="177">
        <v>97.615002481850212</v>
      </c>
      <c r="AS25" s="186">
        <v>97.273358805140674</v>
      </c>
      <c r="AT25" s="187">
        <v>97.395679195028123</v>
      </c>
      <c r="AU25" s="150" t="s">
        <v>94</v>
      </c>
      <c r="AV25" s="169">
        <v>7058400</v>
      </c>
      <c r="AW25" s="169">
        <v>2941</v>
      </c>
      <c r="AX25" s="189">
        <v>100.03401360544217</v>
      </c>
      <c r="AY25" s="190">
        <v>100.03401360544217</v>
      </c>
      <c r="AZ25" s="175">
        <v>0</v>
      </c>
      <c r="BA25" s="169">
        <v>0</v>
      </c>
      <c r="BB25" s="189" t="s">
        <v>85</v>
      </c>
      <c r="BC25" s="190" t="s">
        <v>85</v>
      </c>
      <c r="BD25" s="175">
        <v>44000</v>
      </c>
      <c r="BE25" s="169">
        <v>8</v>
      </c>
      <c r="BF25" s="186">
        <v>400</v>
      </c>
      <c r="BG25" s="189">
        <v>400</v>
      </c>
      <c r="BH25" s="169">
        <v>35553600</v>
      </c>
      <c r="BI25" s="169">
        <v>4938</v>
      </c>
      <c r="BJ25" s="189">
        <v>105.53537080572772</v>
      </c>
      <c r="BK25" s="190">
        <v>105.53537080572772</v>
      </c>
      <c r="BL25" s="175">
        <v>819000</v>
      </c>
      <c r="BM25" s="169">
        <v>273</v>
      </c>
      <c r="BN25" s="189">
        <v>99.635036496350367</v>
      </c>
      <c r="BO25" s="189">
        <v>99.635036496350367</v>
      </c>
      <c r="BP25" s="169">
        <v>8928000</v>
      </c>
      <c r="BQ25" s="169">
        <v>2232</v>
      </c>
      <c r="BR25" s="189">
        <v>97.21254355400697</v>
      </c>
      <c r="BS25" s="190">
        <v>97.21254355400697</v>
      </c>
      <c r="BT25" s="175">
        <v>0</v>
      </c>
      <c r="BU25" s="169">
        <v>0</v>
      </c>
      <c r="BV25" s="189" t="s">
        <v>85</v>
      </c>
      <c r="BW25" s="190" t="s">
        <v>85</v>
      </c>
      <c r="BX25" s="175">
        <v>52403000</v>
      </c>
      <c r="BY25" s="169">
        <v>10392</v>
      </c>
      <c r="BZ25" s="169">
        <v>8683</v>
      </c>
      <c r="CA25" s="189">
        <v>103.23313988077649</v>
      </c>
      <c r="CB25" s="189">
        <v>101.97232852516926</v>
      </c>
      <c r="CC25" s="193">
        <v>101.769807782466</v>
      </c>
    </row>
    <row r="26" spans="1:81" ht="18" customHeight="1">
      <c r="A26" s="47"/>
      <c r="B26" s="96">
        <v>0</v>
      </c>
      <c r="C26" s="99">
        <v>0</v>
      </c>
      <c r="D26" s="218"/>
      <c r="E26" s="108"/>
      <c r="F26" s="98">
        <v>0</v>
      </c>
      <c r="G26" s="113">
        <v>0</v>
      </c>
      <c r="H26" s="114"/>
      <c r="I26" s="115" t="s">
        <v>85</v>
      </c>
      <c r="J26" s="117"/>
      <c r="K26" s="113"/>
      <c r="L26" s="104" t="s">
        <v>85</v>
      </c>
      <c r="M26" s="119" t="s">
        <v>85</v>
      </c>
      <c r="N26" s="117">
        <v>0</v>
      </c>
      <c r="O26" s="113">
        <v>0</v>
      </c>
      <c r="P26" s="219" t="s">
        <v>85</v>
      </c>
      <c r="Q26" s="122" t="s">
        <v>85</v>
      </c>
      <c r="R26" s="113">
        <f t="shared" ref="R26:S26" si="25">SUM(B26,F26,J26,N26)</f>
        <v>0</v>
      </c>
      <c r="S26" s="113">
        <f t="shared" si="25"/>
        <v>0</v>
      </c>
      <c r="T26" s="99">
        <v>0</v>
      </c>
      <c r="U26" s="104" t="s">
        <v>85</v>
      </c>
      <c r="V26" s="104" t="s">
        <v>85</v>
      </c>
      <c r="W26" s="378" t="s">
        <v>85</v>
      </c>
      <c r="X26" s="424"/>
      <c r="Y26" s="137">
        <v>0</v>
      </c>
      <c r="Z26" s="135">
        <v>0</v>
      </c>
      <c r="AA26" s="115" t="s">
        <v>85</v>
      </c>
      <c r="AB26" s="108" t="s">
        <v>85</v>
      </c>
      <c r="AC26" s="137">
        <v>0</v>
      </c>
      <c r="AD26" s="135">
        <v>0</v>
      </c>
      <c r="AE26" s="114" t="s">
        <v>85</v>
      </c>
      <c r="AF26" s="388" t="s">
        <v>85</v>
      </c>
      <c r="AG26" s="384">
        <v>0</v>
      </c>
      <c r="AH26" s="394">
        <v>0</v>
      </c>
      <c r="AI26" s="427" t="s">
        <v>85</v>
      </c>
      <c r="AJ26" s="108" t="s">
        <v>85</v>
      </c>
      <c r="AK26" s="137">
        <v>0</v>
      </c>
      <c r="AL26" s="135">
        <v>0</v>
      </c>
      <c r="AM26" s="114" t="s">
        <v>85</v>
      </c>
      <c r="AN26" s="115" t="s">
        <v>85</v>
      </c>
      <c r="AO26" s="117">
        <f t="shared" ref="AO26:AP26" si="26">SUM(Y26,AC26,AG26,AK26)</f>
        <v>0</v>
      </c>
      <c r="AP26" s="96">
        <f t="shared" si="26"/>
        <v>0</v>
      </c>
      <c r="AQ26" s="154">
        <v>0</v>
      </c>
      <c r="AR26" s="104" t="s">
        <v>85</v>
      </c>
      <c r="AS26" s="163" t="s">
        <v>85</v>
      </c>
      <c r="AT26" s="222" t="s">
        <v>85</v>
      </c>
      <c r="AU26" s="130"/>
      <c r="AV26" s="113">
        <v>0</v>
      </c>
      <c r="AW26" s="113">
        <v>0</v>
      </c>
      <c r="AX26" s="158" t="s">
        <v>85</v>
      </c>
      <c r="AY26" s="161" t="s">
        <v>85</v>
      </c>
      <c r="AZ26" s="117">
        <v>0</v>
      </c>
      <c r="BA26" s="113">
        <v>0</v>
      </c>
      <c r="BB26" s="158" t="s">
        <v>85</v>
      </c>
      <c r="BC26" s="161" t="s">
        <v>85</v>
      </c>
      <c r="BD26" s="117">
        <v>0</v>
      </c>
      <c r="BE26" s="113">
        <v>0</v>
      </c>
      <c r="BF26" s="163" t="s">
        <v>85</v>
      </c>
      <c r="BG26" s="158" t="s">
        <v>85</v>
      </c>
      <c r="BH26" s="113">
        <v>0</v>
      </c>
      <c r="BI26" s="113">
        <v>0</v>
      </c>
      <c r="BJ26" s="158" t="s">
        <v>85</v>
      </c>
      <c r="BK26" s="161" t="s">
        <v>85</v>
      </c>
      <c r="BL26" s="117">
        <v>0</v>
      </c>
      <c r="BM26" s="113">
        <v>0</v>
      </c>
      <c r="BN26" s="158" t="s">
        <v>85</v>
      </c>
      <c r="BO26" s="158" t="s">
        <v>85</v>
      </c>
      <c r="BP26" s="113">
        <v>0</v>
      </c>
      <c r="BQ26" s="113">
        <v>0</v>
      </c>
      <c r="BR26" s="158" t="s">
        <v>85</v>
      </c>
      <c r="BS26" s="161" t="s">
        <v>85</v>
      </c>
      <c r="BT26" s="117">
        <v>0</v>
      </c>
      <c r="BU26" s="113">
        <v>0</v>
      </c>
      <c r="BV26" s="158" t="s">
        <v>85</v>
      </c>
      <c r="BW26" s="161" t="s">
        <v>85</v>
      </c>
      <c r="BX26" s="117">
        <v>0</v>
      </c>
      <c r="BY26" s="113">
        <v>0</v>
      </c>
      <c r="BZ26" s="113">
        <v>0</v>
      </c>
      <c r="CA26" s="158" t="s">
        <v>85</v>
      </c>
      <c r="CB26" s="158" t="s">
        <v>85</v>
      </c>
      <c r="CC26" s="164" t="s">
        <v>85</v>
      </c>
    </row>
    <row r="27" spans="1:81" ht="18" customHeight="1">
      <c r="A27" s="165" t="s">
        <v>95</v>
      </c>
      <c r="B27" s="8">
        <v>30473600</v>
      </c>
      <c r="C27" s="166">
        <v>14137</v>
      </c>
      <c r="D27" s="167">
        <v>97.834852960061639</v>
      </c>
      <c r="E27" s="168">
        <v>97.510001379500622</v>
      </c>
      <c r="F27" s="126">
        <v>117408000</v>
      </c>
      <c r="G27" s="169">
        <v>16016</v>
      </c>
      <c r="H27" s="171">
        <v>104.96024030144959</v>
      </c>
      <c r="I27" s="172">
        <v>101.23253903040263</v>
      </c>
      <c r="J27" s="175">
        <v>1150700</v>
      </c>
      <c r="K27" s="169">
        <v>198</v>
      </c>
      <c r="L27" s="177">
        <v>103.49883072495054</v>
      </c>
      <c r="M27" s="178">
        <v>103.125</v>
      </c>
      <c r="N27" s="175">
        <v>15318000</v>
      </c>
      <c r="O27" s="169">
        <v>2553</v>
      </c>
      <c r="P27" s="180">
        <v>98.991857309034515</v>
      </c>
      <c r="Q27" s="181">
        <v>98.991857309034515</v>
      </c>
      <c r="R27" s="169">
        <f>SUM(B27,F27,J27,N27)</f>
        <v>164350300</v>
      </c>
      <c r="S27" s="169">
        <f>SUM(C27,G27,K27,O27)</f>
        <v>32904</v>
      </c>
      <c r="T27" s="166">
        <v>24586</v>
      </c>
      <c r="U27" s="177">
        <v>102.98070157080529</v>
      </c>
      <c r="V27" s="177">
        <v>99.43789664551224</v>
      </c>
      <c r="W27" s="377">
        <v>99.129102491734528</v>
      </c>
      <c r="X27" s="423" t="s">
        <v>95</v>
      </c>
      <c r="Y27" s="185">
        <v>458800</v>
      </c>
      <c r="Z27" s="184">
        <v>124</v>
      </c>
      <c r="AA27" s="172">
        <v>103.33333333333334</v>
      </c>
      <c r="AB27" s="168">
        <v>103.33333333333334</v>
      </c>
      <c r="AC27" s="185">
        <v>17172000</v>
      </c>
      <c r="AD27" s="184">
        <v>8586</v>
      </c>
      <c r="AE27" s="171">
        <v>95.283542337143487</v>
      </c>
      <c r="AF27" s="389">
        <v>95.283542337143487</v>
      </c>
      <c r="AG27" s="385">
        <v>910000</v>
      </c>
      <c r="AH27" s="393">
        <v>455</v>
      </c>
      <c r="AI27" s="426">
        <v>91.549295774647888</v>
      </c>
      <c r="AJ27" s="168">
        <v>91.549295774647888</v>
      </c>
      <c r="AK27" s="185">
        <v>11932800</v>
      </c>
      <c r="AL27" s="184">
        <v>4972</v>
      </c>
      <c r="AM27" s="171">
        <v>102.09445585215606</v>
      </c>
      <c r="AN27" s="172">
        <v>102.09445585215606</v>
      </c>
      <c r="AO27" s="175">
        <f t="shared" ref="AO27" si="27">SUM(Y27,AC27,AG27,AK27)</f>
        <v>30473600</v>
      </c>
      <c r="AP27" s="8">
        <f>SUM(Z27,AD27,AH27,AL27)</f>
        <v>14137</v>
      </c>
      <c r="AQ27" s="138">
        <v>12605</v>
      </c>
      <c r="AR27" s="177">
        <v>97.834852960061639</v>
      </c>
      <c r="AS27" s="186">
        <v>97.510001379500622</v>
      </c>
      <c r="AT27" s="187">
        <v>97.403600958194886</v>
      </c>
      <c r="AU27" s="150" t="s">
        <v>95</v>
      </c>
      <c r="AV27" s="169">
        <v>8553600</v>
      </c>
      <c r="AW27" s="169">
        <v>3564</v>
      </c>
      <c r="AX27" s="189">
        <v>100.05614823133071</v>
      </c>
      <c r="AY27" s="190">
        <v>100.05614823133071</v>
      </c>
      <c r="AZ27" s="175">
        <v>0</v>
      </c>
      <c r="BA27" s="169">
        <v>0</v>
      </c>
      <c r="BB27" s="189" t="s">
        <v>85</v>
      </c>
      <c r="BC27" s="190" t="s">
        <v>85</v>
      </c>
      <c r="BD27" s="175">
        <v>33000</v>
      </c>
      <c r="BE27" s="169">
        <v>6</v>
      </c>
      <c r="BF27" s="186">
        <v>85.714285714285708</v>
      </c>
      <c r="BG27" s="189">
        <v>85.714285714285708</v>
      </c>
      <c r="BH27" s="169">
        <v>48614400</v>
      </c>
      <c r="BI27" s="169">
        <v>6752</v>
      </c>
      <c r="BJ27" s="189">
        <v>104.53630592971048</v>
      </c>
      <c r="BK27" s="190">
        <v>104.53630592971048</v>
      </c>
      <c r="BL27" s="175">
        <v>1164000</v>
      </c>
      <c r="BM27" s="169">
        <v>388</v>
      </c>
      <c r="BN27" s="189">
        <v>99.742930591259636</v>
      </c>
      <c r="BO27" s="189">
        <v>99.742930591259636</v>
      </c>
      <c r="BP27" s="169">
        <v>11080000</v>
      </c>
      <c r="BQ27" s="169">
        <v>2770</v>
      </c>
      <c r="BR27" s="189">
        <v>100.54446460980036</v>
      </c>
      <c r="BS27" s="190">
        <v>100.54446460980036</v>
      </c>
      <c r="BT27" s="175">
        <v>0</v>
      </c>
      <c r="BU27" s="169">
        <v>0</v>
      </c>
      <c r="BV27" s="189" t="s">
        <v>85</v>
      </c>
      <c r="BW27" s="190" t="s">
        <v>85</v>
      </c>
      <c r="BX27" s="175">
        <v>69445000</v>
      </c>
      <c r="BY27" s="169">
        <v>13480</v>
      </c>
      <c r="BZ27" s="169">
        <v>11199</v>
      </c>
      <c r="CA27" s="189">
        <v>103.21927611992432</v>
      </c>
      <c r="CB27" s="189">
        <v>102.33829334952931</v>
      </c>
      <c r="CC27" s="193">
        <v>102.08751139471286</v>
      </c>
    </row>
    <row r="28" spans="1:81" ht="18" customHeight="1">
      <c r="A28" s="47"/>
      <c r="B28" s="96">
        <v>0</v>
      </c>
      <c r="C28" s="99">
        <v>0</v>
      </c>
      <c r="D28" s="218"/>
      <c r="E28" s="108"/>
      <c r="F28" s="98">
        <v>0</v>
      </c>
      <c r="G28" s="113">
        <v>0</v>
      </c>
      <c r="H28" s="114"/>
      <c r="I28" s="115" t="s">
        <v>85</v>
      </c>
      <c r="J28" s="117"/>
      <c r="K28" s="113"/>
      <c r="L28" s="104" t="s">
        <v>85</v>
      </c>
      <c r="M28" s="119" t="s">
        <v>85</v>
      </c>
      <c r="N28" s="117">
        <v>0</v>
      </c>
      <c r="O28" s="113">
        <v>0</v>
      </c>
      <c r="P28" s="219" t="s">
        <v>85</v>
      </c>
      <c r="Q28" s="122" t="s">
        <v>85</v>
      </c>
      <c r="R28" s="113">
        <f t="shared" ref="R28:S28" si="28">SUM(B28,F28,J28,N28)</f>
        <v>0</v>
      </c>
      <c r="S28" s="113">
        <f t="shared" si="28"/>
        <v>0</v>
      </c>
      <c r="T28" s="99">
        <v>0</v>
      </c>
      <c r="U28" s="104" t="s">
        <v>85</v>
      </c>
      <c r="V28" s="104" t="s">
        <v>85</v>
      </c>
      <c r="W28" s="378" t="s">
        <v>85</v>
      </c>
      <c r="X28" s="424"/>
      <c r="Y28" s="137">
        <v>0</v>
      </c>
      <c r="Z28" s="135">
        <v>0</v>
      </c>
      <c r="AA28" s="115" t="s">
        <v>85</v>
      </c>
      <c r="AB28" s="108" t="s">
        <v>85</v>
      </c>
      <c r="AC28" s="137">
        <v>0</v>
      </c>
      <c r="AD28" s="135">
        <v>0</v>
      </c>
      <c r="AE28" s="114" t="s">
        <v>85</v>
      </c>
      <c r="AF28" s="388" t="s">
        <v>85</v>
      </c>
      <c r="AG28" s="384">
        <v>0</v>
      </c>
      <c r="AH28" s="394">
        <v>0</v>
      </c>
      <c r="AI28" s="427" t="s">
        <v>85</v>
      </c>
      <c r="AJ28" s="108" t="s">
        <v>85</v>
      </c>
      <c r="AK28" s="137">
        <v>0</v>
      </c>
      <c r="AL28" s="135">
        <v>0</v>
      </c>
      <c r="AM28" s="114" t="s">
        <v>85</v>
      </c>
      <c r="AN28" s="115" t="s">
        <v>85</v>
      </c>
      <c r="AO28" s="117">
        <f t="shared" ref="AO28:AP28" si="29">SUM(Y28,AC28,AG28,AK28)</f>
        <v>0</v>
      </c>
      <c r="AP28" s="96">
        <f t="shared" si="29"/>
        <v>0</v>
      </c>
      <c r="AQ28" s="154">
        <v>0</v>
      </c>
      <c r="AR28" s="104" t="s">
        <v>85</v>
      </c>
      <c r="AS28" s="163" t="s">
        <v>85</v>
      </c>
      <c r="AT28" s="222" t="s">
        <v>85</v>
      </c>
      <c r="AU28" s="130"/>
      <c r="AV28" s="113">
        <v>0</v>
      </c>
      <c r="AW28" s="113">
        <v>0</v>
      </c>
      <c r="AX28" s="158" t="s">
        <v>85</v>
      </c>
      <c r="AY28" s="161" t="s">
        <v>85</v>
      </c>
      <c r="AZ28" s="117">
        <v>0</v>
      </c>
      <c r="BA28" s="113">
        <v>0</v>
      </c>
      <c r="BB28" s="158" t="s">
        <v>85</v>
      </c>
      <c r="BC28" s="161" t="s">
        <v>85</v>
      </c>
      <c r="BD28" s="117">
        <v>0</v>
      </c>
      <c r="BE28" s="113">
        <v>0</v>
      </c>
      <c r="BF28" s="163" t="s">
        <v>85</v>
      </c>
      <c r="BG28" s="158" t="s">
        <v>85</v>
      </c>
      <c r="BH28" s="113">
        <v>0</v>
      </c>
      <c r="BI28" s="113">
        <v>0</v>
      </c>
      <c r="BJ28" s="158" t="s">
        <v>85</v>
      </c>
      <c r="BK28" s="161" t="s">
        <v>85</v>
      </c>
      <c r="BL28" s="117">
        <v>0</v>
      </c>
      <c r="BM28" s="113">
        <v>0</v>
      </c>
      <c r="BN28" s="158" t="s">
        <v>85</v>
      </c>
      <c r="BO28" s="158" t="s">
        <v>85</v>
      </c>
      <c r="BP28" s="113">
        <v>0</v>
      </c>
      <c r="BQ28" s="113">
        <v>0</v>
      </c>
      <c r="BR28" s="158" t="s">
        <v>85</v>
      </c>
      <c r="BS28" s="161" t="s">
        <v>85</v>
      </c>
      <c r="BT28" s="117">
        <v>0</v>
      </c>
      <c r="BU28" s="113">
        <v>0</v>
      </c>
      <c r="BV28" s="158" t="s">
        <v>85</v>
      </c>
      <c r="BW28" s="161" t="s">
        <v>85</v>
      </c>
      <c r="BX28" s="117">
        <v>0</v>
      </c>
      <c r="BY28" s="113">
        <v>0</v>
      </c>
      <c r="BZ28" s="113">
        <v>0</v>
      </c>
      <c r="CA28" s="158" t="s">
        <v>85</v>
      </c>
      <c r="CB28" s="158" t="s">
        <v>85</v>
      </c>
      <c r="CC28" s="164" t="s">
        <v>85</v>
      </c>
    </row>
    <row r="29" spans="1:81" ht="18" customHeight="1">
      <c r="A29" s="165" t="s">
        <v>96</v>
      </c>
      <c r="B29" s="8">
        <v>31220500</v>
      </c>
      <c r="C29" s="166">
        <v>14452</v>
      </c>
      <c r="D29" s="218">
        <v>98.133543720905379</v>
      </c>
      <c r="E29" s="108">
        <v>97.800636123705758</v>
      </c>
      <c r="F29" s="224">
        <v>158487800</v>
      </c>
      <c r="G29" s="169">
        <v>22015</v>
      </c>
      <c r="H29" s="171">
        <v>104.15159857081177</v>
      </c>
      <c r="I29" s="172">
        <v>100.94919295671315</v>
      </c>
      <c r="J29" s="175">
        <v>1929200</v>
      </c>
      <c r="K29" s="169">
        <v>448</v>
      </c>
      <c r="L29" s="177">
        <v>98.373361888735914</v>
      </c>
      <c r="M29" s="178">
        <v>98.678414096916299</v>
      </c>
      <c r="N29" s="175">
        <v>23034000</v>
      </c>
      <c r="O29" s="169">
        <v>3839</v>
      </c>
      <c r="P29" s="180">
        <v>100.18267223382047</v>
      </c>
      <c r="Q29" s="181">
        <v>100.18267223382047</v>
      </c>
      <c r="R29" s="169">
        <f>SUM(B29,F29,J29,N29)</f>
        <v>214671500</v>
      </c>
      <c r="S29" s="169">
        <f>SUM(C29,G29,K29,O29)</f>
        <v>40754</v>
      </c>
      <c r="T29" s="166">
        <v>29163</v>
      </c>
      <c r="U29" s="177">
        <v>102.7442630027994</v>
      </c>
      <c r="V29" s="177">
        <v>99.713733454038305</v>
      </c>
      <c r="W29" s="377">
        <v>98.550283860502844</v>
      </c>
      <c r="X29" s="423" t="s">
        <v>96</v>
      </c>
      <c r="Y29" s="185">
        <v>714100</v>
      </c>
      <c r="Z29" s="184">
        <v>193</v>
      </c>
      <c r="AA29" s="172">
        <v>105.46448087431695</v>
      </c>
      <c r="AB29" s="168">
        <v>105.46448087431695</v>
      </c>
      <c r="AC29" s="185">
        <v>17438000</v>
      </c>
      <c r="AD29" s="184">
        <v>8719</v>
      </c>
      <c r="AE29" s="171">
        <v>95.634528902051102</v>
      </c>
      <c r="AF29" s="389">
        <v>95.634528902051102</v>
      </c>
      <c r="AG29" s="385">
        <v>1138000</v>
      </c>
      <c r="AH29" s="393">
        <v>569</v>
      </c>
      <c r="AI29" s="426">
        <v>94.205298013245027</v>
      </c>
      <c r="AJ29" s="168">
        <v>94.205298013245027</v>
      </c>
      <c r="AK29" s="185">
        <v>11930400</v>
      </c>
      <c r="AL29" s="184">
        <v>4971</v>
      </c>
      <c r="AM29" s="171">
        <v>102.01108146932074</v>
      </c>
      <c r="AN29" s="172">
        <v>102.01108146932074</v>
      </c>
      <c r="AO29" s="175">
        <f t="shared" ref="AO29" si="30">SUM(Y29,AC29,AG29,AK29)</f>
        <v>31220500</v>
      </c>
      <c r="AP29" s="8">
        <f>SUM(Z29,AD29,AH29,AL29)</f>
        <v>14452</v>
      </c>
      <c r="AQ29" s="138">
        <v>12624</v>
      </c>
      <c r="AR29" s="177">
        <v>98.133543720905379</v>
      </c>
      <c r="AS29" s="186">
        <v>97.800636123705758</v>
      </c>
      <c r="AT29" s="187">
        <v>97.505213562987564</v>
      </c>
      <c r="AU29" s="150" t="s">
        <v>96</v>
      </c>
      <c r="AV29" s="169">
        <v>11438400</v>
      </c>
      <c r="AW29" s="169">
        <v>4766</v>
      </c>
      <c r="AX29" s="189">
        <v>97.424366312346692</v>
      </c>
      <c r="AY29" s="190">
        <v>97.424366312346692</v>
      </c>
      <c r="AZ29" s="175">
        <v>12400</v>
      </c>
      <c r="BA29" s="169">
        <v>4</v>
      </c>
      <c r="BB29" s="189">
        <v>133.33333333333331</v>
      </c>
      <c r="BC29" s="190">
        <v>133.33333333333331</v>
      </c>
      <c r="BD29" s="175">
        <v>22000</v>
      </c>
      <c r="BE29" s="169">
        <v>4</v>
      </c>
      <c r="BF29" s="186">
        <v>133.33333333333331</v>
      </c>
      <c r="BG29" s="189">
        <v>133.33333333333331</v>
      </c>
      <c r="BH29" s="169">
        <v>60876000</v>
      </c>
      <c r="BI29" s="169">
        <v>8455</v>
      </c>
      <c r="BJ29" s="189">
        <v>104.67995542899591</v>
      </c>
      <c r="BK29" s="190">
        <v>104.67995542899591</v>
      </c>
      <c r="BL29" s="175">
        <v>1371000</v>
      </c>
      <c r="BM29" s="169">
        <v>457</v>
      </c>
      <c r="BN29" s="189">
        <v>94.813278008298752</v>
      </c>
      <c r="BO29" s="189">
        <v>94.813278008298752</v>
      </c>
      <c r="BP29" s="169">
        <v>20484000</v>
      </c>
      <c r="BQ29" s="169">
        <v>5121</v>
      </c>
      <c r="BR29" s="189">
        <v>99.610970628282431</v>
      </c>
      <c r="BS29" s="190">
        <v>99.610970628282431</v>
      </c>
      <c r="BT29" s="175">
        <v>0</v>
      </c>
      <c r="BU29" s="169">
        <v>0</v>
      </c>
      <c r="BV29" s="189" t="s">
        <v>85</v>
      </c>
      <c r="BW29" s="190" t="s">
        <v>85</v>
      </c>
      <c r="BX29" s="175">
        <v>94203800</v>
      </c>
      <c r="BY29" s="169">
        <v>18807</v>
      </c>
      <c r="BZ29" s="169">
        <v>15016</v>
      </c>
      <c r="CA29" s="189">
        <v>102.47228899935821</v>
      </c>
      <c r="CB29" s="189">
        <v>101.1237767501882</v>
      </c>
      <c r="CC29" s="193">
        <v>100.47507527601205</v>
      </c>
    </row>
    <row r="30" spans="1:81" ht="18" customHeight="1">
      <c r="A30" s="47"/>
      <c r="B30" s="96">
        <v>0</v>
      </c>
      <c r="C30" s="99">
        <v>0</v>
      </c>
      <c r="D30" s="195"/>
      <c r="E30" s="136"/>
      <c r="F30" s="98">
        <v>0</v>
      </c>
      <c r="G30" s="113">
        <v>0</v>
      </c>
      <c r="H30" s="114"/>
      <c r="I30" s="115"/>
      <c r="J30" s="117"/>
      <c r="K30" s="113"/>
      <c r="L30" s="104" t="s">
        <v>85</v>
      </c>
      <c r="M30" s="119" t="s">
        <v>85</v>
      </c>
      <c r="N30" s="117">
        <v>0</v>
      </c>
      <c r="O30" s="113">
        <v>0</v>
      </c>
      <c r="P30" s="219" t="s">
        <v>85</v>
      </c>
      <c r="Q30" s="122" t="s">
        <v>85</v>
      </c>
      <c r="R30" s="113">
        <f t="shared" ref="R30:S30" si="31">SUM(B30,F30,J30,N30)</f>
        <v>0</v>
      </c>
      <c r="S30" s="113">
        <f t="shared" si="31"/>
        <v>0</v>
      </c>
      <c r="T30" s="99">
        <v>0</v>
      </c>
      <c r="U30" s="104" t="s">
        <v>85</v>
      </c>
      <c r="V30" s="104" t="s">
        <v>85</v>
      </c>
      <c r="W30" s="378" t="s">
        <v>85</v>
      </c>
      <c r="X30" s="424"/>
      <c r="Y30" s="137">
        <v>0</v>
      </c>
      <c r="Z30" s="135">
        <v>0</v>
      </c>
      <c r="AA30" s="115" t="s">
        <v>85</v>
      </c>
      <c r="AB30" s="108" t="s">
        <v>85</v>
      </c>
      <c r="AC30" s="137">
        <v>0</v>
      </c>
      <c r="AD30" s="135">
        <v>0</v>
      </c>
      <c r="AE30" s="114" t="s">
        <v>85</v>
      </c>
      <c r="AF30" s="388" t="s">
        <v>85</v>
      </c>
      <c r="AG30" s="384">
        <v>0</v>
      </c>
      <c r="AH30" s="394">
        <v>0</v>
      </c>
      <c r="AI30" s="427" t="s">
        <v>85</v>
      </c>
      <c r="AJ30" s="108" t="s">
        <v>85</v>
      </c>
      <c r="AK30" s="137">
        <v>0</v>
      </c>
      <c r="AL30" s="135">
        <v>0</v>
      </c>
      <c r="AM30" s="114" t="s">
        <v>85</v>
      </c>
      <c r="AN30" s="115" t="s">
        <v>85</v>
      </c>
      <c r="AO30" s="117">
        <f t="shared" ref="AO30:AP30" si="32">SUM(Y30,AC30,AG30,AK30)</f>
        <v>0</v>
      </c>
      <c r="AP30" s="96">
        <f t="shared" si="32"/>
        <v>0</v>
      </c>
      <c r="AQ30" s="154">
        <v>0</v>
      </c>
      <c r="AR30" s="104" t="s">
        <v>85</v>
      </c>
      <c r="AS30" s="163" t="s">
        <v>85</v>
      </c>
      <c r="AT30" s="222" t="s">
        <v>85</v>
      </c>
      <c r="AU30" s="130"/>
      <c r="AV30" s="113">
        <v>0</v>
      </c>
      <c r="AW30" s="113">
        <v>0</v>
      </c>
      <c r="AX30" s="158" t="s">
        <v>85</v>
      </c>
      <c r="AY30" s="161" t="s">
        <v>85</v>
      </c>
      <c r="AZ30" s="117">
        <v>0</v>
      </c>
      <c r="BA30" s="113">
        <v>0</v>
      </c>
      <c r="BB30" s="158" t="s">
        <v>85</v>
      </c>
      <c r="BC30" s="161" t="s">
        <v>85</v>
      </c>
      <c r="BD30" s="117">
        <v>0</v>
      </c>
      <c r="BE30" s="113">
        <v>0</v>
      </c>
      <c r="BF30" s="163" t="s">
        <v>85</v>
      </c>
      <c r="BG30" s="158" t="s">
        <v>85</v>
      </c>
      <c r="BH30" s="113">
        <v>0</v>
      </c>
      <c r="BI30" s="113">
        <v>0</v>
      </c>
      <c r="BJ30" s="158" t="s">
        <v>85</v>
      </c>
      <c r="BK30" s="161" t="s">
        <v>85</v>
      </c>
      <c r="BL30" s="117">
        <v>0</v>
      </c>
      <c r="BM30" s="113">
        <v>0</v>
      </c>
      <c r="BN30" s="158" t="s">
        <v>85</v>
      </c>
      <c r="BO30" s="158" t="s">
        <v>85</v>
      </c>
      <c r="BP30" s="113">
        <v>0</v>
      </c>
      <c r="BQ30" s="113">
        <v>0</v>
      </c>
      <c r="BR30" s="158" t="s">
        <v>85</v>
      </c>
      <c r="BS30" s="161" t="s">
        <v>85</v>
      </c>
      <c r="BT30" s="117">
        <v>0</v>
      </c>
      <c r="BU30" s="113">
        <v>0</v>
      </c>
      <c r="BV30" s="158" t="s">
        <v>85</v>
      </c>
      <c r="BW30" s="161" t="s">
        <v>85</v>
      </c>
      <c r="BX30" s="117">
        <v>0</v>
      </c>
      <c r="BY30" s="113">
        <v>0</v>
      </c>
      <c r="BZ30" s="113">
        <v>0</v>
      </c>
      <c r="CA30" s="158" t="s">
        <v>85</v>
      </c>
      <c r="CB30" s="158" t="s">
        <v>85</v>
      </c>
      <c r="CC30" s="164" t="s">
        <v>85</v>
      </c>
    </row>
    <row r="31" spans="1:81" ht="18" customHeight="1">
      <c r="A31" s="165" t="s">
        <v>97</v>
      </c>
      <c r="B31" s="8">
        <v>24659000</v>
      </c>
      <c r="C31" s="166">
        <v>11495</v>
      </c>
      <c r="D31" s="167">
        <v>98.624954005151423</v>
      </c>
      <c r="E31" s="168">
        <v>98.373983739837399</v>
      </c>
      <c r="F31" s="126">
        <v>129373500</v>
      </c>
      <c r="G31" s="169">
        <v>16884</v>
      </c>
      <c r="H31" s="171">
        <v>105.00814507403618</v>
      </c>
      <c r="I31" s="172">
        <v>101.20481927710843</v>
      </c>
      <c r="J31" s="175">
        <v>1053000</v>
      </c>
      <c r="K31" s="169">
        <v>325</v>
      </c>
      <c r="L31" s="177">
        <v>101.81783020692323</v>
      </c>
      <c r="M31" s="178">
        <v>100.61919504643964</v>
      </c>
      <c r="N31" s="175">
        <v>14388000</v>
      </c>
      <c r="O31" s="169">
        <v>2398</v>
      </c>
      <c r="P31" s="180">
        <v>103.05113880532875</v>
      </c>
      <c r="Q31" s="181">
        <v>103.05113880532875</v>
      </c>
      <c r="R31" s="169">
        <f>SUM(B31,F31,J31,N31)</f>
        <v>169473500</v>
      </c>
      <c r="S31" s="169">
        <f>SUM(C31,G31,K31,O31)</f>
        <v>31102</v>
      </c>
      <c r="T31" s="166">
        <v>22976</v>
      </c>
      <c r="U31" s="177">
        <v>103.84259290463432</v>
      </c>
      <c r="V31" s="177">
        <v>100.2708104971307</v>
      </c>
      <c r="W31" s="377">
        <v>99.54508036913478</v>
      </c>
      <c r="X31" s="423" t="s">
        <v>97</v>
      </c>
      <c r="Y31" s="185">
        <v>362600</v>
      </c>
      <c r="Z31" s="184">
        <v>98</v>
      </c>
      <c r="AA31" s="172">
        <v>94.230769230769226</v>
      </c>
      <c r="AB31" s="168">
        <v>94.230769230769226</v>
      </c>
      <c r="AC31" s="185">
        <v>14488000</v>
      </c>
      <c r="AD31" s="184">
        <v>7244</v>
      </c>
      <c r="AE31" s="171">
        <v>96.163547059604397</v>
      </c>
      <c r="AF31" s="389">
        <v>96.163547059604397</v>
      </c>
      <c r="AG31" s="385">
        <v>794000</v>
      </c>
      <c r="AH31" s="393">
        <v>397</v>
      </c>
      <c r="AI31" s="426">
        <v>97.303921568627445</v>
      </c>
      <c r="AJ31" s="168">
        <v>97.303921568627445</v>
      </c>
      <c r="AK31" s="185">
        <v>9014400</v>
      </c>
      <c r="AL31" s="184">
        <v>3756</v>
      </c>
      <c r="AM31" s="171">
        <v>103.1868131868132</v>
      </c>
      <c r="AN31" s="172">
        <v>103.1868131868132</v>
      </c>
      <c r="AO31" s="175">
        <f t="shared" ref="AO31" si="33">SUM(Y31,AC31,AG31,AK31)</f>
        <v>24659000</v>
      </c>
      <c r="AP31" s="8">
        <f>SUM(Z31,AD31,AH31,AL31)</f>
        <v>11495</v>
      </c>
      <c r="AQ31" s="138">
        <v>10274</v>
      </c>
      <c r="AR31" s="177">
        <v>98.624954005151423</v>
      </c>
      <c r="AS31" s="186">
        <v>98.373983739837399</v>
      </c>
      <c r="AT31" s="187">
        <v>98.043706460540122</v>
      </c>
      <c r="AU31" s="150" t="s">
        <v>97</v>
      </c>
      <c r="AV31" s="169">
        <v>6691200</v>
      </c>
      <c r="AW31" s="169">
        <v>2788</v>
      </c>
      <c r="AX31" s="189">
        <v>99.464859079557627</v>
      </c>
      <c r="AY31" s="190">
        <v>99.464859079557627</v>
      </c>
      <c r="AZ31" s="175">
        <v>3100</v>
      </c>
      <c r="BA31" s="169">
        <v>1</v>
      </c>
      <c r="BB31" s="189">
        <v>100</v>
      </c>
      <c r="BC31" s="190">
        <v>100</v>
      </c>
      <c r="BD31" s="175">
        <v>5500</v>
      </c>
      <c r="BE31" s="169">
        <v>1</v>
      </c>
      <c r="BF31" s="186">
        <v>100</v>
      </c>
      <c r="BG31" s="189">
        <v>100</v>
      </c>
      <c r="BH31" s="169">
        <v>51120000</v>
      </c>
      <c r="BI31" s="169">
        <v>7100</v>
      </c>
      <c r="BJ31" s="189">
        <v>104.71976401179941</v>
      </c>
      <c r="BK31" s="190">
        <v>104.71976401179941</v>
      </c>
      <c r="BL31" s="175">
        <v>810000</v>
      </c>
      <c r="BM31" s="169">
        <v>270</v>
      </c>
      <c r="BN31" s="189">
        <v>93.425605536332185</v>
      </c>
      <c r="BO31" s="189">
        <v>93.425605536332185</v>
      </c>
      <c r="BP31" s="169">
        <v>12304000</v>
      </c>
      <c r="BQ31" s="169">
        <v>3076</v>
      </c>
      <c r="BR31" s="189">
        <v>97.899427116486322</v>
      </c>
      <c r="BS31" s="190">
        <v>97.899427116486322</v>
      </c>
      <c r="BT31" s="175">
        <v>0</v>
      </c>
      <c r="BU31" s="169">
        <v>0</v>
      </c>
      <c r="BV31" s="189" t="s">
        <v>85</v>
      </c>
      <c r="BW31" s="190" t="s">
        <v>85</v>
      </c>
      <c r="BX31" s="175">
        <v>70933800</v>
      </c>
      <c r="BY31" s="169">
        <v>13236</v>
      </c>
      <c r="BZ31" s="169">
        <v>11029</v>
      </c>
      <c r="CA31" s="189">
        <v>102.82227904468681</v>
      </c>
      <c r="CB31" s="189">
        <v>101.6902274124155</v>
      </c>
      <c r="CC31" s="193">
        <v>102.03534091960402</v>
      </c>
    </row>
    <row r="32" spans="1:81" ht="18" customHeight="1">
      <c r="A32" s="47"/>
      <c r="B32" s="96">
        <v>0</v>
      </c>
      <c r="C32" s="99">
        <v>0</v>
      </c>
      <c r="D32" s="218"/>
      <c r="E32" s="108"/>
      <c r="F32" s="98">
        <v>0</v>
      </c>
      <c r="G32" s="113">
        <v>0</v>
      </c>
      <c r="H32" s="114"/>
      <c r="I32" s="115"/>
      <c r="J32" s="117"/>
      <c r="K32" s="113"/>
      <c r="L32" s="104" t="s">
        <v>85</v>
      </c>
      <c r="M32" s="119" t="s">
        <v>85</v>
      </c>
      <c r="N32" s="117">
        <v>0</v>
      </c>
      <c r="O32" s="113">
        <v>0</v>
      </c>
      <c r="P32" s="219" t="s">
        <v>85</v>
      </c>
      <c r="Q32" s="122" t="s">
        <v>85</v>
      </c>
      <c r="R32" s="113">
        <f t="shared" ref="R32:S32" si="34">SUM(B32,F32,J32,N32)</f>
        <v>0</v>
      </c>
      <c r="S32" s="113">
        <f t="shared" si="34"/>
        <v>0</v>
      </c>
      <c r="T32" s="99">
        <v>0</v>
      </c>
      <c r="U32" s="104" t="s">
        <v>85</v>
      </c>
      <c r="V32" s="104" t="s">
        <v>85</v>
      </c>
      <c r="W32" s="378" t="s">
        <v>85</v>
      </c>
      <c r="X32" s="424"/>
      <c r="Y32" s="137">
        <v>0</v>
      </c>
      <c r="Z32" s="135">
        <v>0</v>
      </c>
      <c r="AA32" s="115" t="s">
        <v>85</v>
      </c>
      <c r="AB32" s="108" t="s">
        <v>85</v>
      </c>
      <c r="AC32" s="137">
        <v>0</v>
      </c>
      <c r="AD32" s="135">
        <v>0</v>
      </c>
      <c r="AE32" s="114" t="s">
        <v>85</v>
      </c>
      <c r="AF32" s="388" t="s">
        <v>85</v>
      </c>
      <c r="AG32" s="384">
        <v>0</v>
      </c>
      <c r="AH32" s="394">
        <v>0</v>
      </c>
      <c r="AI32" s="427" t="s">
        <v>85</v>
      </c>
      <c r="AJ32" s="108" t="s">
        <v>85</v>
      </c>
      <c r="AK32" s="137">
        <v>0</v>
      </c>
      <c r="AL32" s="135">
        <v>0</v>
      </c>
      <c r="AM32" s="114" t="s">
        <v>85</v>
      </c>
      <c r="AN32" s="115" t="s">
        <v>85</v>
      </c>
      <c r="AO32" s="117">
        <f t="shared" ref="AO32:AP32" si="35">SUM(Y32,AC32,AG32,AK32)</f>
        <v>0</v>
      </c>
      <c r="AP32" s="96">
        <f t="shared" si="35"/>
        <v>0</v>
      </c>
      <c r="AQ32" s="154">
        <v>0</v>
      </c>
      <c r="AR32" s="104" t="s">
        <v>85</v>
      </c>
      <c r="AS32" s="163" t="s">
        <v>85</v>
      </c>
      <c r="AT32" s="222" t="s">
        <v>85</v>
      </c>
      <c r="AU32" s="130"/>
      <c r="AV32" s="113">
        <v>0</v>
      </c>
      <c r="AW32" s="113">
        <v>0</v>
      </c>
      <c r="AX32" s="158" t="s">
        <v>85</v>
      </c>
      <c r="AY32" s="161" t="s">
        <v>85</v>
      </c>
      <c r="AZ32" s="117">
        <v>0</v>
      </c>
      <c r="BA32" s="113">
        <v>0</v>
      </c>
      <c r="BB32" s="158" t="s">
        <v>85</v>
      </c>
      <c r="BC32" s="161" t="s">
        <v>85</v>
      </c>
      <c r="BD32" s="117">
        <v>0</v>
      </c>
      <c r="BE32" s="113">
        <v>0</v>
      </c>
      <c r="BF32" s="163" t="s">
        <v>85</v>
      </c>
      <c r="BG32" s="158" t="s">
        <v>85</v>
      </c>
      <c r="BH32" s="113">
        <v>0</v>
      </c>
      <c r="BI32" s="113">
        <v>0</v>
      </c>
      <c r="BJ32" s="158" t="s">
        <v>85</v>
      </c>
      <c r="BK32" s="161" t="s">
        <v>85</v>
      </c>
      <c r="BL32" s="117">
        <v>0</v>
      </c>
      <c r="BM32" s="113">
        <v>0</v>
      </c>
      <c r="BN32" s="158" t="s">
        <v>85</v>
      </c>
      <c r="BO32" s="158" t="s">
        <v>85</v>
      </c>
      <c r="BP32" s="113">
        <v>0</v>
      </c>
      <c r="BQ32" s="113">
        <v>0</v>
      </c>
      <c r="BR32" s="158" t="s">
        <v>85</v>
      </c>
      <c r="BS32" s="161" t="s">
        <v>85</v>
      </c>
      <c r="BT32" s="117">
        <v>0</v>
      </c>
      <c r="BU32" s="113">
        <v>0</v>
      </c>
      <c r="BV32" s="158" t="s">
        <v>85</v>
      </c>
      <c r="BW32" s="161" t="s">
        <v>85</v>
      </c>
      <c r="BX32" s="117">
        <v>0</v>
      </c>
      <c r="BY32" s="113">
        <v>0</v>
      </c>
      <c r="BZ32" s="113">
        <v>0</v>
      </c>
      <c r="CA32" s="158" t="s">
        <v>85</v>
      </c>
      <c r="CB32" s="158" t="s">
        <v>85</v>
      </c>
      <c r="CC32" s="164" t="s">
        <v>85</v>
      </c>
    </row>
    <row r="33" spans="1:81" ht="18" customHeight="1">
      <c r="A33" s="165" t="s">
        <v>98</v>
      </c>
      <c r="B33" s="8">
        <v>25782300</v>
      </c>
      <c r="C33" s="166">
        <v>12056</v>
      </c>
      <c r="D33" s="167">
        <v>97.833288430670919</v>
      </c>
      <c r="E33" s="168">
        <v>97.493126314087007</v>
      </c>
      <c r="F33" s="126">
        <v>136440000</v>
      </c>
      <c r="G33" s="169">
        <v>18343</v>
      </c>
      <c r="H33" s="171">
        <v>105.72154723530871</v>
      </c>
      <c r="I33" s="172">
        <v>102.3262300569006</v>
      </c>
      <c r="J33" s="175">
        <v>892100</v>
      </c>
      <c r="K33" s="169">
        <v>274</v>
      </c>
      <c r="L33" s="177">
        <v>98.694545856842581</v>
      </c>
      <c r="M33" s="178">
        <v>99.275362318840578</v>
      </c>
      <c r="N33" s="175">
        <v>18396000</v>
      </c>
      <c r="O33" s="169">
        <v>3066</v>
      </c>
      <c r="P33" s="180">
        <v>100.16334531198953</v>
      </c>
      <c r="Q33" s="181">
        <v>100.16334531198953</v>
      </c>
      <c r="R33" s="169">
        <f>SUM(B33,F33,J33,N33)</f>
        <v>181510400</v>
      </c>
      <c r="S33" s="169">
        <f>SUM(C33,G33,K33,O33)</f>
        <v>33739</v>
      </c>
      <c r="T33" s="166">
        <v>25223</v>
      </c>
      <c r="U33" s="177">
        <v>103.91071175045454</v>
      </c>
      <c r="V33" s="177">
        <v>100.32709863510661</v>
      </c>
      <c r="W33" s="377">
        <v>99.553994316387744</v>
      </c>
      <c r="X33" s="423" t="s">
        <v>98</v>
      </c>
      <c r="Y33" s="185">
        <v>499500</v>
      </c>
      <c r="Z33" s="184">
        <v>135</v>
      </c>
      <c r="AA33" s="172">
        <v>95.744680851063833</v>
      </c>
      <c r="AB33" s="168">
        <v>95.744680851063833</v>
      </c>
      <c r="AC33" s="185">
        <v>15816000</v>
      </c>
      <c r="AD33" s="184">
        <v>7908</v>
      </c>
      <c r="AE33" s="171">
        <v>94.956772334293944</v>
      </c>
      <c r="AF33" s="389">
        <v>94.956772334293944</v>
      </c>
      <c r="AG33" s="385">
        <v>822000</v>
      </c>
      <c r="AH33" s="393">
        <v>411</v>
      </c>
      <c r="AI33" s="426">
        <v>92.776523702031596</v>
      </c>
      <c r="AJ33" s="168">
        <v>92.776523702031596</v>
      </c>
      <c r="AK33" s="185">
        <v>8644800</v>
      </c>
      <c r="AL33" s="184">
        <v>3602</v>
      </c>
      <c r="AM33" s="171">
        <v>104.28488708743487</v>
      </c>
      <c r="AN33" s="172">
        <v>104.28488708743487</v>
      </c>
      <c r="AO33" s="175">
        <f t="shared" ref="AO33" si="36">SUM(Y33,AC33,AG33,AK33)</f>
        <v>25782300</v>
      </c>
      <c r="AP33" s="8">
        <f>SUM(Z33,AD33,AH33,AL33)</f>
        <v>12056</v>
      </c>
      <c r="AQ33" s="138">
        <v>10730</v>
      </c>
      <c r="AR33" s="177">
        <v>97.833288430670919</v>
      </c>
      <c r="AS33" s="186">
        <v>97.493126314087007</v>
      </c>
      <c r="AT33" s="187">
        <v>97.474563953488371</v>
      </c>
      <c r="AU33" s="150" t="s">
        <v>98</v>
      </c>
      <c r="AV33" s="169">
        <v>9103200</v>
      </c>
      <c r="AW33" s="169">
        <v>3793</v>
      </c>
      <c r="AX33" s="189">
        <v>97.682204481071338</v>
      </c>
      <c r="AY33" s="190">
        <v>97.682204481071338</v>
      </c>
      <c r="AZ33" s="175">
        <v>9300</v>
      </c>
      <c r="BA33" s="169">
        <v>3</v>
      </c>
      <c r="BB33" s="189">
        <v>100</v>
      </c>
      <c r="BC33" s="190">
        <v>100</v>
      </c>
      <c r="BD33" s="175">
        <v>5500</v>
      </c>
      <c r="BE33" s="169">
        <v>1</v>
      </c>
      <c r="BF33" s="186" t="s">
        <v>85</v>
      </c>
      <c r="BG33" s="189" t="s">
        <v>85</v>
      </c>
      <c r="BH33" s="169">
        <v>51811200</v>
      </c>
      <c r="BI33" s="169">
        <v>7196</v>
      </c>
      <c r="BJ33" s="189">
        <v>104.27474279089988</v>
      </c>
      <c r="BK33" s="190">
        <v>104.27474279089988</v>
      </c>
      <c r="BL33" s="175">
        <v>954000</v>
      </c>
      <c r="BM33" s="169">
        <v>318</v>
      </c>
      <c r="BN33" s="189">
        <v>102.2508038585209</v>
      </c>
      <c r="BO33" s="189">
        <v>102.2508038585209</v>
      </c>
      <c r="BP33" s="169">
        <v>14912000</v>
      </c>
      <c r="BQ33" s="169">
        <v>3728</v>
      </c>
      <c r="BR33" s="189">
        <v>99.043570669500539</v>
      </c>
      <c r="BS33" s="190">
        <v>99.043570669500539</v>
      </c>
      <c r="BT33" s="175">
        <v>0</v>
      </c>
      <c r="BU33" s="169">
        <v>0</v>
      </c>
      <c r="BV33" s="189" t="s">
        <v>85</v>
      </c>
      <c r="BW33" s="190" t="s">
        <v>85</v>
      </c>
      <c r="BX33" s="175">
        <v>76795200</v>
      </c>
      <c r="BY33" s="169">
        <v>15039</v>
      </c>
      <c r="BZ33" s="169">
        <v>12520</v>
      </c>
      <c r="CA33" s="189">
        <v>102.38718373648585</v>
      </c>
      <c r="CB33" s="189">
        <v>101.19095680258377</v>
      </c>
      <c r="CC33" s="193">
        <v>100.80515297906602</v>
      </c>
    </row>
    <row r="34" spans="1:81" ht="18" customHeight="1">
      <c r="A34" s="47"/>
      <c r="B34" s="96">
        <v>0</v>
      </c>
      <c r="C34" s="99">
        <v>0</v>
      </c>
      <c r="D34" s="218"/>
      <c r="E34" s="108"/>
      <c r="F34" s="98">
        <v>0</v>
      </c>
      <c r="G34" s="113">
        <v>0</v>
      </c>
      <c r="H34" s="114"/>
      <c r="I34" s="115"/>
      <c r="J34" s="117"/>
      <c r="K34" s="113"/>
      <c r="L34" s="104" t="s">
        <v>85</v>
      </c>
      <c r="M34" s="119" t="s">
        <v>85</v>
      </c>
      <c r="N34" s="117">
        <v>0</v>
      </c>
      <c r="O34" s="113">
        <v>0</v>
      </c>
      <c r="P34" s="219" t="s">
        <v>85</v>
      </c>
      <c r="Q34" s="122" t="s">
        <v>85</v>
      </c>
      <c r="R34" s="113">
        <f t="shared" ref="R34:S34" si="37">SUM(B34,F34,J34,N34)</f>
        <v>0</v>
      </c>
      <c r="S34" s="113">
        <f t="shared" si="37"/>
        <v>0</v>
      </c>
      <c r="T34" s="99">
        <v>0</v>
      </c>
      <c r="U34" s="104" t="s">
        <v>85</v>
      </c>
      <c r="V34" s="104" t="s">
        <v>85</v>
      </c>
      <c r="W34" s="378" t="s">
        <v>85</v>
      </c>
      <c r="X34" s="424"/>
      <c r="Y34" s="137">
        <v>0</v>
      </c>
      <c r="Z34" s="135">
        <v>0</v>
      </c>
      <c r="AA34" s="115" t="s">
        <v>85</v>
      </c>
      <c r="AB34" s="108" t="s">
        <v>85</v>
      </c>
      <c r="AC34" s="137">
        <v>0</v>
      </c>
      <c r="AD34" s="135">
        <v>0</v>
      </c>
      <c r="AE34" s="114" t="s">
        <v>85</v>
      </c>
      <c r="AF34" s="388" t="s">
        <v>85</v>
      </c>
      <c r="AG34" s="384">
        <v>0</v>
      </c>
      <c r="AH34" s="394">
        <v>0</v>
      </c>
      <c r="AI34" s="427" t="s">
        <v>85</v>
      </c>
      <c r="AJ34" s="108" t="s">
        <v>85</v>
      </c>
      <c r="AK34" s="137">
        <v>0</v>
      </c>
      <c r="AL34" s="135">
        <v>0</v>
      </c>
      <c r="AM34" s="114" t="s">
        <v>85</v>
      </c>
      <c r="AN34" s="115" t="s">
        <v>85</v>
      </c>
      <c r="AO34" s="117">
        <f t="shared" ref="AO34:AP34" si="38">SUM(Y34,AC34,AG34,AK34)</f>
        <v>0</v>
      </c>
      <c r="AP34" s="96">
        <f t="shared" si="38"/>
        <v>0</v>
      </c>
      <c r="AQ34" s="154">
        <v>0</v>
      </c>
      <c r="AR34" s="104" t="s">
        <v>85</v>
      </c>
      <c r="AS34" s="163" t="s">
        <v>85</v>
      </c>
      <c r="AT34" s="222" t="s">
        <v>85</v>
      </c>
      <c r="AU34" s="130"/>
      <c r="AV34" s="113">
        <v>0</v>
      </c>
      <c r="AW34" s="113">
        <v>0</v>
      </c>
      <c r="AX34" s="158" t="s">
        <v>85</v>
      </c>
      <c r="AY34" s="161" t="s">
        <v>85</v>
      </c>
      <c r="AZ34" s="117">
        <v>0</v>
      </c>
      <c r="BA34" s="113">
        <v>0</v>
      </c>
      <c r="BB34" s="158" t="s">
        <v>85</v>
      </c>
      <c r="BC34" s="161" t="s">
        <v>85</v>
      </c>
      <c r="BD34" s="117">
        <v>0</v>
      </c>
      <c r="BE34" s="113">
        <v>0</v>
      </c>
      <c r="BF34" s="163" t="s">
        <v>85</v>
      </c>
      <c r="BG34" s="158" t="s">
        <v>85</v>
      </c>
      <c r="BH34" s="113">
        <v>0</v>
      </c>
      <c r="BI34" s="113">
        <v>0</v>
      </c>
      <c r="BJ34" s="158" t="s">
        <v>85</v>
      </c>
      <c r="BK34" s="161" t="s">
        <v>85</v>
      </c>
      <c r="BL34" s="117">
        <v>0</v>
      </c>
      <c r="BM34" s="113">
        <v>0</v>
      </c>
      <c r="BN34" s="158" t="s">
        <v>85</v>
      </c>
      <c r="BO34" s="158" t="s">
        <v>85</v>
      </c>
      <c r="BP34" s="113">
        <v>0</v>
      </c>
      <c r="BQ34" s="113">
        <v>0</v>
      </c>
      <c r="BR34" s="158" t="s">
        <v>85</v>
      </c>
      <c r="BS34" s="161" t="s">
        <v>85</v>
      </c>
      <c r="BT34" s="117">
        <v>0</v>
      </c>
      <c r="BU34" s="113">
        <v>0</v>
      </c>
      <c r="BV34" s="158" t="s">
        <v>85</v>
      </c>
      <c r="BW34" s="161" t="s">
        <v>85</v>
      </c>
      <c r="BX34" s="117">
        <v>0</v>
      </c>
      <c r="BY34" s="113">
        <v>0</v>
      </c>
      <c r="BZ34" s="113">
        <v>0</v>
      </c>
      <c r="CA34" s="158" t="s">
        <v>85</v>
      </c>
      <c r="CB34" s="158" t="s">
        <v>85</v>
      </c>
      <c r="CC34" s="164" t="s">
        <v>85</v>
      </c>
    </row>
    <row r="35" spans="1:81" ht="18" customHeight="1">
      <c r="A35" s="165" t="s">
        <v>99</v>
      </c>
      <c r="B35" s="8">
        <v>20308000</v>
      </c>
      <c r="C35" s="166">
        <v>9365</v>
      </c>
      <c r="D35" s="167">
        <v>97.716358877137608</v>
      </c>
      <c r="E35" s="168">
        <v>97.298701298701289</v>
      </c>
      <c r="F35" s="126">
        <v>142950200</v>
      </c>
      <c r="G35" s="169">
        <v>19529</v>
      </c>
      <c r="H35" s="171">
        <v>105.81943136662699</v>
      </c>
      <c r="I35" s="172">
        <v>102.52519949601009</v>
      </c>
      <c r="J35" s="175">
        <v>1976800</v>
      </c>
      <c r="K35" s="169">
        <v>462</v>
      </c>
      <c r="L35" s="177">
        <v>99.823259102156243</v>
      </c>
      <c r="M35" s="178">
        <v>100</v>
      </c>
      <c r="N35" s="175">
        <v>18426000</v>
      </c>
      <c r="O35" s="169">
        <v>3071</v>
      </c>
      <c r="P35" s="180">
        <v>98.84132603797876</v>
      </c>
      <c r="Q35" s="181">
        <v>98.84132603797876</v>
      </c>
      <c r="R35" s="169">
        <f t="shared" ref="R35" si="39">SUM(B35,F35,J35,N35)</f>
        <v>183661000</v>
      </c>
      <c r="S35" s="169">
        <f>SUM(C35,G35,K35,O35)</f>
        <v>32427</v>
      </c>
      <c r="T35" s="166">
        <v>21407</v>
      </c>
      <c r="U35" s="177">
        <v>104.06093815246665</v>
      </c>
      <c r="V35" s="177">
        <v>100.57378574530117</v>
      </c>
      <c r="W35" s="377">
        <v>99.558180634359587</v>
      </c>
      <c r="X35" s="423" t="s">
        <v>99</v>
      </c>
      <c r="Y35" s="185">
        <v>562400</v>
      </c>
      <c r="Z35" s="184">
        <v>152</v>
      </c>
      <c r="AA35" s="172">
        <v>110.14492753623189</v>
      </c>
      <c r="AB35" s="168">
        <v>110.14492753623189</v>
      </c>
      <c r="AC35" s="185">
        <v>11004000</v>
      </c>
      <c r="AD35" s="184">
        <v>5502</v>
      </c>
      <c r="AE35" s="171">
        <v>94.829369183040342</v>
      </c>
      <c r="AF35" s="389">
        <v>94.829369183040342</v>
      </c>
      <c r="AG35" s="385">
        <v>824000</v>
      </c>
      <c r="AH35" s="393">
        <v>412</v>
      </c>
      <c r="AI35" s="426">
        <v>93.63636363636364</v>
      </c>
      <c r="AJ35" s="168">
        <v>93.63636363636364</v>
      </c>
      <c r="AK35" s="185">
        <v>7917600</v>
      </c>
      <c r="AL35" s="184">
        <v>3299</v>
      </c>
      <c r="AM35" s="171">
        <v>101.66409861325117</v>
      </c>
      <c r="AN35" s="172">
        <v>101.66409861325117</v>
      </c>
      <c r="AO35" s="175">
        <f t="shared" ref="AO35" si="40">SUM(Y35,AC35,AG35,AK35)</f>
        <v>20308000</v>
      </c>
      <c r="AP35" s="8">
        <f>SUM(Z35,AD35,AH35,AL35)</f>
        <v>9365</v>
      </c>
      <c r="AQ35" s="138">
        <v>8182</v>
      </c>
      <c r="AR35" s="177">
        <v>97.716358877137608</v>
      </c>
      <c r="AS35" s="186">
        <v>97.298701298701289</v>
      </c>
      <c r="AT35" s="187">
        <v>96.989094357515413</v>
      </c>
      <c r="AU35" s="150" t="s">
        <v>99</v>
      </c>
      <c r="AV35" s="169">
        <v>7039200</v>
      </c>
      <c r="AW35" s="169">
        <v>2933</v>
      </c>
      <c r="AX35" s="189">
        <v>97.962591850367403</v>
      </c>
      <c r="AY35" s="190">
        <v>97.962591850367403</v>
      </c>
      <c r="AZ35" s="175">
        <v>0</v>
      </c>
      <c r="BA35" s="169">
        <v>0</v>
      </c>
      <c r="BB35" s="189" t="s">
        <v>85</v>
      </c>
      <c r="BC35" s="190" t="s">
        <v>85</v>
      </c>
      <c r="BD35" s="175">
        <v>5500</v>
      </c>
      <c r="BE35" s="169">
        <v>1</v>
      </c>
      <c r="BF35" s="186">
        <v>100</v>
      </c>
      <c r="BG35" s="189">
        <v>100</v>
      </c>
      <c r="BH35" s="169">
        <v>52761600</v>
      </c>
      <c r="BI35" s="169">
        <v>7328</v>
      </c>
      <c r="BJ35" s="189">
        <v>104.67076131981146</v>
      </c>
      <c r="BK35" s="190">
        <v>104.67076131981146</v>
      </c>
      <c r="BL35" s="175">
        <v>942000</v>
      </c>
      <c r="BM35" s="169">
        <v>314</v>
      </c>
      <c r="BN35" s="189">
        <v>101.94805194805194</v>
      </c>
      <c r="BO35" s="189">
        <v>101.94805194805194</v>
      </c>
      <c r="BP35" s="169">
        <v>19116000</v>
      </c>
      <c r="BQ35" s="169">
        <v>4779</v>
      </c>
      <c r="BR35" s="189">
        <v>100.31486146095719</v>
      </c>
      <c r="BS35" s="190">
        <v>100.31486146095719</v>
      </c>
      <c r="BT35" s="175">
        <v>0</v>
      </c>
      <c r="BU35" s="169">
        <v>0</v>
      </c>
      <c r="BV35" s="189" t="s">
        <v>85</v>
      </c>
      <c r="BW35" s="190" t="s">
        <v>85</v>
      </c>
      <c r="BX35" s="175">
        <v>79864300</v>
      </c>
      <c r="BY35" s="169">
        <v>15355</v>
      </c>
      <c r="BZ35" s="169">
        <v>11451</v>
      </c>
      <c r="CA35" s="189">
        <v>102.94670030150183</v>
      </c>
      <c r="CB35" s="189">
        <v>101.90469869923015</v>
      </c>
      <c r="CC35" s="193">
        <v>101.13937466878644</v>
      </c>
    </row>
    <row r="36" spans="1:81" ht="18" customHeight="1">
      <c r="A36" s="47"/>
      <c r="B36" s="96">
        <v>0</v>
      </c>
      <c r="C36" s="99">
        <v>0</v>
      </c>
      <c r="D36" s="218"/>
      <c r="E36" s="108"/>
      <c r="F36" s="98">
        <v>0</v>
      </c>
      <c r="G36" s="113">
        <v>0</v>
      </c>
      <c r="H36" s="114"/>
      <c r="I36" s="115"/>
      <c r="J36" s="117"/>
      <c r="K36" s="113"/>
      <c r="L36" s="104" t="s">
        <v>85</v>
      </c>
      <c r="M36" s="119" t="s">
        <v>85</v>
      </c>
      <c r="N36" s="117">
        <v>0</v>
      </c>
      <c r="O36" s="113">
        <v>0</v>
      </c>
      <c r="P36" s="219" t="s">
        <v>85</v>
      </c>
      <c r="Q36" s="122" t="s">
        <v>85</v>
      </c>
      <c r="R36" s="113">
        <f t="shared" ref="R36:S36" si="41">SUM(B36,F36,J36,N36)</f>
        <v>0</v>
      </c>
      <c r="S36" s="113">
        <f t="shared" si="41"/>
        <v>0</v>
      </c>
      <c r="T36" s="99">
        <v>0</v>
      </c>
      <c r="U36" s="104" t="s">
        <v>85</v>
      </c>
      <c r="V36" s="104" t="s">
        <v>85</v>
      </c>
      <c r="W36" s="378" t="s">
        <v>85</v>
      </c>
      <c r="X36" s="424"/>
      <c r="Y36" s="137">
        <v>0</v>
      </c>
      <c r="Z36" s="135">
        <v>0</v>
      </c>
      <c r="AA36" s="115" t="s">
        <v>85</v>
      </c>
      <c r="AB36" s="108" t="s">
        <v>85</v>
      </c>
      <c r="AC36" s="137">
        <v>0</v>
      </c>
      <c r="AD36" s="135">
        <v>0</v>
      </c>
      <c r="AE36" s="114" t="s">
        <v>85</v>
      </c>
      <c r="AF36" s="388" t="s">
        <v>85</v>
      </c>
      <c r="AG36" s="384">
        <v>0</v>
      </c>
      <c r="AH36" s="394">
        <v>0</v>
      </c>
      <c r="AI36" s="427" t="s">
        <v>85</v>
      </c>
      <c r="AJ36" s="108" t="s">
        <v>85</v>
      </c>
      <c r="AK36" s="137">
        <v>0</v>
      </c>
      <c r="AL36" s="135">
        <v>0</v>
      </c>
      <c r="AM36" s="114" t="s">
        <v>85</v>
      </c>
      <c r="AN36" s="115" t="s">
        <v>85</v>
      </c>
      <c r="AO36" s="117">
        <f t="shared" ref="AO36:AP36" si="42">SUM(Y36,AC36,AG36,AK36)</f>
        <v>0</v>
      </c>
      <c r="AP36" s="96">
        <f t="shared" si="42"/>
        <v>0</v>
      </c>
      <c r="AQ36" s="154">
        <v>0</v>
      </c>
      <c r="AR36" s="104" t="s">
        <v>85</v>
      </c>
      <c r="AS36" s="163" t="s">
        <v>85</v>
      </c>
      <c r="AT36" s="222" t="s">
        <v>85</v>
      </c>
      <c r="AU36" s="130"/>
      <c r="AV36" s="113">
        <v>0</v>
      </c>
      <c r="AW36" s="113">
        <v>0</v>
      </c>
      <c r="AX36" s="158" t="s">
        <v>85</v>
      </c>
      <c r="AY36" s="161" t="s">
        <v>85</v>
      </c>
      <c r="AZ36" s="117">
        <v>0</v>
      </c>
      <c r="BA36" s="113">
        <v>0</v>
      </c>
      <c r="BB36" s="158" t="s">
        <v>85</v>
      </c>
      <c r="BC36" s="161" t="s">
        <v>85</v>
      </c>
      <c r="BD36" s="117">
        <v>0</v>
      </c>
      <c r="BE36" s="113">
        <v>0</v>
      </c>
      <c r="BF36" s="163" t="s">
        <v>85</v>
      </c>
      <c r="BG36" s="158" t="s">
        <v>85</v>
      </c>
      <c r="BH36" s="113">
        <v>0</v>
      </c>
      <c r="BI36" s="113">
        <v>0</v>
      </c>
      <c r="BJ36" s="158" t="s">
        <v>85</v>
      </c>
      <c r="BK36" s="161" t="s">
        <v>85</v>
      </c>
      <c r="BL36" s="117">
        <v>0</v>
      </c>
      <c r="BM36" s="113">
        <v>0</v>
      </c>
      <c r="BN36" s="158" t="s">
        <v>85</v>
      </c>
      <c r="BO36" s="158" t="s">
        <v>85</v>
      </c>
      <c r="BP36" s="113">
        <v>0</v>
      </c>
      <c r="BQ36" s="113">
        <v>0</v>
      </c>
      <c r="BR36" s="158" t="s">
        <v>85</v>
      </c>
      <c r="BS36" s="161" t="s">
        <v>85</v>
      </c>
      <c r="BT36" s="117">
        <v>0</v>
      </c>
      <c r="BU36" s="113">
        <v>0</v>
      </c>
      <c r="BV36" s="158" t="s">
        <v>85</v>
      </c>
      <c r="BW36" s="161" t="s">
        <v>85</v>
      </c>
      <c r="BX36" s="117">
        <v>0</v>
      </c>
      <c r="BY36" s="113">
        <v>0</v>
      </c>
      <c r="BZ36" s="113">
        <v>0</v>
      </c>
      <c r="CA36" s="158" t="s">
        <v>85</v>
      </c>
      <c r="CB36" s="158" t="s">
        <v>85</v>
      </c>
      <c r="CC36" s="164" t="s">
        <v>85</v>
      </c>
    </row>
    <row r="37" spans="1:81" ht="18" customHeight="1">
      <c r="A37" s="165" t="s">
        <v>100</v>
      </c>
      <c r="B37" s="8">
        <v>48224700</v>
      </c>
      <c r="C37" s="166">
        <v>22553</v>
      </c>
      <c r="D37" s="167">
        <v>98.749877137802244</v>
      </c>
      <c r="E37" s="168">
        <v>98.46321763807029</v>
      </c>
      <c r="F37" s="126">
        <v>194509800</v>
      </c>
      <c r="G37" s="169">
        <v>25831</v>
      </c>
      <c r="H37" s="171">
        <v>104.15071911243427</v>
      </c>
      <c r="I37" s="172">
        <v>101.48907747917649</v>
      </c>
      <c r="J37" s="175">
        <v>1294000</v>
      </c>
      <c r="K37" s="169">
        <v>335</v>
      </c>
      <c r="L37" s="177">
        <v>98.126943201637971</v>
      </c>
      <c r="M37" s="178">
        <v>99.112426035502949</v>
      </c>
      <c r="N37" s="175">
        <v>21414000</v>
      </c>
      <c r="O37" s="169">
        <v>3569</v>
      </c>
      <c r="P37" s="180">
        <v>99.581473214285708</v>
      </c>
      <c r="Q37" s="181">
        <v>99.581473214285708</v>
      </c>
      <c r="R37" s="169">
        <f>SUM(B37,F37,J37,N37)</f>
        <v>265442500</v>
      </c>
      <c r="S37" s="169">
        <f>SUM(C37,G37,K37,O37)</f>
        <v>52288</v>
      </c>
      <c r="T37" s="166">
        <v>38300</v>
      </c>
      <c r="U37" s="177">
        <v>102.71910513246283</v>
      </c>
      <c r="V37" s="177">
        <v>100.0172153254653</v>
      </c>
      <c r="W37" s="377">
        <v>99.511536063188515</v>
      </c>
      <c r="X37" s="423" t="s">
        <v>100</v>
      </c>
      <c r="Y37" s="185">
        <v>558700</v>
      </c>
      <c r="Z37" s="184">
        <v>151</v>
      </c>
      <c r="AA37" s="172">
        <v>111.02941176470588</v>
      </c>
      <c r="AB37" s="168">
        <v>111.02941176470588</v>
      </c>
      <c r="AC37" s="185">
        <v>29232000</v>
      </c>
      <c r="AD37" s="184">
        <v>14616</v>
      </c>
      <c r="AE37" s="171">
        <v>96.532593619972261</v>
      </c>
      <c r="AF37" s="389">
        <v>96.532593619972261</v>
      </c>
      <c r="AG37" s="385">
        <v>1262000</v>
      </c>
      <c r="AH37" s="393">
        <v>631</v>
      </c>
      <c r="AI37" s="426">
        <v>98.133748055987553</v>
      </c>
      <c r="AJ37" s="168">
        <v>98.133748055987553</v>
      </c>
      <c r="AK37" s="185">
        <v>17172000</v>
      </c>
      <c r="AL37" s="184">
        <v>7155</v>
      </c>
      <c r="AM37" s="171">
        <v>102.43378668575518</v>
      </c>
      <c r="AN37" s="172">
        <v>102.43378668575518</v>
      </c>
      <c r="AO37" s="175">
        <f t="shared" ref="AO37" si="43">SUM(Y37,AC37,AG37,AK37)</f>
        <v>48224700</v>
      </c>
      <c r="AP37" s="8">
        <f>SUM(Z37,AD37,AH37,AL37)</f>
        <v>22553</v>
      </c>
      <c r="AQ37" s="138">
        <v>20148</v>
      </c>
      <c r="AR37" s="177">
        <v>98.749877137802244</v>
      </c>
      <c r="AS37" s="186">
        <v>98.46321763807029</v>
      </c>
      <c r="AT37" s="187">
        <v>98.321296115557288</v>
      </c>
      <c r="AU37" s="150" t="s">
        <v>100</v>
      </c>
      <c r="AV37" s="169">
        <v>10922400</v>
      </c>
      <c r="AW37" s="169">
        <v>4551</v>
      </c>
      <c r="AX37" s="189">
        <v>99.453671328671334</v>
      </c>
      <c r="AY37" s="190">
        <v>99.453671328671334</v>
      </c>
      <c r="AZ37" s="175">
        <v>3100</v>
      </c>
      <c r="BA37" s="169">
        <v>1</v>
      </c>
      <c r="BB37" s="189">
        <v>100</v>
      </c>
      <c r="BC37" s="190">
        <v>100</v>
      </c>
      <c r="BD37" s="175">
        <v>27500</v>
      </c>
      <c r="BE37" s="169">
        <v>5</v>
      </c>
      <c r="BF37" s="186">
        <v>100</v>
      </c>
      <c r="BG37" s="189">
        <v>100</v>
      </c>
      <c r="BH37" s="169">
        <v>88106400</v>
      </c>
      <c r="BI37" s="169">
        <v>12237</v>
      </c>
      <c r="BJ37" s="189">
        <v>107.36094051587999</v>
      </c>
      <c r="BK37" s="190">
        <v>107.36094051587999</v>
      </c>
      <c r="BL37" s="175">
        <v>1398000</v>
      </c>
      <c r="BM37" s="169">
        <v>466</v>
      </c>
      <c r="BN37" s="189">
        <v>96.082474226804123</v>
      </c>
      <c r="BO37" s="189">
        <v>96.082474226804123</v>
      </c>
      <c r="BP37" s="169">
        <v>20948000</v>
      </c>
      <c r="BQ37" s="169">
        <v>5237</v>
      </c>
      <c r="BR37" s="189">
        <v>105.37223340040241</v>
      </c>
      <c r="BS37" s="190">
        <v>105.37223340040241</v>
      </c>
      <c r="BT37" s="175">
        <v>0</v>
      </c>
      <c r="BU37" s="169">
        <v>0</v>
      </c>
      <c r="BV37" s="189" t="s">
        <v>85</v>
      </c>
      <c r="BW37" s="190" t="s">
        <v>85</v>
      </c>
      <c r="BX37" s="175">
        <v>121405400</v>
      </c>
      <c r="BY37" s="169">
        <v>22497</v>
      </c>
      <c r="BZ37" s="169">
        <v>17001</v>
      </c>
      <c r="CA37" s="189">
        <v>106.11098680576434</v>
      </c>
      <c r="CB37" s="189">
        <v>104.95451364590622</v>
      </c>
      <c r="CC37" s="193">
        <v>102.28626436435835</v>
      </c>
    </row>
    <row r="38" spans="1:81" ht="18" customHeight="1">
      <c r="A38" s="47"/>
      <c r="B38" s="96">
        <v>0</v>
      </c>
      <c r="C38" s="99">
        <v>0</v>
      </c>
      <c r="D38" s="218"/>
      <c r="E38" s="108"/>
      <c r="F38" s="98">
        <v>0</v>
      </c>
      <c r="G38" s="113">
        <v>0</v>
      </c>
      <c r="H38" s="114"/>
      <c r="I38" s="115"/>
      <c r="J38" s="117"/>
      <c r="K38" s="113"/>
      <c r="L38" s="104" t="s">
        <v>85</v>
      </c>
      <c r="M38" s="119" t="s">
        <v>85</v>
      </c>
      <c r="N38" s="117">
        <v>0</v>
      </c>
      <c r="O38" s="113">
        <v>0</v>
      </c>
      <c r="P38" s="219" t="s">
        <v>85</v>
      </c>
      <c r="Q38" s="122" t="s">
        <v>85</v>
      </c>
      <c r="R38" s="113">
        <f t="shared" ref="R38:S38" si="44">SUM(B38,F38,J38,N38)</f>
        <v>0</v>
      </c>
      <c r="S38" s="113">
        <f t="shared" si="44"/>
        <v>0</v>
      </c>
      <c r="T38" s="99">
        <v>0</v>
      </c>
      <c r="U38" s="104" t="s">
        <v>85</v>
      </c>
      <c r="V38" s="104" t="s">
        <v>85</v>
      </c>
      <c r="W38" s="378" t="s">
        <v>85</v>
      </c>
      <c r="X38" s="424"/>
      <c r="Y38" s="137">
        <v>0</v>
      </c>
      <c r="Z38" s="135">
        <v>0</v>
      </c>
      <c r="AA38" s="115" t="s">
        <v>85</v>
      </c>
      <c r="AB38" s="108" t="s">
        <v>85</v>
      </c>
      <c r="AC38" s="137">
        <v>0</v>
      </c>
      <c r="AD38" s="135">
        <v>0</v>
      </c>
      <c r="AE38" s="114" t="s">
        <v>85</v>
      </c>
      <c r="AF38" s="388" t="s">
        <v>85</v>
      </c>
      <c r="AG38" s="384">
        <v>0</v>
      </c>
      <c r="AH38" s="394">
        <v>0</v>
      </c>
      <c r="AI38" s="427" t="s">
        <v>85</v>
      </c>
      <c r="AJ38" s="108" t="s">
        <v>85</v>
      </c>
      <c r="AK38" s="137">
        <v>0</v>
      </c>
      <c r="AL38" s="135">
        <v>0</v>
      </c>
      <c r="AM38" s="114" t="s">
        <v>85</v>
      </c>
      <c r="AN38" s="115" t="s">
        <v>85</v>
      </c>
      <c r="AO38" s="117">
        <f t="shared" ref="AO38:AP38" si="45">SUM(Y38,AC38,AG38,AK38)</f>
        <v>0</v>
      </c>
      <c r="AP38" s="96">
        <f t="shared" si="45"/>
        <v>0</v>
      </c>
      <c r="AQ38" s="154">
        <v>0</v>
      </c>
      <c r="AR38" s="104" t="s">
        <v>85</v>
      </c>
      <c r="AS38" s="163" t="s">
        <v>85</v>
      </c>
      <c r="AT38" s="222" t="s">
        <v>85</v>
      </c>
      <c r="AU38" s="130"/>
      <c r="AV38" s="113">
        <v>0</v>
      </c>
      <c r="AW38" s="113">
        <v>0</v>
      </c>
      <c r="AX38" s="158" t="s">
        <v>85</v>
      </c>
      <c r="AY38" s="161" t="s">
        <v>85</v>
      </c>
      <c r="AZ38" s="117">
        <v>0</v>
      </c>
      <c r="BA38" s="113">
        <v>0</v>
      </c>
      <c r="BB38" s="158" t="s">
        <v>85</v>
      </c>
      <c r="BC38" s="161" t="s">
        <v>85</v>
      </c>
      <c r="BD38" s="117">
        <v>0</v>
      </c>
      <c r="BE38" s="113">
        <v>0</v>
      </c>
      <c r="BF38" s="163" t="s">
        <v>85</v>
      </c>
      <c r="BG38" s="158" t="s">
        <v>85</v>
      </c>
      <c r="BH38" s="113">
        <v>0</v>
      </c>
      <c r="BI38" s="113">
        <v>0</v>
      </c>
      <c r="BJ38" s="158" t="s">
        <v>85</v>
      </c>
      <c r="BK38" s="161" t="s">
        <v>85</v>
      </c>
      <c r="BL38" s="117">
        <v>0</v>
      </c>
      <c r="BM38" s="113">
        <v>0</v>
      </c>
      <c r="BN38" s="158" t="s">
        <v>85</v>
      </c>
      <c r="BO38" s="158" t="s">
        <v>85</v>
      </c>
      <c r="BP38" s="113">
        <v>0</v>
      </c>
      <c r="BQ38" s="113">
        <v>0</v>
      </c>
      <c r="BR38" s="158" t="s">
        <v>85</v>
      </c>
      <c r="BS38" s="161" t="s">
        <v>85</v>
      </c>
      <c r="BT38" s="117">
        <v>0</v>
      </c>
      <c r="BU38" s="113">
        <v>0</v>
      </c>
      <c r="BV38" s="158" t="s">
        <v>85</v>
      </c>
      <c r="BW38" s="161" t="s">
        <v>85</v>
      </c>
      <c r="BX38" s="117">
        <v>0</v>
      </c>
      <c r="BY38" s="113">
        <v>0</v>
      </c>
      <c r="BZ38" s="113">
        <v>0</v>
      </c>
      <c r="CA38" s="158" t="s">
        <v>85</v>
      </c>
      <c r="CB38" s="158" t="s">
        <v>85</v>
      </c>
      <c r="CC38" s="164" t="s">
        <v>85</v>
      </c>
    </row>
    <row r="39" spans="1:81" ht="18" customHeight="1">
      <c r="A39" s="165" t="s">
        <v>101</v>
      </c>
      <c r="B39" s="8">
        <v>21151100</v>
      </c>
      <c r="C39" s="166">
        <v>9864</v>
      </c>
      <c r="D39" s="167">
        <v>98.270254699536324</v>
      </c>
      <c r="E39" s="168">
        <v>97.944593386952633</v>
      </c>
      <c r="F39" s="126">
        <v>77877400</v>
      </c>
      <c r="G39" s="169">
        <v>10387</v>
      </c>
      <c r="H39" s="171">
        <v>104.90304765111971</v>
      </c>
      <c r="I39" s="172">
        <v>101.95327836670593</v>
      </c>
      <c r="J39" s="175">
        <v>396000</v>
      </c>
      <c r="K39" s="169">
        <v>95</v>
      </c>
      <c r="L39" s="177">
        <v>109.48299695880563</v>
      </c>
      <c r="M39" s="178">
        <v>107.95454545454545</v>
      </c>
      <c r="N39" s="175">
        <v>9276000</v>
      </c>
      <c r="O39" s="169">
        <v>1546</v>
      </c>
      <c r="P39" s="180">
        <v>98.97567221510883</v>
      </c>
      <c r="Q39" s="181">
        <v>98.97567221510883</v>
      </c>
      <c r="R39" s="169">
        <f>SUM(B39,F39,J39,N39)</f>
        <v>108700500</v>
      </c>
      <c r="S39" s="169">
        <f>SUM(C39,G39,K39,O39)</f>
        <v>21892</v>
      </c>
      <c r="T39" s="166">
        <v>16827</v>
      </c>
      <c r="U39" s="177">
        <v>103.03892331929787</v>
      </c>
      <c r="V39" s="177">
        <v>99.922406317038664</v>
      </c>
      <c r="W39" s="377">
        <v>99.591619318181827</v>
      </c>
      <c r="X39" s="423" t="s">
        <v>101</v>
      </c>
      <c r="Y39" s="185">
        <v>188700</v>
      </c>
      <c r="Z39" s="184">
        <v>51</v>
      </c>
      <c r="AA39" s="172">
        <v>102</v>
      </c>
      <c r="AB39" s="168">
        <v>102</v>
      </c>
      <c r="AC39" s="185">
        <v>12360000</v>
      </c>
      <c r="AD39" s="184">
        <v>6180</v>
      </c>
      <c r="AE39" s="171">
        <v>95.488257107540178</v>
      </c>
      <c r="AF39" s="389">
        <v>95.488257107540178</v>
      </c>
      <c r="AG39" s="385">
        <v>584000</v>
      </c>
      <c r="AH39" s="393">
        <v>292</v>
      </c>
      <c r="AI39" s="426">
        <v>94.805194805194802</v>
      </c>
      <c r="AJ39" s="168">
        <v>94.805194805194802</v>
      </c>
      <c r="AK39" s="185">
        <v>8018400</v>
      </c>
      <c r="AL39" s="184">
        <v>3341</v>
      </c>
      <c r="AM39" s="171">
        <v>103.08546744831841</v>
      </c>
      <c r="AN39" s="172">
        <v>103.08546744831841</v>
      </c>
      <c r="AO39" s="175">
        <f t="shared" ref="AO39" si="46">SUM(Y39,AC39,AG39,AK39)</f>
        <v>21151100</v>
      </c>
      <c r="AP39" s="8">
        <f>SUM(Z39,AD39,AH39,AL39)</f>
        <v>9864</v>
      </c>
      <c r="AQ39" s="138">
        <v>8889</v>
      </c>
      <c r="AR39" s="177">
        <v>98.270254699536324</v>
      </c>
      <c r="AS39" s="186">
        <v>97.944593386952633</v>
      </c>
      <c r="AT39" s="187">
        <v>98.297025323454605</v>
      </c>
      <c r="AU39" s="150" t="s">
        <v>101</v>
      </c>
      <c r="AV39" s="169">
        <v>4953600</v>
      </c>
      <c r="AW39" s="169">
        <v>2064</v>
      </c>
      <c r="AX39" s="189">
        <v>98.850574712643677</v>
      </c>
      <c r="AY39" s="190">
        <v>98.850574712643677</v>
      </c>
      <c r="AZ39" s="175">
        <v>0</v>
      </c>
      <c r="BA39" s="169">
        <v>0</v>
      </c>
      <c r="BB39" s="189" t="s">
        <v>85</v>
      </c>
      <c r="BC39" s="190" t="s">
        <v>85</v>
      </c>
      <c r="BD39" s="175">
        <v>27500</v>
      </c>
      <c r="BE39" s="169">
        <v>5</v>
      </c>
      <c r="BF39" s="186">
        <v>125</v>
      </c>
      <c r="BG39" s="189">
        <v>125</v>
      </c>
      <c r="BH39" s="169">
        <v>34689600</v>
      </c>
      <c r="BI39" s="169">
        <v>4818</v>
      </c>
      <c r="BJ39" s="189">
        <v>104.35347628330085</v>
      </c>
      <c r="BK39" s="190">
        <v>104.35347628330085</v>
      </c>
      <c r="BL39" s="175">
        <v>519000</v>
      </c>
      <c r="BM39" s="169">
        <v>173</v>
      </c>
      <c r="BN39" s="189">
        <v>95.58011049723757</v>
      </c>
      <c r="BO39" s="189">
        <v>95.58011049723757</v>
      </c>
      <c r="BP39" s="169">
        <v>7552000</v>
      </c>
      <c r="BQ39" s="169">
        <v>1888</v>
      </c>
      <c r="BR39" s="189">
        <v>98.590078328981718</v>
      </c>
      <c r="BS39" s="190">
        <v>98.590078328981718</v>
      </c>
      <c r="BT39" s="175">
        <v>0</v>
      </c>
      <c r="BU39" s="169">
        <v>0</v>
      </c>
      <c r="BV39" s="189" t="s">
        <v>85</v>
      </c>
      <c r="BW39" s="190" t="s">
        <v>85</v>
      </c>
      <c r="BX39" s="175">
        <v>47741700</v>
      </c>
      <c r="BY39" s="169">
        <v>8948</v>
      </c>
      <c r="BZ39" s="169">
        <v>7624</v>
      </c>
      <c r="CA39" s="189">
        <v>102.71759476404195</v>
      </c>
      <c r="CB39" s="189">
        <v>101.62407722884726</v>
      </c>
      <c r="CC39" s="193">
        <v>102.68013468013469</v>
      </c>
    </row>
    <row r="40" spans="1:81" ht="18" customHeight="1">
      <c r="A40" s="47"/>
      <c r="B40" s="96">
        <v>0</v>
      </c>
      <c r="C40" s="99">
        <v>0</v>
      </c>
      <c r="D40" s="218"/>
      <c r="E40" s="108"/>
      <c r="F40" s="98">
        <v>0</v>
      </c>
      <c r="G40" s="113">
        <v>0</v>
      </c>
      <c r="H40" s="114"/>
      <c r="I40" s="115"/>
      <c r="J40" s="117"/>
      <c r="K40" s="113"/>
      <c r="L40" s="104" t="s">
        <v>85</v>
      </c>
      <c r="M40" s="119" t="s">
        <v>85</v>
      </c>
      <c r="N40" s="117">
        <v>0</v>
      </c>
      <c r="O40" s="113">
        <v>0</v>
      </c>
      <c r="P40" s="219" t="s">
        <v>85</v>
      </c>
      <c r="Q40" s="122" t="s">
        <v>85</v>
      </c>
      <c r="R40" s="113">
        <f t="shared" ref="R40:S40" si="47">SUM(B40,F40,J40,N40)</f>
        <v>0</v>
      </c>
      <c r="S40" s="113">
        <f t="shared" si="47"/>
        <v>0</v>
      </c>
      <c r="T40" s="99">
        <v>0</v>
      </c>
      <c r="U40" s="104" t="s">
        <v>85</v>
      </c>
      <c r="V40" s="104" t="s">
        <v>85</v>
      </c>
      <c r="W40" s="378" t="s">
        <v>85</v>
      </c>
      <c r="X40" s="424"/>
      <c r="Y40" s="137">
        <v>0</v>
      </c>
      <c r="Z40" s="135">
        <v>0</v>
      </c>
      <c r="AA40" s="115" t="s">
        <v>85</v>
      </c>
      <c r="AB40" s="108" t="s">
        <v>85</v>
      </c>
      <c r="AC40" s="137">
        <v>0</v>
      </c>
      <c r="AD40" s="135">
        <v>0</v>
      </c>
      <c r="AE40" s="114" t="s">
        <v>85</v>
      </c>
      <c r="AF40" s="388" t="s">
        <v>85</v>
      </c>
      <c r="AG40" s="384">
        <v>0</v>
      </c>
      <c r="AH40" s="394">
        <v>0</v>
      </c>
      <c r="AI40" s="427" t="s">
        <v>85</v>
      </c>
      <c r="AJ40" s="108" t="s">
        <v>85</v>
      </c>
      <c r="AK40" s="137">
        <v>0</v>
      </c>
      <c r="AL40" s="135">
        <v>0</v>
      </c>
      <c r="AM40" s="114" t="s">
        <v>85</v>
      </c>
      <c r="AN40" s="115" t="s">
        <v>85</v>
      </c>
      <c r="AO40" s="117">
        <f t="shared" ref="AO40:AP40" si="48">SUM(Y40,AC40,AG40,AK40)</f>
        <v>0</v>
      </c>
      <c r="AP40" s="96">
        <f t="shared" si="48"/>
        <v>0</v>
      </c>
      <c r="AQ40" s="154">
        <v>0</v>
      </c>
      <c r="AR40" s="104" t="s">
        <v>85</v>
      </c>
      <c r="AS40" s="163" t="s">
        <v>85</v>
      </c>
      <c r="AT40" s="222" t="s">
        <v>85</v>
      </c>
      <c r="AU40" s="130"/>
      <c r="AV40" s="113">
        <v>0</v>
      </c>
      <c r="AW40" s="113">
        <v>0</v>
      </c>
      <c r="AX40" s="158" t="s">
        <v>85</v>
      </c>
      <c r="AY40" s="161" t="s">
        <v>85</v>
      </c>
      <c r="AZ40" s="117">
        <v>0</v>
      </c>
      <c r="BA40" s="113">
        <v>0</v>
      </c>
      <c r="BB40" s="158" t="s">
        <v>85</v>
      </c>
      <c r="BC40" s="161" t="s">
        <v>85</v>
      </c>
      <c r="BD40" s="117">
        <v>0</v>
      </c>
      <c r="BE40" s="113">
        <v>0</v>
      </c>
      <c r="BF40" s="163" t="s">
        <v>85</v>
      </c>
      <c r="BG40" s="158" t="s">
        <v>85</v>
      </c>
      <c r="BH40" s="113">
        <v>0</v>
      </c>
      <c r="BI40" s="113">
        <v>0</v>
      </c>
      <c r="BJ40" s="158" t="s">
        <v>85</v>
      </c>
      <c r="BK40" s="161" t="s">
        <v>85</v>
      </c>
      <c r="BL40" s="117">
        <v>0</v>
      </c>
      <c r="BM40" s="113">
        <v>0</v>
      </c>
      <c r="BN40" s="158" t="s">
        <v>85</v>
      </c>
      <c r="BO40" s="158" t="s">
        <v>85</v>
      </c>
      <c r="BP40" s="113">
        <v>0</v>
      </c>
      <c r="BQ40" s="113">
        <v>0</v>
      </c>
      <c r="BR40" s="158" t="s">
        <v>85</v>
      </c>
      <c r="BS40" s="161" t="s">
        <v>85</v>
      </c>
      <c r="BT40" s="117">
        <v>0</v>
      </c>
      <c r="BU40" s="113">
        <v>0</v>
      </c>
      <c r="BV40" s="158" t="s">
        <v>85</v>
      </c>
      <c r="BW40" s="161" t="s">
        <v>85</v>
      </c>
      <c r="BX40" s="117">
        <v>0</v>
      </c>
      <c r="BY40" s="113">
        <v>0</v>
      </c>
      <c r="BZ40" s="113">
        <v>0</v>
      </c>
      <c r="CA40" s="158" t="s">
        <v>85</v>
      </c>
      <c r="CB40" s="158" t="s">
        <v>85</v>
      </c>
      <c r="CC40" s="164" t="s">
        <v>85</v>
      </c>
    </row>
    <row r="41" spans="1:81" ht="18" customHeight="1">
      <c r="A41" s="165" t="s">
        <v>102</v>
      </c>
      <c r="B41" s="8">
        <v>24874800</v>
      </c>
      <c r="C41" s="166">
        <v>11664</v>
      </c>
      <c r="D41" s="167">
        <v>98.216104806803912</v>
      </c>
      <c r="E41" s="168">
        <v>97.934508816120896</v>
      </c>
      <c r="F41" s="126">
        <v>135831400</v>
      </c>
      <c r="G41" s="169">
        <v>17800</v>
      </c>
      <c r="H41" s="171">
        <v>103.81806230701029</v>
      </c>
      <c r="I41" s="172">
        <v>100.71861030951167</v>
      </c>
      <c r="J41" s="175">
        <v>1623700</v>
      </c>
      <c r="K41" s="169">
        <v>503</v>
      </c>
      <c r="L41" s="177">
        <v>99.784906588003935</v>
      </c>
      <c r="M41" s="178">
        <v>100</v>
      </c>
      <c r="N41" s="175">
        <v>12558000</v>
      </c>
      <c r="O41" s="169">
        <v>2093</v>
      </c>
      <c r="P41" s="180">
        <v>100.09564801530368</v>
      </c>
      <c r="Q41" s="181">
        <v>100.09564801530368</v>
      </c>
      <c r="R41" s="169">
        <f>SUM(B41,F41,J41,N41)</f>
        <v>174887900</v>
      </c>
      <c r="S41" s="169">
        <f>SUM(C41,G41,K41,O41)</f>
        <v>32060</v>
      </c>
      <c r="T41" s="166">
        <v>23416</v>
      </c>
      <c r="U41" s="177">
        <v>102.67242705291548</v>
      </c>
      <c r="V41" s="177">
        <v>99.636386238617646</v>
      </c>
      <c r="W41" s="377">
        <v>99.279233443568216</v>
      </c>
      <c r="X41" s="423" t="s">
        <v>102</v>
      </c>
      <c r="Y41" s="185">
        <v>325600</v>
      </c>
      <c r="Z41" s="184">
        <v>88</v>
      </c>
      <c r="AA41" s="172">
        <v>102.32558139534885</v>
      </c>
      <c r="AB41" s="168">
        <v>102.32558139534885</v>
      </c>
      <c r="AC41" s="185">
        <v>15490000</v>
      </c>
      <c r="AD41" s="184">
        <v>7745</v>
      </c>
      <c r="AE41" s="171">
        <v>95.948959365708617</v>
      </c>
      <c r="AF41" s="389">
        <v>95.948959365708617</v>
      </c>
      <c r="AG41" s="385">
        <v>676000</v>
      </c>
      <c r="AH41" s="393">
        <v>338</v>
      </c>
      <c r="AI41" s="426">
        <v>96.296296296296291</v>
      </c>
      <c r="AJ41" s="168">
        <v>96.296296296296291</v>
      </c>
      <c r="AK41" s="185">
        <v>8383200</v>
      </c>
      <c r="AL41" s="184">
        <v>3493</v>
      </c>
      <c r="AM41" s="171">
        <v>102.70508673919436</v>
      </c>
      <c r="AN41" s="172">
        <v>102.70508673919436</v>
      </c>
      <c r="AO41" s="175">
        <f t="shared" ref="AO41" si="49">SUM(Y41,AC41,AG41,AK41)</f>
        <v>24874800</v>
      </c>
      <c r="AP41" s="8">
        <f>SUM(Z41,AD41,AH41,AL41)</f>
        <v>11664</v>
      </c>
      <c r="AQ41" s="138">
        <v>10324</v>
      </c>
      <c r="AR41" s="177">
        <v>98.216104806803912</v>
      </c>
      <c r="AS41" s="186">
        <v>97.934508816120896</v>
      </c>
      <c r="AT41" s="187">
        <v>97.941371786358033</v>
      </c>
      <c r="AU41" s="150" t="s">
        <v>102</v>
      </c>
      <c r="AV41" s="169">
        <v>5402400</v>
      </c>
      <c r="AW41" s="169">
        <v>2251</v>
      </c>
      <c r="AX41" s="189">
        <v>98.339886413280908</v>
      </c>
      <c r="AY41" s="190">
        <v>98.339886413280908</v>
      </c>
      <c r="AZ41" s="175">
        <v>0</v>
      </c>
      <c r="BA41" s="169">
        <v>0</v>
      </c>
      <c r="BB41" s="189" t="s">
        <v>85</v>
      </c>
      <c r="BC41" s="190" t="s">
        <v>85</v>
      </c>
      <c r="BD41" s="175">
        <v>0</v>
      </c>
      <c r="BE41" s="169">
        <v>0</v>
      </c>
      <c r="BF41" s="186" t="s">
        <v>85</v>
      </c>
      <c r="BG41" s="189" t="s">
        <v>85</v>
      </c>
      <c r="BH41" s="169">
        <v>60429600</v>
      </c>
      <c r="BI41" s="169">
        <v>8393</v>
      </c>
      <c r="BJ41" s="189">
        <v>104.97811131957474</v>
      </c>
      <c r="BK41" s="190">
        <v>104.97811131957474</v>
      </c>
      <c r="BL41" s="175">
        <v>855000</v>
      </c>
      <c r="BM41" s="169">
        <v>285</v>
      </c>
      <c r="BN41" s="189">
        <v>95.317725752508366</v>
      </c>
      <c r="BO41" s="189">
        <v>95.317725752508366</v>
      </c>
      <c r="BP41" s="169">
        <v>15476000</v>
      </c>
      <c r="BQ41" s="169">
        <v>3869</v>
      </c>
      <c r="BR41" s="189">
        <v>97.064726542900146</v>
      </c>
      <c r="BS41" s="190">
        <v>97.064726542900146</v>
      </c>
      <c r="BT41" s="175">
        <v>0</v>
      </c>
      <c r="BU41" s="169">
        <v>0</v>
      </c>
      <c r="BV41" s="189" t="s">
        <v>85</v>
      </c>
      <c r="BW41" s="190" t="s">
        <v>85</v>
      </c>
      <c r="BX41" s="175">
        <v>82163000</v>
      </c>
      <c r="BY41" s="169">
        <v>14798</v>
      </c>
      <c r="BZ41" s="169">
        <v>12254</v>
      </c>
      <c r="CA41" s="189">
        <v>102.83409221187856</v>
      </c>
      <c r="CB41" s="189">
        <v>101.57183059921752</v>
      </c>
      <c r="CC41" s="193">
        <v>101.63390561499543</v>
      </c>
    </row>
    <row r="42" spans="1:81" ht="18" customHeight="1">
      <c r="A42" s="47"/>
      <c r="B42" s="96">
        <v>0</v>
      </c>
      <c r="C42" s="99">
        <v>0</v>
      </c>
      <c r="D42" s="218"/>
      <c r="E42" s="108"/>
      <c r="F42" s="98">
        <v>0</v>
      </c>
      <c r="G42" s="113">
        <v>0</v>
      </c>
      <c r="H42" s="114"/>
      <c r="I42" s="115"/>
      <c r="J42" s="117"/>
      <c r="K42" s="113"/>
      <c r="L42" s="104" t="s">
        <v>85</v>
      </c>
      <c r="M42" s="119" t="s">
        <v>85</v>
      </c>
      <c r="N42" s="117">
        <v>0</v>
      </c>
      <c r="O42" s="113">
        <v>0</v>
      </c>
      <c r="P42" s="219" t="s">
        <v>85</v>
      </c>
      <c r="Q42" s="122" t="s">
        <v>85</v>
      </c>
      <c r="R42" s="113">
        <f t="shared" ref="R42:S42" si="50">SUM(B42,F42,J42,N42)</f>
        <v>0</v>
      </c>
      <c r="S42" s="113">
        <f t="shared" si="50"/>
        <v>0</v>
      </c>
      <c r="T42" s="99">
        <v>0</v>
      </c>
      <c r="U42" s="104" t="s">
        <v>85</v>
      </c>
      <c r="V42" s="104" t="s">
        <v>85</v>
      </c>
      <c r="W42" s="378" t="s">
        <v>85</v>
      </c>
      <c r="X42" s="424"/>
      <c r="Y42" s="137">
        <v>0</v>
      </c>
      <c r="Z42" s="135">
        <v>0</v>
      </c>
      <c r="AA42" s="115" t="s">
        <v>85</v>
      </c>
      <c r="AB42" s="108" t="s">
        <v>85</v>
      </c>
      <c r="AC42" s="137">
        <v>0</v>
      </c>
      <c r="AD42" s="135">
        <v>0</v>
      </c>
      <c r="AE42" s="114" t="s">
        <v>85</v>
      </c>
      <c r="AF42" s="388" t="s">
        <v>85</v>
      </c>
      <c r="AG42" s="384">
        <v>0</v>
      </c>
      <c r="AH42" s="394">
        <v>0</v>
      </c>
      <c r="AI42" s="427" t="s">
        <v>85</v>
      </c>
      <c r="AJ42" s="108" t="s">
        <v>85</v>
      </c>
      <c r="AK42" s="137">
        <v>0</v>
      </c>
      <c r="AL42" s="135">
        <v>0</v>
      </c>
      <c r="AM42" s="114" t="s">
        <v>85</v>
      </c>
      <c r="AN42" s="115" t="s">
        <v>85</v>
      </c>
      <c r="AO42" s="117">
        <f t="shared" ref="AO42:AP42" si="51">SUM(Y42,AC42,AG42,AK42)</f>
        <v>0</v>
      </c>
      <c r="AP42" s="96">
        <f t="shared" si="51"/>
        <v>0</v>
      </c>
      <c r="AQ42" s="154">
        <v>0</v>
      </c>
      <c r="AR42" s="104" t="s">
        <v>85</v>
      </c>
      <c r="AS42" s="163" t="s">
        <v>85</v>
      </c>
      <c r="AT42" s="222" t="s">
        <v>85</v>
      </c>
      <c r="AU42" s="130"/>
      <c r="AV42" s="113">
        <v>0</v>
      </c>
      <c r="AW42" s="113">
        <v>0</v>
      </c>
      <c r="AX42" s="158" t="s">
        <v>85</v>
      </c>
      <c r="AY42" s="161" t="s">
        <v>85</v>
      </c>
      <c r="AZ42" s="117">
        <v>0</v>
      </c>
      <c r="BA42" s="113">
        <v>0</v>
      </c>
      <c r="BB42" s="158" t="s">
        <v>85</v>
      </c>
      <c r="BC42" s="161" t="s">
        <v>85</v>
      </c>
      <c r="BD42" s="117">
        <v>0</v>
      </c>
      <c r="BE42" s="113">
        <v>0</v>
      </c>
      <c r="BF42" s="163" t="s">
        <v>85</v>
      </c>
      <c r="BG42" s="158" t="s">
        <v>85</v>
      </c>
      <c r="BH42" s="113">
        <v>0</v>
      </c>
      <c r="BI42" s="113">
        <v>0</v>
      </c>
      <c r="BJ42" s="158" t="s">
        <v>85</v>
      </c>
      <c r="BK42" s="161" t="s">
        <v>85</v>
      </c>
      <c r="BL42" s="117">
        <v>0</v>
      </c>
      <c r="BM42" s="113">
        <v>0</v>
      </c>
      <c r="BN42" s="158" t="s">
        <v>85</v>
      </c>
      <c r="BO42" s="158" t="s">
        <v>85</v>
      </c>
      <c r="BP42" s="113">
        <v>0</v>
      </c>
      <c r="BQ42" s="113">
        <v>0</v>
      </c>
      <c r="BR42" s="158" t="s">
        <v>85</v>
      </c>
      <c r="BS42" s="161" t="s">
        <v>85</v>
      </c>
      <c r="BT42" s="117">
        <v>0</v>
      </c>
      <c r="BU42" s="113">
        <v>0</v>
      </c>
      <c r="BV42" s="158" t="s">
        <v>85</v>
      </c>
      <c r="BW42" s="161" t="s">
        <v>85</v>
      </c>
      <c r="BX42" s="117">
        <v>0</v>
      </c>
      <c r="BY42" s="113">
        <v>0</v>
      </c>
      <c r="BZ42" s="113">
        <v>0</v>
      </c>
      <c r="CA42" s="158" t="s">
        <v>85</v>
      </c>
      <c r="CB42" s="158" t="s">
        <v>85</v>
      </c>
      <c r="CC42" s="164" t="s">
        <v>85</v>
      </c>
    </row>
    <row r="43" spans="1:81" ht="18" customHeight="1">
      <c r="A43" s="165" t="s">
        <v>103</v>
      </c>
      <c r="B43" s="8">
        <v>20496300</v>
      </c>
      <c r="C43" s="166">
        <v>9628</v>
      </c>
      <c r="D43" s="167">
        <v>97.767167197725669</v>
      </c>
      <c r="E43" s="168">
        <v>97.439530411901629</v>
      </c>
      <c r="F43" s="126">
        <v>121306300</v>
      </c>
      <c r="G43" s="169">
        <v>15750</v>
      </c>
      <c r="H43" s="171">
        <v>104.20742471554911</v>
      </c>
      <c r="I43" s="172">
        <v>101.23409178557657</v>
      </c>
      <c r="J43" s="175">
        <v>1253000</v>
      </c>
      <c r="K43" s="169">
        <v>315</v>
      </c>
      <c r="L43" s="177">
        <v>103.70799536500579</v>
      </c>
      <c r="M43" s="178">
        <v>102.27272727272727</v>
      </c>
      <c r="N43" s="175">
        <v>10632000</v>
      </c>
      <c r="O43" s="169">
        <v>1772</v>
      </c>
      <c r="P43" s="180">
        <v>100.8537279453614</v>
      </c>
      <c r="Q43" s="181">
        <v>100.8537279453614</v>
      </c>
      <c r="R43" s="169">
        <f>SUM(B43,F43,J43,N43)</f>
        <v>153687600</v>
      </c>
      <c r="S43" s="169">
        <f>SUM(C43,G43,K43,O43)</f>
        <v>27465</v>
      </c>
      <c r="T43" s="166">
        <v>20352</v>
      </c>
      <c r="U43" s="177">
        <v>103.06089398624358</v>
      </c>
      <c r="V43" s="177">
        <v>99.858202443280973</v>
      </c>
      <c r="W43" s="377">
        <v>99.593834108147789</v>
      </c>
      <c r="X43" s="423" t="s">
        <v>103</v>
      </c>
      <c r="Y43" s="185">
        <v>321900</v>
      </c>
      <c r="Z43" s="184">
        <v>87</v>
      </c>
      <c r="AA43" s="172">
        <v>103.57142857142858</v>
      </c>
      <c r="AB43" s="168">
        <v>103.57142857142858</v>
      </c>
      <c r="AC43" s="185">
        <v>12938000</v>
      </c>
      <c r="AD43" s="184">
        <v>6469</v>
      </c>
      <c r="AE43" s="171">
        <v>95.146345050742752</v>
      </c>
      <c r="AF43" s="389">
        <v>95.146345050742752</v>
      </c>
      <c r="AG43" s="385">
        <v>682000</v>
      </c>
      <c r="AH43" s="393">
        <v>341</v>
      </c>
      <c r="AI43" s="426">
        <v>97.707736389684811</v>
      </c>
      <c r="AJ43" s="168">
        <v>97.707736389684811</v>
      </c>
      <c r="AK43" s="185">
        <v>6554400</v>
      </c>
      <c r="AL43" s="184">
        <v>2731</v>
      </c>
      <c r="AM43" s="171">
        <v>103.09550773876934</v>
      </c>
      <c r="AN43" s="172">
        <v>103.09550773876934</v>
      </c>
      <c r="AO43" s="175">
        <f t="shared" ref="AO43" si="52">SUM(Y43,AC43,AG43,AK43)</f>
        <v>20496300</v>
      </c>
      <c r="AP43" s="8">
        <f>SUM(Z43,AD43,AH43,AL43)</f>
        <v>9628</v>
      </c>
      <c r="AQ43" s="138">
        <v>8502</v>
      </c>
      <c r="AR43" s="177">
        <v>97.767167197725669</v>
      </c>
      <c r="AS43" s="186">
        <v>97.439530411901629</v>
      </c>
      <c r="AT43" s="187">
        <v>97.712906562464084</v>
      </c>
      <c r="AU43" s="150" t="s">
        <v>103</v>
      </c>
      <c r="AV43" s="169">
        <v>5368800</v>
      </c>
      <c r="AW43" s="169">
        <v>2237</v>
      </c>
      <c r="AX43" s="189">
        <v>101.08450067781291</v>
      </c>
      <c r="AY43" s="190">
        <v>101.08450067781291</v>
      </c>
      <c r="AZ43" s="175">
        <v>0</v>
      </c>
      <c r="BA43" s="169">
        <v>0</v>
      </c>
      <c r="BB43" s="189" t="s">
        <v>85</v>
      </c>
      <c r="BC43" s="190" t="s">
        <v>85</v>
      </c>
      <c r="BD43" s="175">
        <v>11000</v>
      </c>
      <c r="BE43" s="169">
        <v>2</v>
      </c>
      <c r="BF43" s="186">
        <v>200</v>
      </c>
      <c r="BG43" s="189">
        <v>200</v>
      </c>
      <c r="BH43" s="169">
        <v>53208000</v>
      </c>
      <c r="BI43" s="169">
        <v>7390</v>
      </c>
      <c r="BJ43" s="189">
        <v>102.19886599363849</v>
      </c>
      <c r="BK43" s="190">
        <v>102.19886599363849</v>
      </c>
      <c r="BL43" s="175">
        <v>1044000</v>
      </c>
      <c r="BM43" s="169">
        <v>348</v>
      </c>
      <c r="BN43" s="189">
        <v>99.713467048710598</v>
      </c>
      <c r="BO43" s="189">
        <v>99.713467048710598</v>
      </c>
      <c r="BP43" s="169">
        <v>11308000</v>
      </c>
      <c r="BQ43" s="169">
        <v>2827</v>
      </c>
      <c r="BR43" s="189">
        <v>100.92823991431632</v>
      </c>
      <c r="BS43" s="190">
        <v>100.92823991431632</v>
      </c>
      <c r="BT43" s="175">
        <v>0</v>
      </c>
      <c r="BU43" s="169">
        <v>0</v>
      </c>
      <c r="BV43" s="189" t="s">
        <v>85</v>
      </c>
      <c r="BW43" s="190" t="s">
        <v>85</v>
      </c>
      <c r="BX43" s="175">
        <v>70939800</v>
      </c>
      <c r="BY43" s="169">
        <v>12804</v>
      </c>
      <c r="BZ43" s="169">
        <v>10701</v>
      </c>
      <c r="CA43" s="189">
        <v>101.87976889570578</v>
      </c>
      <c r="CB43" s="189">
        <v>101.65938864628821</v>
      </c>
      <c r="CC43" s="193">
        <v>102.43131999617114</v>
      </c>
    </row>
    <row r="44" spans="1:81" ht="18" customHeight="1">
      <c r="A44" s="247"/>
      <c r="B44" s="96">
        <v>0</v>
      </c>
      <c r="C44" s="99">
        <v>0</v>
      </c>
      <c r="D44" s="218"/>
      <c r="E44" s="108"/>
      <c r="F44" s="98">
        <v>12000</v>
      </c>
      <c r="G44" s="96">
        <v>6</v>
      </c>
      <c r="H44" s="114">
        <v>50</v>
      </c>
      <c r="I44" s="115">
        <v>60</v>
      </c>
      <c r="J44" s="117"/>
      <c r="K44" s="96"/>
      <c r="L44" s="104" t="s">
        <v>85</v>
      </c>
      <c r="M44" s="119" t="s">
        <v>85</v>
      </c>
      <c r="N44" s="117">
        <v>2000</v>
      </c>
      <c r="O44" s="113">
        <v>2</v>
      </c>
      <c r="P44" s="219">
        <v>50</v>
      </c>
      <c r="Q44" s="122">
        <v>50</v>
      </c>
      <c r="R44" s="113">
        <v>14000</v>
      </c>
      <c r="S44" s="113">
        <v>8</v>
      </c>
      <c r="T44" s="99"/>
      <c r="U44" s="104">
        <v>50</v>
      </c>
      <c r="V44" s="104">
        <v>57.1</v>
      </c>
      <c r="W44" s="378" t="s">
        <v>85</v>
      </c>
      <c r="X44" s="424"/>
      <c r="Y44" s="113">
        <v>0</v>
      </c>
      <c r="Z44" s="96">
        <v>0</v>
      </c>
      <c r="AA44" s="115" t="s">
        <v>85</v>
      </c>
      <c r="AB44" s="108" t="s">
        <v>85</v>
      </c>
      <c r="AC44" s="113"/>
      <c r="AD44" s="113"/>
      <c r="AE44" s="114" t="s">
        <v>85</v>
      </c>
      <c r="AF44" s="388" t="s">
        <v>85</v>
      </c>
      <c r="AG44" s="386">
        <v>0</v>
      </c>
      <c r="AH44" s="395">
        <v>0</v>
      </c>
      <c r="AI44" s="396" t="s">
        <v>85</v>
      </c>
      <c r="AJ44" s="108" t="s">
        <v>85</v>
      </c>
      <c r="AK44" s="113">
        <v>0</v>
      </c>
      <c r="AL44" s="96">
        <v>0</v>
      </c>
      <c r="AM44" s="114" t="s">
        <v>85</v>
      </c>
      <c r="AN44" s="115" t="s">
        <v>85</v>
      </c>
      <c r="AO44" s="117">
        <v>0</v>
      </c>
      <c r="AP44" s="96">
        <f t="shared" ref="AP44" si="53">SUM(Z44,AD44,AH44,AL44)</f>
        <v>0</v>
      </c>
      <c r="AQ44" s="154"/>
      <c r="AR44" s="104" t="s">
        <v>85</v>
      </c>
      <c r="AS44" s="163" t="s">
        <v>85</v>
      </c>
      <c r="AT44" s="222" t="s">
        <v>85</v>
      </c>
      <c r="AU44" s="130"/>
      <c r="AV44" s="113">
        <v>1000</v>
      </c>
      <c r="AW44" s="113">
        <v>1</v>
      </c>
      <c r="AX44" s="158">
        <v>100</v>
      </c>
      <c r="AY44" s="161">
        <v>100</v>
      </c>
      <c r="AZ44" s="117">
        <v>0</v>
      </c>
      <c r="BA44" s="113">
        <v>0</v>
      </c>
      <c r="BB44" s="158" t="s">
        <v>85</v>
      </c>
      <c r="BC44" s="161" t="s">
        <v>85</v>
      </c>
      <c r="BD44" s="117">
        <v>0</v>
      </c>
      <c r="BE44" s="113">
        <v>0</v>
      </c>
      <c r="BF44" s="163" t="s">
        <v>85</v>
      </c>
      <c r="BG44" s="158" t="s">
        <v>85</v>
      </c>
      <c r="BH44" s="113">
        <v>21000</v>
      </c>
      <c r="BI44" s="113">
        <v>7</v>
      </c>
      <c r="BJ44" s="158">
        <v>87.5</v>
      </c>
      <c r="BK44" s="161">
        <v>87.5</v>
      </c>
      <c r="BL44" s="117">
        <v>0</v>
      </c>
      <c r="BM44" s="113">
        <v>0</v>
      </c>
      <c r="BN44" s="158" t="s">
        <v>85</v>
      </c>
      <c r="BO44" s="158" t="s">
        <v>85</v>
      </c>
      <c r="BP44" s="113">
        <v>0</v>
      </c>
      <c r="BQ44" s="113">
        <v>0</v>
      </c>
      <c r="BR44" s="158" t="s">
        <v>85</v>
      </c>
      <c r="BS44" s="161" t="s">
        <v>85</v>
      </c>
      <c r="BT44" s="117">
        <v>0</v>
      </c>
      <c r="BU44" s="113">
        <v>0</v>
      </c>
      <c r="BV44" s="158" t="s">
        <v>85</v>
      </c>
      <c r="BW44" s="161" t="s">
        <v>85</v>
      </c>
      <c r="BX44" s="117">
        <v>22000</v>
      </c>
      <c r="BY44" s="113">
        <v>8</v>
      </c>
      <c r="BZ44" s="113">
        <v>8</v>
      </c>
      <c r="CA44" s="158">
        <v>88</v>
      </c>
      <c r="CB44" s="158">
        <v>88.888888888888886</v>
      </c>
      <c r="CC44" s="164">
        <v>88.888888888888886</v>
      </c>
    </row>
    <row r="45" spans="1:81" ht="18" customHeight="1">
      <c r="A45" s="248" t="s">
        <v>9</v>
      </c>
      <c r="B45" s="8">
        <f t="shared" ref="B45:C45" si="54">SUM(B8:B43)</f>
        <v>505071800</v>
      </c>
      <c r="C45" s="228">
        <f t="shared" si="54"/>
        <v>234905</v>
      </c>
      <c r="D45" s="167">
        <v>98.087621548243504</v>
      </c>
      <c r="E45" s="168">
        <v>97.760178453266306</v>
      </c>
      <c r="F45" s="249">
        <v>2216165100</v>
      </c>
      <c r="G45" s="250">
        <v>301519</v>
      </c>
      <c r="H45" s="171">
        <v>104.20806034438574</v>
      </c>
      <c r="I45" s="172">
        <v>101.05980419430414</v>
      </c>
      <c r="J45" s="251">
        <v>20498700</v>
      </c>
      <c r="K45" s="250">
        <v>4678</v>
      </c>
      <c r="L45" s="177">
        <v>100.6382341533824</v>
      </c>
      <c r="M45" s="178">
        <v>100.53728777133033</v>
      </c>
      <c r="N45" s="252">
        <v>279408000</v>
      </c>
      <c r="O45" s="253">
        <v>46568</v>
      </c>
      <c r="P45" s="180">
        <v>99.815664251725465</v>
      </c>
      <c r="Q45" s="181">
        <v>99.815664251725465</v>
      </c>
      <c r="R45" s="169">
        <f>SUM(B45,F45,J45,N45)</f>
        <v>3021143600</v>
      </c>
      <c r="S45" s="169">
        <f t="shared" ref="S45" si="55">SUM(C45,G45,K45,O45)</f>
        <v>587670</v>
      </c>
      <c r="T45" s="166">
        <f>SUM(T8:T44)</f>
        <v>429502</v>
      </c>
      <c r="U45" s="177">
        <v>102.69413989009972</v>
      </c>
      <c r="V45" s="177">
        <v>99.613357719539422</v>
      </c>
      <c r="W45" s="377">
        <v>99.152074796560285</v>
      </c>
      <c r="X45" s="423" t="s">
        <v>9</v>
      </c>
      <c r="Y45" s="169">
        <f t="shared" ref="Y45:Z45" si="56">SUM(Y8:Y44)</f>
        <v>8339800</v>
      </c>
      <c r="Z45" s="169">
        <f t="shared" si="56"/>
        <v>2254</v>
      </c>
      <c r="AA45" s="172">
        <v>103.29972502291476</v>
      </c>
      <c r="AB45" s="168">
        <v>103.29972502291476</v>
      </c>
      <c r="AC45" s="169">
        <f>SUM(AC8:AC43)</f>
        <v>292000000</v>
      </c>
      <c r="AD45" s="169">
        <f t="shared" ref="AD45" si="57">SUM(AD8:AD43)</f>
        <v>146000</v>
      </c>
      <c r="AE45" s="171">
        <v>95.394285490267833</v>
      </c>
      <c r="AF45" s="389">
        <v>95.394285490267833</v>
      </c>
      <c r="AG45" s="391">
        <f>SUM(AG8:AG44)</f>
        <v>16152000</v>
      </c>
      <c r="AH45" s="407">
        <f t="shared" ref="AH45" si="58">SUM(AH8:AH44)</f>
        <v>8076</v>
      </c>
      <c r="AI45" s="426">
        <v>95.38207157198535</v>
      </c>
      <c r="AJ45" s="168">
        <v>95.38207157198535</v>
      </c>
      <c r="AK45" s="169">
        <f>SUM(AK8:AK44)</f>
        <v>188580000</v>
      </c>
      <c r="AL45" s="8">
        <f t="shared" ref="AL45" si="59">SUM(AL8:AL44)</f>
        <v>78575</v>
      </c>
      <c r="AM45" s="171">
        <v>102.59306166681898</v>
      </c>
      <c r="AN45" s="172">
        <v>102.59306166681898</v>
      </c>
      <c r="AO45" s="175">
        <f>SUM(AO8:AO43)</f>
        <v>505071800</v>
      </c>
      <c r="AP45" s="8">
        <f>SUM(Z45,AD45,AH45,AL45)</f>
        <v>234905</v>
      </c>
      <c r="AQ45" s="138">
        <f>SUM(AQ8:AQ44)</f>
        <v>207147</v>
      </c>
      <c r="AR45" s="177">
        <v>98.087621548243504</v>
      </c>
      <c r="AS45" s="186">
        <v>97.760178453266306</v>
      </c>
      <c r="AT45" s="187">
        <v>97.690112947723364</v>
      </c>
      <c r="AU45" s="150" t="s">
        <v>9</v>
      </c>
      <c r="AV45" s="169">
        <v>144170400</v>
      </c>
      <c r="AW45" s="169">
        <v>60071</v>
      </c>
      <c r="AX45" s="189">
        <v>98.8269939457752</v>
      </c>
      <c r="AY45" s="190">
        <v>98.8269939457752</v>
      </c>
      <c r="AZ45" s="175">
        <v>62000</v>
      </c>
      <c r="BA45" s="169">
        <v>20</v>
      </c>
      <c r="BB45" s="189">
        <v>111.11111111111111</v>
      </c>
      <c r="BC45" s="190">
        <v>111.11111111111111</v>
      </c>
      <c r="BD45" s="175">
        <v>324500</v>
      </c>
      <c r="BE45" s="169">
        <v>59</v>
      </c>
      <c r="BF45" s="186">
        <v>125.53191489361701</v>
      </c>
      <c r="BG45" s="189">
        <v>125.53191489361701</v>
      </c>
      <c r="BH45" s="169">
        <v>908798400</v>
      </c>
      <c r="BI45" s="169">
        <v>126222</v>
      </c>
      <c r="BJ45" s="189">
        <v>104.49273562647461</v>
      </c>
      <c r="BK45" s="190">
        <v>104.49273562647461</v>
      </c>
      <c r="BL45" s="175">
        <v>18078000</v>
      </c>
      <c r="BM45" s="169">
        <v>6026</v>
      </c>
      <c r="BN45" s="189">
        <v>98.015614834092389</v>
      </c>
      <c r="BO45" s="189">
        <v>98.015614834092389</v>
      </c>
      <c r="BP45" s="169">
        <v>253080000</v>
      </c>
      <c r="BQ45" s="169">
        <v>63270</v>
      </c>
      <c r="BR45" s="189">
        <v>99.432666467602274</v>
      </c>
      <c r="BS45" s="190">
        <v>99.432666467602274</v>
      </c>
      <c r="BT45" s="175">
        <v>2400</v>
      </c>
      <c r="BU45" s="169">
        <v>1</v>
      </c>
      <c r="BV45" s="189">
        <v>100</v>
      </c>
      <c r="BW45" s="190">
        <v>100</v>
      </c>
      <c r="BX45" s="175">
        <v>1324515700</v>
      </c>
      <c r="BY45" s="169">
        <v>255669</v>
      </c>
      <c r="BZ45" s="169">
        <v>205276</v>
      </c>
      <c r="CA45" s="189">
        <v>102.76403662902887</v>
      </c>
      <c r="CB45" s="189">
        <v>101.68838297059946</v>
      </c>
      <c r="CC45" s="193">
        <v>101.47459378228609</v>
      </c>
    </row>
    <row r="46" spans="1:81" ht="18" customHeight="1">
      <c r="A46" s="47"/>
      <c r="B46" s="96">
        <v>0</v>
      </c>
      <c r="C46" s="99">
        <v>0</v>
      </c>
      <c r="D46" s="163" t="s">
        <v>85</v>
      </c>
      <c r="E46" s="254" t="s">
        <v>85</v>
      </c>
      <c r="F46" s="113">
        <v>24000</v>
      </c>
      <c r="G46" s="113">
        <v>10</v>
      </c>
      <c r="H46" s="158">
        <v>266.7</v>
      </c>
      <c r="I46" s="161">
        <v>333.4</v>
      </c>
      <c r="J46" s="117"/>
      <c r="K46" s="113"/>
      <c r="L46" s="163" t="s">
        <v>85</v>
      </c>
      <c r="M46" s="255" t="s">
        <v>85</v>
      </c>
      <c r="N46" s="117">
        <v>4000</v>
      </c>
      <c r="O46" s="113">
        <v>4</v>
      </c>
      <c r="P46" s="161" t="s">
        <v>85</v>
      </c>
      <c r="Q46" s="254" t="s">
        <v>85</v>
      </c>
      <c r="R46" s="113">
        <v>28000</v>
      </c>
      <c r="S46" s="113">
        <v>14</v>
      </c>
      <c r="T46" s="99"/>
      <c r="U46" s="163">
        <v>311.10000000000002</v>
      </c>
      <c r="V46" s="163">
        <v>466.7</v>
      </c>
      <c r="W46" s="379" t="s">
        <v>85</v>
      </c>
      <c r="X46" s="424"/>
      <c r="Y46" s="113">
        <v>0</v>
      </c>
      <c r="Z46" s="113">
        <v>0</v>
      </c>
      <c r="AA46" s="161" t="s">
        <v>85</v>
      </c>
      <c r="AB46" s="254" t="s">
        <v>85</v>
      </c>
      <c r="AC46" s="113"/>
      <c r="AD46" s="113"/>
      <c r="AE46" s="113" t="s">
        <v>85</v>
      </c>
      <c r="AF46" s="99" t="s">
        <v>85</v>
      </c>
      <c r="AG46" s="117">
        <v>0</v>
      </c>
      <c r="AH46" s="395">
        <v>0</v>
      </c>
      <c r="AI46" s="428" t="s">
        <v>85</v>
      </c>
      <c r="AJ46" s="256" t="s">
        <v>85</v>
      </c>
      <c r="AK46" s="113">
        <v>0</v>
      </c>
      <c r="AL46" s="113">
        <v>0</v>
      </c>
      <c r="AM46" s="113" t="s">
        <v>85</v>
      </c>
      <c r="AN46" s="99" t="s">
        <v>85</v>
      </c>
      <c r="AO46" s="117">
        <v>0</v>
      </c>
      <c r="AP46" s="113">
        <v>0</v>
      </c>
      <c r="AQ46" s="99"/>
      <c r="AR46" s="163" t="s">
        <v>85</v>
      </c>
      <c r="AS46" s="163" t="s">
        <v>85</v>
      </c>
      <c r="AT46" s="222" t="s">
        <v>85</v>
      </c>
      <c r="AU46" s="130"/>
      <c r="AV46" s="113">
        <v>1000</v>
      </c>
      <c r="AW46" s="113">
        <v>1</v>
      </c>
      <c r="AX46" s="158">
        <v>100</v>
      </c>
      <c r="AY46" s="161">
        <v>100</v>
      </c>
      <c r="AZ46" s="117">
        <v>0</v>
      </c>
      <c r="BA46" s="113">
        <v>0</v>
      </c>
      <c r="BB46" s="158" t="s">
        <v>85</v>
      </c>
      <c r="BC46" s="161" t="s">
        <v>85</v>
      </c>
      <c r="BD46" s="117">
        <v>0</v>
      </c>
      <c r="BE46" s="113">
        <v>0</v>
      </c>
      <c r="BF46" s="163" t="s">
        <v>85</v>
      </c>
      <c r="BG46" s="158" t="s">
        <v>85</v>
      </c>
      <c r="BH46" s="113">
        <v>21000</v>
      </c>
      <c r="BI46" s="113">
        <v>7</v>
      </c>
      <c r="BJ46" s="158">
        <v>87.5</v>
      </c>
      <c r="BK46" s="161">
        <v>87.5</v>
      </c>
      <c r="BL46" s="117">
        <v>0</v>
      </c>
      <c r="BM46" s="113">
        <v>0</v>
      </c>
      <c r="BN46" s="158" t="s">
        <v>85</v>
      </c>
      <c r="BO46" s="158" t="s">
        <v>85</v>
      </c>
      <c r="BP46" s="113">
        <v>0</v>
      </c>
      <c r="BQ46" s="113">
        <v>0</v>
      </c>
      <c r="BR46" s="158" t="s">
        <v>85</v>
      </c>
      <c r="BS46" s="161" t="s">
        <v>85</v>
      </c>
      <c r="BT46" s="117">
        <v>0</v>
      </c>
      <c r="BU46" s="113">
        <v>0</v>
      </c>
      <c r="BV46" s="158" t="s">
        <v>85</v>
      </c>
      <c r="BW46" s="161" t="s">
        <v>85</v>
      </c>
      <c r="BX46" s="117">
        <v>22000</v>
      </c>
      <c r="BY46" s="113">
        <v>8</v>
      </c>
      <c r="BZ46" s="113">
        <v>8</v>
      </c>
      <c r="CA46" s="158">
        <v>88</v>
      </c>
      <c r="CB46" s="158">
        <v>88.888888888888886</v>
      </c>
      <c r="CC46" s="164">
        <v>88.888888888888886</v>
      </c>
    </row>
    <row r="47" spans="1:81" ht="18" customHeight="1">
      <c r="A47" s="257" t="s">
        <v>138</v>
      </c>
      <c r="B47" s="258">
        <v>514919000</v>
      </c>
      <c r="C47" s="259">
        <v>240287</v>
      </c>
      <c r="D47" s="260">
        <v>98.09357999399154</v>
      </c>
      <c r="E47" s="261">
        <v>97.79969311294991</v>
      </c>
      <c r="F47" s="262">
        <v>2126673400</v>
      </c>
      <c r="G47" s="262">
        <v>298357</v>
      </c>
      <c r="H47" s="263">
        <v>104.62098266537474</v>
      </c>
      <c r="I47" s="264">
        <v>101.33445188636949</v>
      </c>
      <c r="J47" s="265">
        <v>20368700</v>
      </c>
      <c r="K47" s="262">
        <v>4653</v>
      </c>
      <c r="L47" s="260">
        <v>101.56014718934175</v>
      </c>
      <c r="M47" s="266">
        <v>101.21818577333043</v>
      </c>
      <c r="N47" s="265">
        <v>279924000</v>
      </c>
      <c r="O47" s="262">
        <v>46654</v>
      </c>
      <c r="P47" s="236">
        <v>100.58426578703403</v>
      </c>
      <c r="Q47" s="267">
        <v>100.58426578703403</v>
      </c>
      <c r="R47" s="262">
        <v>2941885100</v>
      </c>
      <c r="S47" s="262">
        <v>589951</v>
      </c>
      <c r="T47" s="259">
        <v>433175</v>
      </c>
      <c r="U47" s="260">
        <v>103.00642757901386</v>
      </c>
      <c r="V47" s="260">
        <v>99.805447799952972</v>
      </c>
      <c r="W47" s="380">
        <v>99.198715746758452</v>
      </c>
      <c r="X47" s="381" t="s">
        <v>137</v>
      </c>
      <c r="Y47" s="258">
        <v>8073400</v>
      </c>
      <c r="Z47" s="262">
        <v>2182</v>
      </c>
      <c r="AA47" s="264">
        <v>101.25290023201856</v>
      </c>
      <c r="AB47" s="261">
        <v>101.25290023201856</v>
      </c>
      <c r="AC47" s="262">
        <v>306098000</v>
      </c>
      <c r="AD47" s="258">
        <v>153049</v>
      </c>
      <c r="AE47" s="263">
        <v>95.71844022639857</v>
      </c>
      <c r="AF47" s="264">
        <v>95.71844022639857</v>
      </c>
      <c r="AG47" s="265">
        <v>16934000</v>
      </c>
      <c r="AH47" s="408">
        <v>8467</v>
      </c>
      <c r="AI47" s="429">
        <v>94.592782929281654</v>
      </c>
      <c r="AJ47" s="261">
        <v>94.592782929281654</v>
      </c>
      <c r="AK47" s="262">
        <v>183813600</v>
      </c>
      <c r="AL47" s="262">
        <v>76589</v>
      </c>
      <c r="AM47" s="263">
        <v>102.53976329459648</v>
      </c>
      <c r="AN47" s="264">
        <v>102.53976329459648</v>
      </c>
      <c r="AO47" s="265">
        <v>514919000</v>
      </c>
      <c r="AP47" s="262">
        <v>240287</v>
      </c>
      <c r="AQ47" s="259">
        <v>212045</v>
      </c>
      <c r="AR47" s="239">
        <v>98.09357999399154</v>
      </c>
      <c r="AS47" s="239">
        <v>97.79969311294991</v>
      </c>
      <c r="AT47" s="240">
        <v>97.650439563982005</v>
      </c>
      <c r="AU47" s="229" t="s">
        <v>9</v>
      </c>
      <c r="AV47" s="262">
        <v>144170400</v>
      </c>
      <c r="AW47" s="262">
        <v>60071</v>
      </c>
      <c r="AX47" s="263">
        <v>98.8269939457752</v>
      </c>
      <c r="AY47" s="264">
        <v>98.8269939457752</v>
      </c>
      <c r="AZ47" s="265">
        <v>62000</v>
      </c>
      <c r="BA47" s="262">
        <v>20</v>
      </c>
      <c r="BB47" s="263">
        <v>111.11111111111111</v>
      </c>
      <c r="BC47" s="264">
        <v>111.11111111111111</v>
      </c>
      <c r="BD47" s="265">
        <v>324500</v>
      </c>
      <c r="BE47" s="262">
        <v>59</v>
      </c>
      <c r="BF47" s="260">
        <v>125.53191489361701</v>
      </c>
      <c r="BG47" s="263">
        <v>125.53191489361701</v>
      </c>
      <c r="BH47" s="262">
        <v>908798400</v>
      </c>
      <c r="BI47" s="262">
        <v>126222</v>
      </c>
      <c r="BJ47" s="263">
        <v>104.49273562647461</v>
      </c>
      <c r="BK47" s="264">
        <v>104.49273562647461</v>
      </c>
      <c r="BL47" s="265">
        <v>18078000</v>
      </c>
      <c r="BM47" s="262">
        <v>6026</v>
      </c>
      <c r="BN47" s="263">
        <v>98.015614834092389</v>
      </c>
      <c r="BO47" s="263">
        <v>98.015614834092389</v>
      </c>
      <c r="BP47" s="262">
        <v>253080000</v>
      </c>
      <c r="BQ47" s="262">
        <v>63270</v>
      </c>
      <c r="BR47" s="263">
        <v>99.432666467602274</v>
      </c>
      <c r="BS47" s="264">
        <v>99.432666467602274</v>
      </c>
      <c r="BT47" s="265">
        <v>2400</v>
      </c>
      <c r="BU47" s="262">
        <v>1</v>
      </c>
      <c r="BV47" s="263">
        <v>100</v>
      </c>
      <c r="BW47" s="264">
        <v>100</v>
      </c>
      <c r="BX47" s="265">
        <v>1324515700</v>
      </c>
      <c r="BY47" s="262">
        <v>255669</v>
      </c>
      <c r="BZ47" s="262">
        <v>205276</v>
      </c>
      <c r="CA47" s="263">
        <v>102.76403662902887</v>
      </c>
      <c r="CB47" s="263">
        <v>101.68838297059946</v>
      </c>
      <c r="CC47" s="268">
        <v>101.47459378228609</v>
      </c>
    </row>
    <row r="48" spans="1:81" ht="18" customHeight="1">
      <c r="A48" s="242"/>
      <c r="B48" s="243"/>
      <c r="C48" s="243"/>
      <c r="D48" s="244"/>
      <c r="E48" s="244"/>
      <c r="F48" s="243"/>
      <c r="G48" s="243"/>
      <c r="H48" s="244"/>
      <c r="I48" s="244"/>
      <c r="J48" s="243"/>
      <c r="K48" s="243"/>
      <c r="L48" s="244"/>
      <c r="M48" s="244"/>
      <c r="N48" s="243"/>
      <c r="O48" s="243"/>
      <c r="P48" s="244"/>
      <c r="Q48" s="244"/>
      <c r="R48" s="243"/>
      <c r="S48" s="243"/>
      <c r="T48" s="243"/>
      <c r="U48" s="244"/>
      <c r="V48" s="244"/>
      <c r="W48" s="244"/>
      <c r="X48" s="242"/>
      <c r="Y48" s="243"/>
      <c r="Z48" s="243"/>
      <c r="AA48" s="244"/>
      <c r="AB48" s="244"/>
      <c r="AC48" s="243"/>
      <c r="AD48" s="243"/>
      <c r="AE48" s="244"/>
      <c r="AF48" s="244"/>
      <c r="AG48" s="243"/>
      <c r="AH48" s="243"/>
      <c r="AI48" s="244"/>
      <c r="AJ48" s="244"/>
      <c r="AK48" s="243"/>
      <c r="AL48" s="243"/>
      <c r="AM48" s="244"/>
      <c r="AN48" s="244"/>
      <c r="AO48" s="243"/>
      <c r="AP48" s="243"/>
      <c r="AQ48" s="243"/>
      <c r="AR48" s="244"/>
      <c r="AS48" s="244"/>
      <c r="AT48" s="244"/>
      <c r="AU48" s="242"/>
      <c r="AV48" s="243"/>
      <c r="AW48" s="243"/>
      <c r="AX48" s="244"/>
      <c r="AY48" s="244"/>
      <c r="AZ48" s="243"/>
      <c r="BA48" s="243"/>
      <c r="BB48" s="244"/>
      <c r="BC48" s="244"/>
      <c r="BD48" s="243"/>
      <c r="BE48" s="243"/>
      <c r="BF48" s="244"/>
      <c r="BG48" s="244"/>
      <c r="BH48" s="243"/>
      <c r="BI48" s="243"/>
      <c r="BJ48" s="244"/>
      <c r="BK48" s="244"/>
      <c r="BL48" s="243"/>
      <c r="BM48" s="243"/>
      <c r="BN48" s="244"/>
      <c r="BO48" s="244"/>
      <c r="BP48" s="243"/>
      <c r="BQ48" s="243"/>
      <c r="BR48" s="244"/>
      <c r="BS48" s="244"/>
      <c r="BT48" s="243"/>
      <c r="BU48" s="243"/>
      <c r="BV48" s="244"/>
      <c r="BW48" s="244"/>
      <c r="BX48" s="243"/>
      <c r="BY48" s="243"/>
      <c r="BZ48" s="243"/>
      <c r="CA48" s="244"/>
      <c r="CB48" s="244"/>
      <c r="CC48" s="244"/>
    </row>
    <row r="49" spans="1:81" ht="18" customHeight="1">
      <c r="A49" s="242"/>
      <c r="B49" s="243"/>
      <c r="C49" s="243"/>
      <c r="D49" s="244"/>
      <c r="E49" s="244"/>
      <c r="F49" s="243"/>
      <c r="G49" s="243"/>
      <c r="H49" s="244"/>
      <c r="I49" s="244"/>
      <c r="J49" s="243"/>
      <c r="K49" s="243"/>
      <c r="L49" s="244"/>
      <c r="M49" s="244"/>
      <c r="N49" s="243"/>
      <c r="O49" s="243"/>
      <c r="P49" s="244"/>
      <c r="Q49" s="244"/>
      <c r="R49" s="243"/>
      <c r="S49" s="243"/>
      <c r="T49" s="243"/>
      <c r="U49" s="244"/>
      <c r="V49" s="244"/>
      <c r="W49" s="244"/>
      <c r="X49" s="242"/>
      <c r="Y49" s="243"/>
      <c r="Z49" s="243"/>
      <c r="AA49" s="244"/>
      <c r="AB49" s="244"/>
      <c r="AC49" s="243"/>
      <c r="AD49" s="243"/>
      <c r="AE49" s="244"/>
      <c r="AF49" s="244"/>
      <c r="AG49" s="243"/>
      <c r="AH49" s="243"/>
      <c r="AI49" s="244"/>
      <c r="AJ49" s="244"/>
      <c r="AK49" s="243"/>
      <c r="AL49" s="243"/>
      <c r="AM49" s="244"/>
      <c r="AN49" s="244"/>
      <c r="AO49" s="243"/>
      <c r="AP49" s="243"/>
      <c r="AQ49" s="243"/>
      <c r="AR49" s="244"/>
      <c r="AS49" s="244"/>
      <c r="AT49" s="244"/>
      <c r="AU49" s="242"/>
      <c r="AV49" s="243"/>
      <c r="AW49" s="243"/>
      <c r="AX49" s="244"/>
      <c r="AY49" s="244"/>
      <c r="AZ49" s="243"/>
      <c r="BA49" s="243"/>
      <c r="BB49" s="244"/>
      <c r="BC49" s="244"/>
      <c r="BD49" s="243"/>
      <c r="BE49" s="243"/>
      <c r="BF49" s="244"/>
      <c r="BG49" s="244"/>
      <c r="BH49" s="243"/>
      <c r="BI49" s="243"/>
      <c r="BJ49" s="244"/>
      <c r="BK49" s="244"/>
      <c r="BL49" s="243"/>
      <c r="BM49" s="243"/>
      <c r="BN49" s="244"/>
      <c r="BO49" s="244"/>
      <c r="BP49" s="243"/>
      <c r="BQ49" s="243"/>
      <c r="BR49" s="244"/>
      <c r="BS49" s="244"/>
      <c r="BT49" s="243"/>
      <c r="BU49" s="243"/>
      <c r="BV49" s="244"/>
      <c r="BW49" s="244"/>
      <c r="BX49" s="243"/>
      <c r="BY49" s="243"/>
      <c r="BZ49" s="243"/>
      <c r="CA49" s="244"/>
      <c r="CB49" s="244"/>
      <c r="CC49" s="244"/>
    </row>
    <row r="50" spans="1:81" ht="18" customHeight="1">
      <c r="A50" s="242"/>
      <c r="B50" s="243"/>
      <c r="C50" s="243"/>
      <c r="D50" s="244"/>
      <c r="E50" s="244"/>
      <c r="F50" s="243"/>
      <c r="G50" s="243"/>
      <c r="H50" s="244"/>
      <c r="I50" s="244"/>
      <c r="J50" s="243"/>
      <c r="K50" s="243"/>
      <c r="L50" s="244"/>
      <c r="M50" s="244"/>
      <c r="N50" s="243"/>
      <c r="O50" s="243"/>
      <c r="P50" s="244"/>
      <c r="Q50" s="244"/>
      <c r="R50" s="243"/>
      <c r="S50" s="243"/>
      <c r="T50" s="243"/>
      <c r="U50" s="244"/>
      <c r="V50" s="244"/>
      <c r="W50" s="244"/>
      <c r="X50" s="242"/>
      <c r="Y50" s="243"/>
      <c r="Z50" s="243"/>
      <c r="AA50" s="244"/>
      <c r="AB50" s="244"/>
      <c r="AC50" s="243"/>
      <c r="AD50" s="243"/>
      <c r="AE50" s="244"/>
      <c r="AF50" s="244"/>
      <c r="AG50" s="243"/>
      <c r="AH50" s="243"/>
      <c r="AI50" s="244"/>
      <c r="AJ50" s="244"/>
      <c r="AK50" s="243"/>
      <c r="AL50" s="243"/>
      <c r="AM50" s="244"/>
      <c r="AN50" s="244"/>
      <c r="AO50" s="243"/>
      <c r="AP50" s="243"/>
      <c r="AQ50" s="243"/>
      <c r="AR50" s="244"/>
      <c r="AS50" s="244"/>
      <c r="AT50" s="244"/>
      <c r="AU50" s="242"/>
      <c r="AV50" s="243"/>
      <c r="AW50" s="243"/>
      <c r="AX50" s="244"/>
      <c r="AY50" s="244"/>
      <c r="AZ50" s="243"/>
      <c r="BA50" s="243"/>
      <c r="BB50" s="244"/>
      <c r="BC50" s="244"/>
      <c r="BD50" s="243"/>
      <c r="BE50" s="243"/>
      <c r="BF50" s="244"/>
      <c r="BG50" s="244"/>
      <c r="BH50" s="243"/>
      <c r="BI50" s="243"/>
      <c r="BJ50" s="244"/>
      <c r="BK50" s="244"/>
      <c r="BL50" s="243"/>
      <c r="BM50" s="243"/>
      <c r="BN50" s="244"/>
      <c r="BO50" s="244"/>
      <c r="BP50" s="243"/>
      <c r="BQ50" s="243"/>
      <c r="BR50" s="244"/>
      <c r="BS50" s="244"/>
      <c r="BT50" s="243"/>
      <c r="BU50" s="243"/>
      <c r="BV50" s="244"/>
      <c r="BW50" s="244"/>
      <c r="BX50" s="243"/>
      <c r="BY50" s="243"/>
      <c r="BZ50" s="243"/>
      <c r="CA50" s="244"/>
      <c r="CB50" s="244"/>
      <c r="CC50" s="244"/>
    </row>
    <row r="51" spans="1:81" ht="18" customHeight="1">
      <c r="A51" s="242"/>
      <c r="B51" s="243"/>
      <c r="C51" s="243"/>
      <c r="D51" s="244"/>
      <c r="E51" s="244"/>
      <c r="F51" s="243"/>
      <c r="G51" s="243"/>
      <c r="H51" s="244"/>
      <c r="I51" s="244"/>
      <c r="J51" s="243"/>
      <c r="K51" s="243"/>
      <c r="L51" s="244"/>
      <c r="M51" s="244"/>
      <c r="N51" s="243"/>
      <c r="O51" s="243"/>
      <c r="P51" s="244"/>
      <c r="Q51" s="244"/>
      <c r="R51" s="243"/>
      <c r="S51" s="243"/>
      <c r="T51" s="243"/>
      <c r="U51" s="244"/>
      <c r="V51" s="244"/>
      <c r="W51" s="244"/>
      <c r="X51" s="242"/>
      <c r="Y51" s="243"/>
      <c r="Z51" s="243"/>
      <c r="AA51" s="244"/>
      <c r="AB51" s="244"/>
      <c r="AC51" s="243"/>
      <c r="AD51" s="243"/>
      <c r="AE51" s="244"/>
      <c r="AF51" s="244"/>
      <c r="AG51" s="243"/>
      <c r="AH51" s="243"/>
      <c r="AI51" s="244"/>
      <c r="AJ51" s="244"/>
      <c r="AK51" s="243"/>
      <c r="AL51" s="243"/>
      <c r="AM51" s="244"/>
      <c r="AN51" s="244"/>
      <c r="AO51" s="243"/>
      <c r="AP51" s="243"/>
      <c r="AQ51" s="243"/>
      <c r="AR51" s="244"/>
      <c r="AS51" s="244"/>
      <c r="AT51" s="244"/>
      <c r="AU51" s="242"/>
      <c r="AV51" s="243"/>
      <c r="AW51" s="243"/>
      <c r="AX51" s="244"/>
      <c r="AY51" s="244"/>
      <c r="AZ51" s="243"/>
      <c r="BA51" s="243"/>
      <c r="BB51" s="244"/>
      <c r="BC51" s="244"/>
      <c r="BD51" s="243"/>
      <c r="BE51" s="243"/>
      <c r="BF51" s="244"/>
      <c r="BG51" s="244"/>
      <c r="BH51" s="243"/>
      <c r="BI51" s="243"/>
      <c r="BJ51" s="244"/>
      <c r="BK51" s="244"/>
      <c r="BL51" s="243"/>
      <c r="BM51" s="243"/>
      <c r="BN51" s="244"/>
      <c r="BO51" s="244"/>
      <c r="BP51" s="243"/>
      <c r="BQ51" s="243"/>
      <c r="BR51" s="244"/>
      <c r="BS51" s="244"/>
      <c r="BT51" s="243"/>
      <c r="BU51" s="243"/>
      <c r="BV51" s="244"/>
      <c r="BW51" s="244"/>
      <c r="BX51" s="243"/>
      <c r="BY51" s="243"/>
      <c r="BZ51" s="243"/>
      <c r="CA51" s="244"/>
      <c r="CB51" s="244"/>
      <c r="CC51" s="244"/>
    </row>
    <row r="52" spans="1:81" ht="14.25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69"/>
      <c r="AH52" s="269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</row>
    <row r="53" spans="1:81" ht="14.25" customHeight="1">
      <c r="A53" s="455" t="s">
        <v>106</v>
      </c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55" t="s">
        <v>107</v>
      </c>
      <c r="M53" s="440"/>
      <c r="N53" s="440"/>
      <c r="O53" s="440"/>
      <c r="P53" s="440"/>
      <c r="Q53" s="440"/>
      <c r="R53" s="440"/>
      <c r="S53" s="440"/>
      <c r="T53" s="440"/>
      <c r="U53" s="440"/>
      <c r="V53" s="440"/>
      <c r="W53" s="440"/>
      <c r="X53" s="455" t="s">
        <v>108</v>
      </c>
      <c r="Y53" s="440"/>
      <c r="Z53" s="440"/>
      <c r="AA53" s="440"/>
      <c r="AB53" s="440"/>
      <c r="AC53" s="440"/>
      <c r="AD53" s="440"/>
      <c r="AE53" s="440"/>
      <c r="AF53" s="440"/>
      <c r="AG53" s="440"/>
      <c r="AH53" s="440"/>
      <c r="AI53" s="455" t="s">
        <v>109</v>
      </c>
      <c r="AJ53" s="440"/>
      <c r="AK53" s="440"/>
      <c r="AL53" s="440"/>
      <c r="AM53" s="440"/>
      <c r="AN53" s="440"/>
      <c r="AO53" s="440"/>
      <c r="AP53" s="440"/>
      <c r="AQ53" s="440"/>
      <c r="AR53" s="440"/>
      <c r="AS53" s="440"/>
      <c r="AT53" s="440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</row>
    <row r="54" spans="1:81" ht="14.25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</row>
    <row r="55" spans="1:81" ht="14.25" customHeight="1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5"/>
      <c r="BN55" s="245"/>
      <c r="BO55" s="245"/>
      <c r="BP55" s="245"/>
      <c r="BQ55" s="245"/>
      <c r="BR55" s="245"/>
      <c r="BS55" s="245"/>
      <c r="BT55" s="245"/>
      <c r="BU55" s="245"/>
      <c r="BV55" s="245"/>
      <c r="BW55" s="245"/>
      <c r="BX55" s="245"/>
      <c r="BY55" s="245"/>
      <c r="BZ55" s="245"/>
      <c r="CA55" s="245"/>
      <c r="CB55" s="245"/>
      <c r="CC55" s="245"/>
    </row>
    <row r="56" spans="1:81" ht="14.25" customHeight="1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</row>
    <row r="57" spans="1:81" ht="14.25" customHeight="1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</row>
    <row r="58" spans="1:81" ht="14.25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  <c r="BF58" s="245"/>
      <c r="BG58" s="245"/>
      <c r="BH58" s="245"/>
      <c r="BI58" s="245"/>
      <c r="BJ58" s="245"/>
      <c r="BK58" s="245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</row>
    <row r="59" spans="1:81" ht="14.2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45"/>
      <c r="CB59" s="245"/>
      <c r="CC59" s="245"/>
    </row>
    <row r="60" spans="1:81" ht="14.25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45"/>
      <c r="CB60" s="245"/>
      <c r="CC60" s="245"/>
    </row>
    <row r="61" spans="1:81" ht="14.25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</row>
    <row r="62" spans="1:81" ht="14.25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  <c r="BF62" s="245"/>
      <c r="BG62" s="245"/>
      <c r="BH62" s="245"/>
      <c r="BI62" s="245"/>
      <c r="BJ62" s="245"/>
      <c r="BK62" s="245"/>
      <c r="BL62" s="245"/>
      <c r="BM62" s="245"/>
      <c r="BN62" s="245"/>
      <c r="BO62" s="245"/>
      <c r="BP62" s="245"/>
      <c r="BQ62" s="245"/>
      <c r="BR62" s="245"/>
      <c r="BS62" s="245"/>
      <c r="BT62" s="245"/>
      <c r="BU62" s="245"/>
      <c r="BV62" s="245"/>
      <c r="BW62" s="245"/>
      <c r="BX62" s="245"/>
      <c r="BY62" s="245"/>
      <c r="BZ62" s="245"/>
      <c r="CA62" s="245"/>
      <c r="CB62" s="245"/>
      <c r="CC62" s="245"/>
    </row>
    <row r="63" spans="1:81" ht="14.25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  <c r="BF63" s="245"/>
      <c r="BG63" s="245"/>
      <c r="BH63" s="245"/>
      <c r="BI63" s="245"/>
      <c r="BJ63" s="245"/>
      <c r="BK63" s="245"/>
      <c r="BL63" s="245"/>
      <c r="BM63" s="245"/>
      <c r="BN63" s="245"/>
      <c r="BO63" s="245"/>
      <c r="BP63" s="245"/>
      <c r="BQ63" s="245"/>
      <c r="BR63" s="245"/>
      <c r="BS63" s="245"/>
      <c r="BT63" s="245"/>
      <c r="BU63" s="245"/>
      <c r="BV63" s="245"/>
      <c r="BW63" s="245"/>
      <c r="BX63" s="245"/>
      <c r="BY63" s="245"/>
      <c r="BZ63" s="245"/>
      <c r="CA63" s="245"/>
      <c r="CB63" s="245"/>
      <c r="CC63" s="245"/>
    </row>
    <row r="64" spans="1:81" ht="14.25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45"/>
      <c r="CC64" s="245"/>
    </row>
    <row r="65" spans="1:81" ht="14.25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</row>
    <row r="66" spans="1:81" ht="14.25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</row>
    <row r="67" spans="1:81" ht="14.25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</row>
    <row r="68" spans="1:81" ht="14.25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45"/>
      <c r="CB68" s="245"/>
      <c r="CC68" s="245"/>
    </row>
    <row r="69" spans="1:81" ht="14.25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5"/>
    </row>
    <row r="70" spans="1:81" ht="14.25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5"/>
    </row>
    <row r="71" spans="1:81" ht="14.25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</row>
    <row r="72" spans="1:81" ht="14.25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5"/>
      <c r="BE72" s="245"/>
      <c r="BF72" s="245"/>
      <c r="BG72" s="245"/>
      <c r="BH72" s="245"/>
      <c r="BI72" s="245"/>
      <c r="BJ72" s="245"/>
      <c r="BK72" s="245"/>
      <c r="BL72" s="245"/>
      <c r="BM72" s="245"/>
      <c r="BN72" s="245"/>
      <c r="BO72" s="245"/>
      <c r="BP72" s="245"/>
      <c r="BQ72" s="245"/>
      <c r="BR72" s="245"/>
      <c r="BS72" s="245"/>
      <c r="BT72" s="245"/>
      <c r="BU72" s="245"/>
      <c r="BV72" s="245"/>
      <c r="BW72" s="245"/>
      <c r="BX72" s="245"/>
      <c r="BY72" s="245"/>
      <c r="BZ72" s="245"/>
      <c r="CA72" s="245"/>
      <c r="CB72" s="245"/>
      <c r="CC72" s="245"/>
    </row>
    <row r="73" spans="1:81" ht="14.25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245"/>
      <c r="BS73" s="245"/>
      <c r="BT73" s="245"/>
      <c r="BU73" s="245"/>
      <c r="BV73" s="245"/>
      <c r="BW73" s="245"/>
      <c r="BX73" s="245"/>
      <c r="BY73" s="245"/>
      <c r="BZ73" s="245"/>
      <c r="CA73" s="245"/>
      <c r="CB73" s="245"/>
      <c r="CC73" s="245"/>
    </row>
    <row r="74" spans="1:81" ht="14.25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5"/>
      <c r="BN74" s="245"/>
      <c r="BO74" s="245"/>
      <c r="BP74" s="245"/>
      <c r="BQ74" s="245"/>
      <c r="BR74" s="245"/>
      <c r="BS74" s="245"/>
      <c r="BT74" s="245"/>
      <c r="BU74" s="245"/>
      <c r="BV74" s="245"/>
      <c r="BW74" s="245"/>
      <c r="BX74" s="245"/>
      <c r="BY74" s="245"/>
      <c r="BZ74" s="245"/>
      <c r="CA74" s="245"/>
      <c r="CB74" s="245"/>
      <c r="CC74" s="245"/>
    </row>
    <row r="75" spans="1:81" ht="14.25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  <c r="AY75" s="245"/>
      <c r="AZ75" s="245"/>
      <c r="BA75" s="245"/>
      <c r="BB75" s="245"/>
      <c r="BC75" s="245"/>
      <c r="BD75" s="245"/>
      <c r="BE75" s="245"/>
      <c r="BF75" s="245"/>
      <c r="BG75" s="245"/>
      <c r="BH75" s="245"/>
      <c r="BI75" s="245"/>
      <c r="BJ75" s="245"/>
      <c r="BK75" s="245"/>
      <c r="BL75" s="245"/>
      <c r="BM75" s="245"/>
      <c r="BN75" s="245"/>
      <c r="BO75" s="245"/>
      <c r="BP75" s="245"/>
      <c r="BQ75" s="245"/>
      <c r="BR75" s="245"/>
      <c r="BS75" s="245"/>
      <c r="BT75" s="245"/>
      <c r="BU75" s="245"/>
      <c r="BV75" s="245"/>
      <c r="BW75" s="245"/>
      <c r="BX75" s="245"/>
      <c r="BY75" s="245"/>
      <c r="BZ75" s="245"/>
      <c r="CA75" s="245"/>
      <c r="CB75" s="245"/>
      <c r="CC75" s="245"/>
    </row>
    <row r="76" spans="1:81" ht="14.25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</row>
    <row r="77" spans="1:81" ht="14.25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</row>
    <row r="78" spans="1:81" ht="14.25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</row>
    <row r="79" spans="1:81" ht="14.25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</row>
    <row r="80" spans="1:81" ht="14.25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5"/>
      <c r="BN80" s="245"/>
      <c r="BO80" s="245"/>
      <c r="BP80" s="245"/>
      <c r="BQ80" s="245"/>
      <c r="BR80" s="245"/>
      <c r="BS80" s="245"/>
      <c r="BT80" s="245"/>
      <c r="BU80" s="245"/>
      <c r="BV80" s="245"/>
      <c r="BW80" s="245"/>
      <c r="BX80" s="245"/>
      <c r="BY80" s="245"/>
      <c r="BZ80" s="245"/>
      <c r="CA80" s="245"/>
      <c r="CB80" s="245"/>
      <c r="CC80" s="245"/>
    </row>
    <row r="81" spans="1:81" ht="14.25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</row>
    <row r="82" spans="1:81" ht="14.25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5"/>
      <c r="BE82" s="245"/>
      <c r="BF82" s="245"/>
      <c r="BG82" s="245"/>
      <c r="BH82" s="245"/>
      <c r="BI82" s="245"/>
      <c r="BJ82" s="245"/>
      <c r="BK82" s="245"/>
      <c r="BL82" s="245"/>
      <c r="BM82" s="245"/>
      <c r="BN82" s="245"/>
      <c r="BO82" s="245"/>
      <c r="BP82" s="245"/>
      <c r="BQ82" s="245"/>
      <c r="BR82" s="245"/>
      <c r="BS82" s="245"/>
      <c r="BT82" s="245"/>
      <c r="BU82" s="245"/>
      <c r="BV82" s="245"/>
      <c r="BW82" s="245"/>
      <c r="BX82" s="245"/>
      <c r="BY82" s="245"/>
      <c r="BZ82" s="245"/>
      <c r="CA82" s="245"/>
      <c r="CB82" s="245"/>
      <c r="CC82" s="245"/>
    </row>
    <row r="83" spans="1:81" ht="14.25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45"/>
      <c r="CC83" s="245"/>
    </row>
    <row r="84" spans="1:81" ht="14.25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</row>
    <row r="85" spans="1:81" ht="14.25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5"/>
      <c r="BN85" s="245"/>
      <c r="BO85" s="245"/>
      <c r="BP85" s="245"/>
      <c r="BQ85" s="245"/>
      <c r="BR85" s="245"/>
      <c r="BS85" s="245"/>
      <c r="BT85" s="245"/>
      <c r="BU85" s="245"/>
      <c r="BV85" s="245"/>
      <c r="BW85" s="245"/>
      <c r="BX85" s="245"/>
      <c r="BY85" s="245"/>
      <c r="BZ85" s="245"/>
      <c r="CA85" s="245"/>
      <c r="CB85" s="245"/>
      <c r="CC85" s="245"/>
    </row>
    <row r="86" spans="1:81" ht="14.25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5"/>
      <c r="BN86" s="245"/>
      <c r="BO86" s="245"/>
      <c r="BP86" s="245"/>
      <c r="BQ86" s="245"/>
      <c r="BR86" s="245"/>
      <c r="BS86" s="245"/>
      <c r="BT86" s="245"/>
      <c r="BU86" s="245"/>
      <c r="BV86" s="245"/>
      <c r="BW86" s="245"/>
      <c r="BX86" s="245"/>
      <c r="BY86" s="245"/>
      <c r="BZ86" s="245"/>
      <c r="CA86" s="245"/>
      <c r="CB86" s="245"/>
      <c r="CC86" s="245"/>
    </row>
    <row r="87" spans="1:81" ht="14.25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5"/>
      <c r="BN87" s="245"/>
      <c r="BO87" s="245"/>
      <c r="BP87" s="245"/>
      <c r="BQ87" s="245"/>
      <c r="BR87" s="245"/>
      <c r="BS87" s="245"/>
      <c r="BT87" s="245"/>
      <c r="BU87" s="245"/>
      <c r="BV87" s="245"/>
      <c r="BW87" s="245"/>
      <c r="BX87" s="245"/>
      <c r="BY87" s="245"/>
      <c r="BZ87" s="245"/>
      <c r="CA87" s="245"/>
      <c r="CB87" s="245"/>
      <c r="CC87" s="245"/>
    </row>
    <row r="88" spans="1:81" ht="14.25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  <c r="BH88" s="245"/>
      <c r="BI88" s="245"/>
      <c r="BJ88" s="245"/>
      <c r="BK88" s="245"/>
      <c r="BL88" s="245"/>
      <c r="BM88" s="245"/>
      <c r="BN88" s="245"/>
      <c r="BO88" s="245"/>
      <c r="BP88" s="245"/>
      <c r="BQ88" s="245"/>
      <c r="BR88" s="245"/>
      <c r="BS88" s="245"/>
      <c r="BT88" s="245"/>
      <c r="BU88" s="245"/>
      <c r="BV88" s="245"/>
      <c r="BW88" s="245"/>
      <c r="BX88" s="245"/>
      <c r="BY88" s="245"/>
      <c r="BZ88" s="245"/>
      <c r="CA88" s="245"/>
      <c r="CB88" s="245"/>
      <c r="CC88" s="245"/>
    </row>
    <row r="89" spans="1:81" ht="14.25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  <c r="BH89" s="245"/>
      <c r="BI89" s="245"/>
      <c r="BJ89" s="245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</row>
    <row r="90" spans="1:81" ht="14.25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  <c r="BH90" s="245"/>
      <c r="BI90" s="245"/>
      <c r="BJ90" s="245"/>
      <c r="BK90" s="245"/>
      <c r="BL90" s="245"/>
      <c r="BM90" s="245"/>
      <c r="BN90" s="245"/>
      <c r="BO90" s="245"/>
      <c r="BP90" s="245"/>
      <c r="BQ90" s="245"/>
      <c r="BR90" s="245"/>
      <c r="BS90" s="245"/>
      <c r="BT90" s="245"/>
      <c r="BU90" s="245"/>
      <c r="BV90" s="245"/>
      <c r="BW90" s="245"/>
      <c r="BX90" s="245"/>
      <c r="BY90" s="245"/>
      <c r="BZ90" s="245"/>
      <c r="CA90" s="245"/>
      <c r="CB90" s="245"/>
      <c r="CC90" s="245"/>
    </row>
    <row r="91" spans="1:81" ht="14.25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  <c r="BH91" s="245"/>
      <c r="BI91" s="245"/>
      <c r="BJ91" s="245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45"/>
      <c r="CB91" s="245"/>
      <c r="CC91" s="245"/>
    </row>
    <row r="92" spans="1:81" ht="14.25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  <c r="BH92" s="245"/>
      <c r="BI92" s="245"/>
      <c r="BJ92" s="245"/>
      <c r="BK92" s="245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45"/>
      <c r="CB92" s="245"/>
      <c r="CC92" s="245"/>
    </row>
    <row r="93" spans="1:81" ht="14.25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  <c r="BH93" s="245"/>
      <c r="BI93" s="245"/>
      <c r="BJ93" s="245"/>
      <c r="BK93" s="245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</row>
    <row r="94" spans="1:81" ht="14.25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A94" s="245"/>
      <c r="BB94" s="245"/>
      <c r="BC94" s="245"/>
      <c r="BD94" s="245"/>
      <c r="BE94" s="245"/>
      <c r="BF94" s="245"/>
      <c r="BG94" s="245"/>
      <c r="BH94" s="245"/>
      <c r="BI94" s="245"/>
      <c r="BJ94" s="245"/>
      <c r="BK94" s="245"/>
      <c r="BL94" s="245"/>
      <c r="BM94" s="245"/>
      <c r="BN94" s="245"/>
      <c r="BO94" s="245"/>
      <c r="BP94" s="245"/>
      <c r="BQ94" s="245"/>
      <c r="BR94" s="245"/>
      <c r="BS94" s="245"/>
      <c r="BT94" s="245"/>
      <c r="BU94" s="245"/>
      <c r="BV94" s="245"/>
      <c r="BW94" s="245"/>
      <c r="BX94" s="245"/>
      <c r="BY94" s="245"/>
      <c r="BZ94" s="245"/>
      <c r="CA94" s="245"/>
      <c r="CB94" s="245"/>
      <c r="CC94" s="245"/>
    </row>
    <row r="95" spans="1:81" ht="14.25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  <c r="BB95" s="245"/>
      <c r="BC95" s="245"/>
      <c r="BD95" s="245"/>
      <c r="BE95" s="245"/>
      <c r="BF95" s="245"/>
      <c r="BG95" s="245"/>
      <c r="BH95" s="245"/>
      <c r="BI95" s="245"/>
      <c r="BJ95" s="245"/>
      <c r="BK95" s="245"/>
      <c r="BL95" s="245"/>
      <c r="BM95" s="245"/>
      <c r="BN95" s="245"/>
      <c r="BO95" s="245"/>
      <c r="BP95" s="245"/>
      <c r="BQ95" s="245"/>
      <c r="BR95" s="245"/>
      <c r="BS95" s="245"/>
      <c r="BT95" s="245"/>
      <c r="BU95" s="245"/>
      <c r="BV95" s="245"/>
      <c r="BW95" s="245"/>
      <c r="BX95" s="245"/>
      <c r="BY95" s="245"/>
      <c r="BZ95" s="245"/>
      <c r="CA95" s="245"/>
      <c r="CB95" s="245"/>
      <c r="CC95" s="245"/>
    </row>
    <row r="96" spans="1:81" ht="14.25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A96" s="245"/>
      <c r="BB96" s="245"/>
      <c r="BC96" s="245"/>
      <c r="BD96" s="245"/>
      <c r="BE96" s="245"/>
      <c r="BF96" s="245"/>
      <c r="BG96" s="245"/>
      <c r="BH96" s="245"/>
      <c r="BI96" s="245"/>
      <c r="BJ96" s="245"/>
      <c r="BK96" s="245"/>
      <c r="BL96" s="245"/>
      <c r="BM96" s="245"/>
      <c r="BN96" s="245"/>
      <c r="BO96" s="245"/>
      <c r="BP96" s="245"/>
      <c r="BQ96" s="245"/>
      <c r="BR96" s="245"/>
      <c r="BS96" s="245"/>
      <c r="BT96" s="245"/>
      <c r="BU96" s="245"/>
      <c r="BV96" s="245"/>
      <c r="BW96" s="245"/>
      <c r="BX96" s="245"/>
      <c r="BY96" s="245"/>
      <c r="BZ96" s="245"/>
      <c r="CA96" s="245"/>
      <c r="CB96" s="245"/>
      <c r="CC96" s="245"/>
    </row>
    <row r="97" spans="1:81" ht="14.25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A97" s="245"/>
      <c r="BB97" s="245"/>
      <c r="BC97" s="245"/>
      <c r="BD97" s="245"/>
      <c r="BE97" s="245"/>
      <c r="BF97" s="245"/>
      <c r="BG97" s="245"/>
      <c r="BH97" s="245"/>
      <c r="BI97" s="245"/>
      <c r="BJ97" s="245"/>
      <c r="BK97" s="245"/>
      <c r="BL97" s="245"/>
      <c r="BM97" s="245"/>
      <c r="BN97" s="245"/>
      <c r="BO97" s="245"/>
      <c r="BP97" s="245"/>
      <c r="BQ97" s="245"/>
      <c r="BR97" s="245"/>
      <c r="BS97" s="245"/>
      <c r="BT97" s="245"/>
      <c r="BU97" s="245"/>
      <c r="BV97" s="245"/>
      <c r="BW97" s="245"/>
      <c r="BX97" s="245"/>
      <c r="BY97" s="245"/>
      <c r="BZ97" s="245"/>
      <c r="CA97" s="245"/>
      <c r="CB97" s="245"/>
      <c r="CC97" s="245"/>
    </row>
    <row r="98" spans="1:81" ht="14.25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5"/>
      <c r="BN98" s="245"/>
      <c r="BO98" s="245"/>
      <c r="BP98" s="245"/>
      <c r="BQ98" s="245"/>
      <c r="BR98" s="245"/>
      <c r="BS98" s="245"/>
      <c r="BT98" s="245"/>
      <c r="BU98" s="245"/>
      <c r="BV98" s="245"/>
      <c r="BW98" s="245"/>
      <c r="BX98" s="245"/>
      <c r="BY98" s="245"/>
      <c r="BZ98" s="245"/>
      <c r="CA98" s="245"/>
      <c r="CB98" s="245"/>
      <c r="CC98" s="245"/>
    </row>
    <row r="99" spans="1:81" ht="14.25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45"/>
      <c r="CB99" s="245"/>
      <c r="CC99" s="245"/>
    </row>
    <row r="100" spans="1:81" ht="14.25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45"/>
      <c r="CB100" s="245"/>
      <c r="CC100" s="245"/>
    </row>
    <row r="101" spans="1:81" ht="14.25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5"/>
      <c r="BU101" s="245"/>
      <c r="BV101" s="245"/>
      <c r="BW101" s="245"/>
      <c r="BX101" s="245"/>
      <c r="BY101" s="245"/>
      <c r="BZ101" s="245"/>
      <c r="CA101" s="245"/>
      <c r="CB101" s="245"/>
      <c r="CC101" s="245"/>
    </row>
    <row r="102" spans="1:81" ht="14.25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5"/>
      <c r="BR102" s="245"/>
      <c r="BS102" s="245"/>
      <c r="BT102" s="245"/>
      <c r="BU102" s="245"/>
      <c r="BV102" s="245"/>
      <c r="BW102" s="245"/>
      <c r="BX102" s="245"/>
      <c r="BY102" s="245"/>
      <c r="BZ102" s="245"/>
      <c r="CA102" s="245"/>
      <c r="CB102" s="245"/>
      <c r="CC102" s="245"/>
    </row>
    <row r="103" spans="1:81" ht="14.25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5"/>
      <c r="BR103" s="245"/>
      <c r="BS103" s="245"/>
      <c r="BT103" s="245"/>
      <c r="BU103" s="245"/>
      <c r="BV103" s="245"/>
      <c r="BW103" s="245"/>
      <c r="BX103" s="245"/>
      <c r="BY103" s="245"/>
      <c r="BZ103" s="245"/>
      <c r="CA103" s="245"/>
      <c r="CB103" s="245"/>
      <c r="CC103" s="245"/>
    </row>
    <row r="104" spans="1:81" ht="14.25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  <c r="BB104" s="245"/>
      <c r="BC104" s="245"/>
      <c r="BD104" s="245"/>
      <c r="BE104" s="245"/>
      <c r="BF104" s="245"/>
      <c r="BG104" s="245"/>
      <c r="BH104" s="245"/>
      <c r="BI104" s="245"/>
      <c r="BJ104" s="245"/>
      <c r="BK104" s="245"/>
      <c r="BL104" s="245"/>
      <c r="BM104" s="245"/>
      <c r="BN104" s="245"/>
      <c r="BO104" s="245"/>
      <c r="BP104" s="245"/>
      <c r="BQ104" s="245"/>
      <c r="BR104" s="245"/>
      <c r="BS104" s="245"/>
      <c r="BT104" s="245"/>
      <c r="BU104" s="245"/>
      <c r="BV104" s="245"/>
      <c r="BW104" s="245"/>
      <c r="BX104" s="245"/>
      <c r="BY104" s="245"/>
      <c r="BZ104" s="245"/>
      <c r="CA104" s="245"/>
      <c r="CB104" s="245"/>
      <c r="CC104" s="245"/>
    </row>
    <row r="105" spans="1:81" ht="14.25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A105" s="245"/>
      <c r="BB105" s="245"/>
      <c r="BC105" s="245"/>
      <c r="BD105" s="245"/>
      <c r="BE105" s="245"/>
      <c r="BF105" s="245"/>
      <c r="BG105" s="245"/>
      <c r="BH105" s="245"/>
      <c r="BI105" s="245"/>
      <c r="BJ105" s="245"/>
      <c r="BK105" s="245"/>
      <c r="BL105" s="245"/>
      <c r="BM105" s="245"/>
      <c r="BN105" s="245"/>
      <c r="BO105" s="245"/>
      <c r="BP105" s="245"/>
      <c r="BQ105" s="245"/>
      <c r="BR105" s="245"/>
      <c r="BS105" s="245"/>
      <c r="BT105" s="245"/>
      <c r="BU105" s="245"/>
      <c r="BV105" s="245"/>
      <c r="BW105" s="245"/>
      <c r="BX105" s="245"/>
      <c r="BY105" s="245"/>
      <c r="BZ105" s="245"/>
      <c r="CA105" s="245"/>
      <c r="CB105" s="245"/>
      <c r="CC105" s="245"/>
    </row>
    <row r="106" spans="1:81" ht="14.25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  <c r="BB106" s="245"/>
      <c r="BC106" s="245"/>
      <c r="BD106" s="245"/>
      <c r="BE106" s="245"/>
      <c r="BF106" s="245"/>
      <c r="BG106" s="245"/>
      <c r="BH106" s="245"/>
      <c r="BI106" s="245"/>
      <c r="BJ106" s="245"/>
      <c r="BK106" s="245"/>
      <c r="BL106" s="245"/>
      <c r="BM106" s="245"/>
      <c r="BN106" s="245"/>
      <c r="BO106" s="245"/>
      <c r="BP106" s="245"/>
      <c r="BQ106" s="245"/>
      <c r="BR106" s="245"/>
      <c r="BS106" s="245"/>
      <c r="BT106" s="245"/>
      <c r="BU106" s="245"/>
      <c r="BV106" s="245"/>
      <c r="BW106" s="245"/>
      <c r="BX106" s="245"/>
      <c r="BY106" s="245"/>
      <c r="BZ106" s="245"/>
      <c r="CA106" s="245"/>
      <c r="CB106" s="245"/>
      <c r="CC106" s="245"/>
    </row>
    <row r="107" spans="1:81" ht="14.25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A107" s="245"/>
      <c r="BB107" s="245"/>
      <c r="BC107" s="245"/>
      <c r="BD107" s="245"/>
      <c r="BE107" s="245"/>
      <c r="BF107" s="245"/>
      <c r="BG107" s="245"/>
      <c r="BH107" s="245"/>
      <c r="BI107" s="245"/>
      <c r="BJ107" s="245"/>
      <c r="BK107" s="245"/>
      <c r="BL107" s="245"/>
      <c r="BM107" s="245"/>
      <c r="BN107" s="245"/>
      <c r="BO107" s="245"/>
      <c r="BP107" s="245"/>
      <c r="BQ107" s="245"/>
      <c r="BR107" s="245"/>
      <c r="BS107" s="245"/>
      <c r="BT107" s="245"/>
      <c r="BU107" s="245"/>
      <c r="BV107" s="245"/>
      <c r="BW107" s="245"/>
      <c r="BX107" s="245"/>
      <c r="BY107" s="245"/>
      <c r="BZ107" s="245"/>
      <c r="CA107" s="245"/>
      <c r="CB107" s="245"/>
      <c r="CC107" s="245"/>
    </row>
    <row r="108" spans="1:81" ht="14.25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  <c r="AY108" s="245"/>
      <c r="AZ108" s="245"/>
      <c r="BA108" s="245"/>
      <c r="BB108" s="245"/>
      <c r="BC108" s="245"/>
      <c r="BD108" s="245"/>
      <c r="BE108" s="245"/>
      <c r="BF108" s="245"/>
      <c r="BG108" s="245"/>
      <c r="BH108" s="245"/>
      <c r="BI108" s="245"/>
      <c r="BJ108" s="245"/>
      <c r="BK108" s="245"/>
      <c r="BL108" s="245"/>
      <c r="BM108" s="245"/>
      <c r="BN108" s="245"/>
      <c r="BO108" s="245"/>
      <c r="BP108" s="245"/>
      <c r="BQ108" s="245"/>
      <c r="BR108" s="245"/>
      <c r="BS108" s="245"/>
      <c r="BT108" s="245"/>
      <c r="BU108" s="245"/>
      <c r="BV108" s="245"/>
      <c r="BW108" s="245"/>
      <c r="BX108" s="245"/>
      <c r="BY108" s="245"/>
      <c r="BZ108" s="245"/>
      <c r="CA108" s="245"/>
      <c r="CB108" s="245"/>
      <c r="CC108" s="245"/>
    </row>
    <row r="109" spans="1:81" ht="14.25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  <c r="BB109" s="245"/>
      <c r="BC109" s="245"/>
      <c r="BD109" s="245"/>
      <c r="BE109" s="245"/>
      <c r="BF109" s="245"/>
      <c r="BG109" s="245"/>
      <c r="BH109" s="245"/>
      <c r="BI109" s="245"/>
      <c r="BJ109" s="245"/>
      <c r="BK109" s="245"/>
      <c r="BL109" s="245"/>
      <c r="BM109" s="245"/>
      <c r="BN109" s="245"/>
      <c r="BO109" s="245"/>
      <c r="BP109" s="245"/>
      <c r="BQ109" s="245"/>
      <c r="BR109" s="245"/>
      <c r="BS109" s="245"/>
      <c r="BT109" s="245"/>
      <c r="BU109" s="245"/>
      <c r="BV109" s="245"/>
      <c r="BW109" s="245"/>
      <c r="BX109" s="245"/>
      <c r="BY109" s="245"/>
      <c r="BZ109" s="245"/>
      <c r="CA109" s="245"/>
      <c r="CB109" s="245"/>
      <c r="CC109" s="245"/>
    </row>
    <row r="110" spans="1:81" ht="14.25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  <c r="AY110" s="245"/>
      <c r="AZ110" s="245"/>
      <c r="BA110" s="245"/>
      <c r="BB110" s="245"/>
      <c r="BC110" s="245"/>
      <c r="BD110" s="245"/>
      <c r="BE110" s="245"/>
      <c r="BF110" s="245"/>
      <c r="BG110" s="245"/>
      <c r="BH110" s="245"/>
      <c r="BI110" s="245"/>
      <c r="BJ110" s="245"/>
      <c r="BK110" s="245"/>
      <c r="BL110" s="245"/>
      <c r="BM110" s="245"/>
      <c r="BN110" s="245"/>
      <c r="BO110" s="245"/>
      <c r="BP110" s="245"/>
      <c r="BQ110" s="245"/>
      <c r="BR110" s="245"/>
      <c r="BS110" s="245"/>
      <c r="BT110" s="245"/>
      <c r="BU110" s="245"/>
      <c r="BV110" s="245"/>
      <c r="BW110" s="245"/>
      <c r="BX110" s="245"/>
      <c r="BY110" s="245"/>
      <c r="BZ110" s="245"/>
      <c r="CA110" s="245"/>
      <c r="CB110" s="245"/>
      <c r="CC110" s="245"/>
    </row>
    <row r="111" spans="1:81" ht="14.25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</row>
    <row r="112" spans="1:81" ht="14.25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</row>
    <row r="113" spans="1:81" ht="14.25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</row>
    <row r="114" spans="1:81" ht="14.25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</row>
    <row r="115" spans="1:81" ht="14.25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</row>
    <row r="116" spans="1:81" ht="14.25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  <c r="AY116" s="245"/>
      <c r="AZ116" s="245"/>
      <c r="BA116" s="245"/>
      <c r="BB116" s="245"/>
      <c r="BC116" s="245"/>
      <c r="BD116" s="245"/>
      <c r="BE116" s="245"/>
      <c r="BF116" s="245"/>
      <c r="BG116" s="245"/>
      <c r="BH116" s="245"/>
      <c r="BI116" s="245"/>
      <c r="BJ116" s="245"/>
      <c r="BK116" s="245"/>
      <c r="BL116" s="245"/>
      <c r="BM116" s="245"/>
      <c r="BN116" s="245"/>
      <c r="BO116" s="245"/>
      <c r="BP116" s="245"/>
      <c r="BQ116" s="245"/>
      <c r="BR116" s="245"/>
      <c r="BS116" s="245"/>
      <c r="BT116" s="245"/>
      <c r="BU116" s="245"/>
      <c r="BV116" s="245"/>
      <c r="BW116" s="245"/>
      <c r="BX116" s="245"/>
      <c r="BY116" s="245"/>
      <c r="BZ116" s="245"/>
      <c r="CA116" s="245"/>
      <c r="CB116" s="245"/>
      <c r="CC116" s="245"/>
    </row>
    <row r="117" spans="1:81" ht="14.25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  <c r="AY117" s="245"/>
      <c r="AZ117" s="245"/>
      <c r="BA117" s="245"/>
      <c r="BB117" s="245"/>
      <c r="BC117" s="245"/>
      <c r="BD117" s="245"/>
      <c r="BE117" s="245"/>
      <c r="BF117" s="245"/>
      <c r="BG117" s="245"/>
      <c r="BH117" s="245"/>
      <c r="BI117" s="245"/>
      <c r="BJ117" s="245"/>
      <c r="BK117" s="245"/>
      <c r="BL117" s="245"/>
      <c r="BM117" s="245"/>
      <c r="BN117" s="245"/>
      <c r="BO117" s="245"/>
      <c r="BP117" s="245"/>
      <c r="BQ117" s="245"/>
      <c r="BR117" s="245"/>
      <c r="BS117" s="245"/>
      <c r="BT117" s="245"/>
      <c r="BU117" s="245"/>
      <c r="BV117" s="245"/>
      <c r="BW117" s="245"/>
      <c r="BX117" s="245"/>
      <c r="BY117" s="245"/>
      <c r="BZ117" s="245"/>
      <c r="CA117" s="245"/>
      <c r="CB117" s="245"/>
      <c r="CC117" s="245"/>
    </row>
    <row r="118" spans="1:81" ht="14.25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  <c r="BB118" s="245"/>
      <c r="BC118" s="245"/>
      <c r="BD118" s="245"/>
      <c r="BE118" s="245"/>
      <c r="BF118" s="245"/>
      <c r="BG118" s="245"/>
      <c r="BH118" s="245"/>
      <c r="BI118" s="245"/>
      <c r="BJ118" s="245"/>
      <c r="BK118" s="245"/>
      <c r="BL118" s="245"/>
      <c r="BM118" s="245"/>
      <c r="BN118" s="245"/>
      <c r="BO118" s="245"/>
      <c r="BP118" s="245"/>
      <c r="BQ118" s="245"/>
      <c r="BR118" s="245"/>
      <c r="BS118" s="245"/>
      <c r="BT118" s="245"/>
      <c r="BU118" s="245"/>
      <c r="BV118" s="245"/>
      <c r="BW118" s="245"/>
      <c r="BX118" s="245"/>
      <c r="BY118" s="245"/>
      <c r="BZ118" s="245"/>
      <c r="CA118" s="245"/>
      <c r="CB118" s="245"/>
      <c r="CC118" s="245"/>
    </row>
    <row r="119" spans="1:81" ht="14.25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5"/>
      <c r="BE119" s="245"/>
      <c r="BF119" s="245"/>
      <c r="BG119" s="245"/>
      <c r="BH119" s="245"/>
      <c r="BI119" s="245"/>
      <c r="BJ119" s="245"/>
      <c r="BK119" s="245"/>
      <c r="BL119" s="245"/>
      <c r="BM119" s="245"/>
      <c r="BN119" s="245"/>
      <c r="BO119" s="245"/>
      <c r="BP119" s="245"/>
      <c r="BQ119" s="245"/>
      <c r="BR119" s="245"/>
      <c r="BS119" s="245"/>
      <c r="BT119" s="245"/>
      <c r="BU119" s="245"/>
      <c r="BV119" s="245"/>
      <c r="BW119" s="245"/>
      <c r="BX119" s="245"/>
      <c r="BY119" s="245"/>
      <c r="BZ119" s="245"/>
      <c r="CA119" s="245"/>
      <c r="CB119" s="245"/>
      <c r="CC119" s="245"/>
    </row>
    <row r="120" spans="1:81" ht="14.25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5"/>
      <c r="BE120" s="245"/>
      <c r="BF120" s="245"/>
      <c r="BG120" s="245"/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5"/>
      <c r="BR120" s="245"/>
      <c r="BS120" s="245"/>
      <c r="BT120" s="245"/>
      <c r="BU120" s="245"/>
      <c r="BV120" s="245"/>
      <c r="BW120" s="245"/>
      <c r="BX120" s="245"/>
      <c r="BY120" s="245"/>
      <c r="BZ120" s="245"/>
      <c r="CA120" s="245"/>
      <c r="CB120" s="245"/>
      <c r="CC120" s="245"/>
    </row>
    <row r="121" spans="1:81" ht="14.25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245"/>
      <c r="BF121" s="245"/>
      <c r="BG121" s="245"/>
      <c r="BH121" s="245"/>
      <c r="BI121" s="245"/>
      <c r="BJ121" s="245"/>
      <c r="BK121" s="245"/>
      <c r="BL121" s="245"/>
      <c r="BM121" s="245"/>
      <c r="BN121" s="245"/>
      <c r="BO121" s="245"/>
      <c r="BP121" s="245"/>
      <c r="BQ121" s="245"/>
      <c r="BR121" s="245"/>
      <c r="BS121" s="245"/>
      <c r="BT121" s="245"/>
      <c r="BU121" s="245"/>
      <c r="BV121" s="245"/>
      <c r="BW121" s="245"/>
      <c r="BX121" s="245"/>
      <c r="BY121" s="245"/>
      <c r="BZ121" s="245"/>
      <c r="CA121" s="245"/>
      <c r="CB121" s="245"/>
      <c r="CC121" s="245"/>
    </row>
    <row r="122" spans="1:81" ht="14.25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</row>
    <row r="123" spans="1:81" ht="14.25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</row>
    <row r="124" spans="1:81" ht="14.25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</row>
    <row r="125" spans="1:81" ht="14.25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</row>
    <row r="126" spans="1:81" ht="14.25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</row>
    <row r="127" spans="1:81" ht="14.25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</row>
    <row r="128" spans="1:81" ht="14.25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</row>
    <row r="129" spans="1:81" ht="14.25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</row>
    <row r="130" spans="1:81" ht="14.25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</row>
    <row r="131" spans="1:81" ht="14.25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</row>
    <row r="132" spans="1:81" ht="14.25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</row>
    <row r="133" spans="1:81" ht="14.25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</row>
    <row r="134" spans="1:81" ht="14.25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</row>
    <row r="135" spans="1:81" ht="14.25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</row>
    <row r="136" spans="1:81" ht="14.25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</row>
    <row r="137" spans="1:81" ht="14.25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</row>
    <row r="138" spans="1:81" ht="14.25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</row>
    <row r="139" spans="1:81" ht="14.25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</row>
    <row r="140" spans="1:81" ht="14.25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</row>
    <row r="141" spans="1:81" ht="14.25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</row>
    <row r="142" spans="1:81" ht="14.25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</row>
    <row r="143" spans="1:81" ht="14.25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</row>
    <row r="144" spans="1:81" ht="14.25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</row>
    <row r="145" spans="1:81" ht="14.25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</row>
    <row r="146" spans="1:81" ht="14.25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</row>
    <row r="147" spans="1:81" ht="14.25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</row>
    <row r="148" spans="1:81" ht="14.25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</row>
    <row r="149" spans="1:81" ht="14.25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</row>
    <row r="150" spans="1:81" ht="14.25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</row>
    <row r="151" spans="1:81" ht="14.25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</row>
    <row r="152" spans="1:81" ht="14.25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</row>
    <row r="153" spans="1:81" ht="14.25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</row>
    <row r="154" spans="1:81" ht="14.25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</row>
    <row r="155" spans="1:81" ht="14.25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</row>
    <row r="156" spans="1:81" ht="14.25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</row>
    <row r="157" spans="1:81" ht="14.25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</row>
    <row r="158" spans="1:81" ht="14.25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</row>
    <row r="159" spans="1:81" ht="14.25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</row>
    <row r="160" spans="1:81" ht="14.25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</row>
    <row r="161" spans="1:81" ht="14.25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</row>
    <row r="162" spans="1:81" ht="14.25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</row>
    <row r="163" spans="1:81" ht="14.25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</row>
    <row r="164" spans="1:81" ht="14.25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</row>
    <row r="165" spans="1:81" ht="14.25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</row>
    <row r="166" spans="1:81" ht="14.25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</row>
    <row r="167" spans="1:81" ht="14.25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</row>
    <row r="168" spans="1:81" ht="14.25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</row>
    <row r="169" spans="1:81" ht="14.25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</row>
    <row r="170" spans="1:81" ht="14.25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</row>
    <row r="171" spans="1:81" ht="14.25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</row>
    <row r="172" spans="1:81" ht="14.25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</row>
    <row r="173" spans="1:81" ht="14.25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</row>
    <row r="174" spans="1:81" ht="14.25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</row>
    <row r="175" spans="1:81" ht="14.25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</row>
    <row r="176" spans="1:81" ht="14.25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</row>
    <row r="177" spans="1:81" ht="14.25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</row>
    <row r="178" spans="1:81" ht="14.25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</row>
    <row r="179" spans="1:81" ht="14.25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</row>
    <row r="180" spans="1:81" ht="14.25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</row>
    <row r="181" spans="1:81" ht="14.25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</row>
    <row r="182" spans="1:81" ht="14.25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</row>
    <row r="183" spans="1:81" ht="14.25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</row>
    <row r="184" spans="1:81" ht="14.25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</row>
    <row r="185" spans="1:81" ht="14.25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</row>
    <row r="186" spans="1:81" ht="14.25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</row>
    <row r="187" spans="1:81" ht="14.25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</row>
    <row r="188" spans="1:81" ht="14.25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</row>
    <row r="189" spans="1:81" ht="14.25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</row>
    <row r="190" spans="1:81" ht="14.25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</row>
    <row r="191" spans="1:81" ht="14.25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</row>
    <row r="192" spans="1:81" ht="14.25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</row>
    <row r="193" spans="1:81" ht="14.25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</row>
    <row r="194" spans="1:81" ht="14.25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</row>
    <row r="195" spans="1:81" ht="14.25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</row>
    <row r="196" spans="1:81" ht="14.25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</row>
    <row r="197" spans="1:81" ht="14.25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</row>
    <row r="198" spans="1:81" ht="14.25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</row>
    <row r="199" spans="1:81" ht="14.25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</row>
    <row r="200" spans="1:81" ht="14.25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</row>
    <row r="201" spans="1:81" ht="14.25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</row>
    <row r="202" spans="1:81" ht="14.25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</row>
    <row r="203" spans="1:81" ht="14.25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</row>
    <row r="204" spans="1:81" ht="14.25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</row>
    <row r="205" spans="1:81" ht="14.25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</row>
    <row r="206" spans="1:81" ht="14.25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</row>
    <row r="207" spans="1:81" ht="14.25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</row>
    <row r="208" spans="1:81" ht="14.25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</row>
    <row r="209" spans="1:81" ht="14.25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</row>
    <row r="210" spans="1:81" ht="14.25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</row>
    <row r="211" spans="1:81" ht="14.25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</row>
    <row r="212" spans="1:81" ht="14.25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</row>
    <row r="213" spans="1:81" ht="14.25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</row>
    <row r="214" spans="1:81" ht="14.25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</row>
    <row r="215" spans="1:81" ht="14.25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</row>
    <row r="216" spans="1:81" ht="14.25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</row>
    <row r="217" spans="1:81" ht="14.25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</row>
    <row r="218" spans="1:81" ht="14.25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</row>
    <row r="219" spans="1:81" ht="14.25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</row>
    <row r="220" spans="1:81" ht="14.25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</row>
    <row r="221" spans="1:81" ht="14.25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</row>
    <row r="222" spans="1:81" ht="14.25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</row>
    <row r="223" spans="1:81" ht="14.25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</row>
    <row r="224" spans="1:81" ht="14.25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</row>
    <row r="225" spans="1:81" ht="14.25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</row>
    <row r="226" spans="1:81" ht="14.25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</row>
    <row r="227" spans="1:81" ht="14.25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</row>
    <row r="228" spans="1:81" ht="14.25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</row>
    <row r="229" spans="1:81" ht="14.25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</row>
    <row r="230" spans="1:81" ht="14.25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</row>
    <row r="231" spans="1:81" ht="14.25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</row>
    <row r="232" spans="1:81" ht="14.25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</row>
    <row r="233" spans="1:81" ht="14.25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</row>
    <row r="234" spans="1:81" ht="14.25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</row>
    <row r="235" spans="1:81" ht="14.25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</row>
    <row r="236" spans="1:81" ht="14.25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</row>
    <row r="237" spans="1:81" ht="14.25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</row>
    <row r="238" spans="1:81" ht="14.25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</row>
    <row r="239" spans="1:81" ht="14.25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</row>
    <row r="240" spans="1:81" ht="14.25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</row>
    <row r="241" spans="1:81" ht="14.25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</row>
    <row r="242" spans="1:81" ht="14.25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</row>
    <row r="243" spans="1:81" ht="14.25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</row>
    <row r="244" spans="1:81" ht="14.25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</row>
    <row r="245" spans="1:81" ht="14.25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</row>
    <row r="246" spans="1:81" ht="14.25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</row>
    <row r="247" spans="1:81" ht="14.25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</row>
    <row r="248" spans="1:81" ht="14.25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</row>
    <row r="249" spans="1:81" ht="14.25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</row>
    <row r="250" spans="1:81" ht="14.25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</row>
    <row r="251" spans="1:81" ht="14.25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</row>
    <row r="252" spans="1:81" ht="14.25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</row>
    <row r="253" spans="1:81" ht="14.25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</row>
    <row r="254" spans="1:81" ht="14.25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</row>
    <row r="255" spans="1:81" ht="14.25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</row>
    <row r="256" spans="1:81" ht="14.25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</row>
    <row r="257" spans="1:81" ht="14.25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</row>
    <row r="258" spans="1:81" ht="14.25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</row>
    <row r="259" spans="1:81" ht="14.25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</row>
    <row r="260" spans="1:81" ht="14.25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</row>
    <row r="261" spans="1:81" ht="14.25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</row>
    <row r="262" spans="1:81" ht="14.25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</row>
    <row r="263" spans="1:81" ht="14.25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</row>
    <row r="264" spans="1:81" ht="14.25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</row>
    <row r="265" spans="1:81" ht="14.25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</row>
    <row r="266" spans="1:81" ht="14.25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</row>
    <row r="267" spans="1:81" ht="14.25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</row>
    <row r="268" spans="1:81" ht="14.25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</row>
    <row r="269" spans="1:81" ht="14.25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</row>
    <row r="270" spans="1:81" ht="14.25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</row>
    <row r="271" spans="1:81" ht="14.25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</row>
    <row r="272" spans="1:81" ht="14.25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</row>
    <row r="273" spans="1:81" ht="14.25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</row>
    <row r="274" spans="1:81" ht="14.25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</row>
    <row r="275" spans="1:81" ht="14.25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</row>
    <row r="276" spans="1:81" ht="14.25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</row>
    <row r="277" spans="1:81" ht="14.25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</row>
    <row r="278" spans="1:81" ht="14.25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</row>
    <row r="279" spans="1:81" ht="14.25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</row>
    <row r="280" spans="1:81" ht="14.25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</row>
    <row r="281" spans="1:81" ht="14.25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</row>
    <row r="282" spans="1:81" ht="14.25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</row>
    <row r="283" spans="1:81" ht="14.25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</row>
    <row r="284" spans="1:81" ht="14.25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</row>
    <row r="285" spans="1:81" ht="14.25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</row>
    <row r="286" spans="1:81" ht="14.25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</row>
    <row r="287" spans="1:81" ht="14.25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</row>
    <row r="288" spans="1:81" ht="14.25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</row>
    <row r="289" spans="1:81" ht="14.25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</row>
    <row r="290" spans="1:81" ht="14.25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</row>
    <row r="291" spans="1:81" ht="14.25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</row>
    <row r="292" spans="1:81" ht="14.25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</row>
    <row r="293" spans="1:81" ht="14.25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</row>
    <row r="294" spans="1:81" ht="14.25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</row>
    <row r="295" spans="1:81" ht="14.25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</row>
    <row r="296" spans="1:81" ht="14.25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</row>
    <row r="297" spans="1:81" ht="14.25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</row>
    <row r="298" spans="1:81" ht="14.25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</row>
    <row r="299" spans="1:81" ht="14.25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</row>
    <row r="300" spans="1:81" ht="14.25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</row>
    <row r="301" spans="1:81" ht="14.25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</row>
    <row r="302" spans="1:81" ht="14.25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</row>
    <row r="303" spans="1:81" ht="14.25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</row>
    <row r="304" spans="1:81" ht="14.25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</row>
    <row r="305" spans="1:81" ht="14.25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</row>
    <row r="306" spans="1:81" ht="14.25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</row>
    <row r="307" spans="1:81" ht="14.25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</row>
    <row r="308" spans="1:81" ht="14.25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</row>
    <row r="309" spans="1:81" ht="14.25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</row>
    <row r="310" spans="1:81" ht="14.25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</row>
    <row r="311" spans="1:81" ht="14.25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</row>
    <row r="312" spans="1:81" ht="14.25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</row>
    <row r="313" spans="1:81" ht="14.25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</row>
    <row r="314" spans="1:81" ht="14.25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</row>
    <row r="315" spans="1:81" ht="14.25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</row>
    <row r="316" spans="1:81" ht="14.25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</row>
    <row r="317" spans="1:81" ht="14.25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</row>
    <row r="318" spans="1:81" ht="14.25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</row>
    <row r="319" spans="1:81" ht="14.25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</row>
    <row r="320" spans="1:81" ht="14.25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</row>
    <row r="321" spans="1:81" ht="14.25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</row>
    <row r="322" spans="1:81" ht="14.25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</row>
    <row r="323" spans="1:81" ht="14.25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</row>
    <row r="324" spans="1:81" ht="14.25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</row>
    <row r="325" spans="1:81" ht="14.25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</row>
    <row r="326" spans="1:81" ht="14.25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</row>
    <row r="327" spans="1:81" ht="14.25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</row>
    <row r="328" spans="1:81" ht="14.25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</row>
    <row r="329" spans="1:81" ht="14.25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</row>
    <row r="330" spans="1:81" ht="14.25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</row>
    <row r="331" spans="1:81" ht="14.25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</row>
    <row r="332" spans="1:81" ht="14.25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</row>
    <row r="333" spans="1:81" ht="14.25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</row>
    <row r="334" spans="1:81" ht="14.25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</row>
    <row r="335" spans="1:81" ht="14.25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</row>
    <row r="336" spans="1:81" ht="14.25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</row>
    <row r="337" spans="1:81" ht="14.25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</row>
    <row r="338" spans="1:81" ht="14.25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</row>
    <row r="339" spans="1:81" ht="14.25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</row>
    <row r="340" spans="1:81" ht="14.25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</row>
    <row r="341" spans="1:81" ht="14.25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</row>
    <row r="342" spans="1:81" ht="14.25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</row>
    <row r="343" spans="1:81" ht="14.25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</row>
    <row r="344" spans="1:81" ht="14.25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</row>
    <row r="345" spans="1:81" ht="14.25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</row>
    <row r="346" spans="1:81" ht="14.25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</row>
    <row r="347" spans="1:81" ht="14.25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</row>
    <row r="348" spans="1:81" ht="14.25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</row>
    <row r="349" spans="1:81" ht="14.25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</row>
    <row r="350" spans="1:81" ht="14.25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</row>
    <row r="351" spans="1:81" ht="14.25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</row>
    <row r="352" spans="1:81" ht="14.25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</row>
    <row r="353" spans="1:81" ht="14.25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</row>
    <row r="354" spans="1:81" ht="14.25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</row>
    <row r="355" spans="1:81" ht="14.25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</row>
    <row r="356" spans="1:81" ht="14.25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</row>
    <row r="357" spans="1:81" ht="14.25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</row>
    <row r="358" spans="1:81" ht="14.25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</row>
    <row r="359" spans="1:81" ht="14.25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</row>
    <row r="360" spans="1:81" ht="14.25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</row>
    <row r="361" spans="1:81" ht="14.25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</row>
    <row r="362" spans="1:81" ht="14.25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</row>
    <row r="363" spans="1:81" ht="14.25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</row>
    <row r="364" spans="1:81" ht="14.25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</row>
    <row r="365" spans="1:81" ht="14.25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</row>
    <row r="366" spans="1:81" ht="14.25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</row>
    <row r="367" spans="1:81" ht="14.25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</row>
    <row r="368" spans="1:81" ht="14.25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</row>
    <row r="369" spans="1:81" ht="14.25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</row>
    <row r="370" spans="1:81" ht="14.25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</row>
    <row r="371" spans="1:81" ht="14.25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</row>
    <row r="372" spans="1:81" ht="14.25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</row>
    <row r="373" spans="1:81" ht="14.25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</row>
    <row r="374" spans="1:81" ht="14.25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</row>
    <row r="375" spans="1:81" ht="14.25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</row>
    <row r="376" spans="1:81" ht="14.25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</row>
    <row r="377" spans="1:81" ht="14.25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</row>
    <row r="378" spans="1:81" ht="14.25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</row>
    <row r="379" spans="1:81" ht="14.25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</row>
    <row r="380" spans="1:81" ht="14.25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</row>
    <row r="381" spans="1:81" ht="14.25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</row>
    <row r="382" spans="1:81" ht="14.25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</row>
    <row r="383" spans="1:81" ht="14.25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</row>
    <row r="384" spans="1:81" ht="14.25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</row>
    <row r="385" spans="1:81" ht="14.25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</row>
    <row r="386" spans="1:81" ht="14.25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</row>
    <row r="387" spans="1:81" ht="14.25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</row>
    <row r="388" spans="1:81" ht="14.25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</row>
    <row r="389" spans="1:81" ht="14.25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</row>
    <row r="390" spans="1:81" ht="14.25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</row>
    <row r="391" spans="1:81" ht="14.25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</row>
    <row r="392" spans="1:81" ht="14.25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</row>
    <row r="393" spans="1:81" ht="14.25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</row>
    <row r="394" spans="1:81" ht="14.25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</row>
    <row r="395" spans="1:81" ht="14.25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</row>
    <row r="396" spans="1:81" ht="14.25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</row>
    <row r="397" spans="1:81" ht="14.25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</row>
    <row r="398" spans="1:81" ht="14.25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</row>
    <row r="399" spans="1:81" ht="14.25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</row>
    <row r="400" spans="1:81" ht="14.25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</row>
    <row r="401" spans="1:81" ht="14.25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</row>
    <row r="402" spans="1:81" ht="14.25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</row>
    <row r="403" spans="1:81" ht="14.25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</row>
    <row r="404" spans="1:81" ht="14.25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</row>
    <row r="405" spans="1:81" ht="14.25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</row>
    <row r="406" spans="1:81" ht="14.25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</row>
    <row r="407" spans="1:81" ht="14.25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</row>
    <row r="408" spans="1:81" ht="14.25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</row>
    <row r="409" spans="1:81" ht="14.25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</row>
    <row r="410" spans="1:81" ht="14.25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</row>
    <row r="411" spans="1:81" ht="14.25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</row>
    <row r="412" spans="1:81" ht="14.25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</row>
    <row r="413" spans="1:81" ht="14.25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</row>
    <row r="414" spans="1:81" ht="14.25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</row>
    <row r="415" spans="1:81" ht="14.25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</row>
    <row r="416" spans="1:81" ht="14.25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</row>
    <row r="417" spans="1:81" ht="14.25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</row>
    <row r="418" spans="1:81" ht="14.25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</row>
    <row r="419" spans="1:81" ht="14.25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</row>
    <row r="420" spans="1:81" ht="14.25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</row>
    <row r="421" spans="1:81" ht="14.25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</row>
    <row r="422" spans="1:81" ht="14.25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</row>
    <row r="423" spans="1:81" ht="14.25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</row>
    <row r="424" spans="1:81" ht="14.25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</row>
    <row r="425" spans="1:81" ht="14.25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</row>
    <row r="426" spans="1:81" ht="14.25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</row>
    <row r="427" spans="1:81" ht="14.25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</row>
    <row r="428" spans="1:81" ht="14.25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</row>
    <row r="429" spans="1:81" ht="14.25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</row>
    <row r="430" spans="1:81" ht="14.25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</row>
    <row r="431" spans="1:81" ht="14.25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</row>
    <row r="432" spans="1:81" ht="14.25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</row>
    <row r="433" spans="1:81" ht="14.25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</row>
    <row r="434" spans="1:81" ht="14.25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</row>
    <row r="435" spans="1:81" ht="14.25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</row>
    <row r="436" spans="1:81" ht="14.25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</row>
    <row r="437" spans="1:81" ht="14.25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</row>
    <row r="438" spans="1:81" ht="14.25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</row>
    <row r="439" spans="1:81" ht="14.25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</row>
    <row r="440" spans="1:81" ht="14.25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</row>
    <row r="441" spans="1:81" ht="14.25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</row>
    <row r="442" spans="1:81" ht="14.25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</row>
    <row r="443" spans="1:81" ht="14.25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</row>
    <row r="444" spans="1:81" ht="14.25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</row>
    <row r="445" spans="1:81" ht="14.25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</row>
    <row r="446" spans="1:81" ht="14.25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</row>
    <row r="447" spans="1:81" ht="14.25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</row>
    <row r="448" spans="1:81" ht="14.25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</row>
    <row r="449" spans="1:81" ht="14.25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</row>
    <row r="450" spans="1:81" ht="14.25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</row>
    <row r="451" spans="1:81" ht="14.25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</row>
    <row r="452" spans="1:81" ht="14.25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</row>
    <row r="453" spans="1:81" ht="14.25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</row>
    <row r="454" spans="1:81" ht="14.25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</row>
    <row r="455" spans="1:81" ht="14.25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</row>
    <row r="456" spans="1:81" ht="14.25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</row>
    <row r="457" spans="1:81" ht="14.25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</row>
    <row r="458" spans="1:81" ht="14.25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</row>
    <row r="459" spans="1:81" ht="14.25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</row>
    <row r="460" spans="1:81" ht="14.25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</row>
    <row r="461" spans="1:81" ht="14.25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</row>
    <row r="462" spans="1:81" ht="14.25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</row>
    <row r="463" spans="1:81" ht="14.25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</row>
    <row r="464" spans="1:81" ht="14.25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</row>
    <row r="465" spans="1:81" ht="14.25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</row>
    <row r="466" spans="1:81" ht="14.25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</row>
    <row r="467" spans="1:81" ht="14.25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</row>
    <row r="468" spans="1:81" ht="14.25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</row>
    <row r="469" spans="1:81" ht="14.25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</row>
    <row r="470" spans="1:81" ht="14.25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</row>
    <row r="471" spans="1:81" ht="14.25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</row>
    <row r="472" spans="1:81" ht="14.25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</row>
    <row r="473" spans="1:81" ht="14.25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</row>
    <row r="474" spans="1:81" ht="14.25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</row>
    <row r="475" spans="1:81" ht="14.25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</row>
    <row r="476" spans="1:81" ht="14.25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</row>
    <row r="477" spans="1:81" ht="14.25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</row>
    <row r="478" spans="1:81" ht="14.25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</row>
    <row r="479" spans="1:81" ht="14.25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</row>
    <row r="480" spans="1:81" ht="14.25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</row>
    <row r="481" spans="1:81" ht="14.25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</row>
    <row r="482" spans="1:81" ht="14.25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</row>
    <row r="483" spans="1:81" ht="14.25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</row>
    <row r="484" spans="1:81" ht="14.25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</row>
    <row r="485" spans="1:81" ht="14.25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</row>
    <row r="486" spans="1:81" ht="14.25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</row>
    <row r="487" spans="1:81" ht="14.25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</row>
    <row r="488" spans="1:81" ht="14.25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</row>
    <row r="489" spans="1:81" ht="14.25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</row>
    <row r="490" spans="1:81" ht="14.25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</row>
    <row r="491" spans="1:81" ht="14.25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</row>
    <row r="492" spans="1:81" ht="14.25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</row>
    <row r="493" spans="1:81" ht="14.25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</row>
    <row r="494" spans="1:81" ht="14.25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</row>
    <row r="495" spans="1:81" ht="14.25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</row>
    <row r="496" spans="1:81" ht="14.25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</row>
    <row r="497" spans="1:81" ht="14.25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</row>
    <row r="498" spans="1:81" ht="14.25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</row>
    <row r="499" spans="1:81" ht="14.25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</row>
    <row r="500" spans="1:81" ht="14.25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</row>
    <row r="501" spans="1:81" ht="14.25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</row>
    <row r="502" spans="1:81" ht="14.25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</row>
    <row r="503" spans="1:81" ht="14.25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</row>
    <row r="504" spans="1:81" ht="14.25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</row>
    <row r="505" spans="1:81" ht="14.25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</row>
    <row r="506" spans="1:81" ht="14.25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</row>
    <row r="507" spans="1:81" ht="14.25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</row>
    <row r="508" spans="1:81" ht="14.25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</row>
    <row r="509" spans="1:81" ht="14.25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</row>
    <row r="510" spans="1:81" ht="14.25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</row>
    <row r="511" spans="1:81" ht="14.25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</row>
    <row r="512" spans="1:81" ht="14.25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</row>
    <row r="513" spans="1:81" ht="14.25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</row>
    <row r="514" spans="1:81" ht="14.25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</row>
    <row r="515" spans="1:81" ht="14.25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</row>
    <row r="516" spans="1:81" ht="14.25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</row>
    <row r="517" spans="1:81" ht="14.25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</row>
    <row r="518" spans="1:81" ht="14.25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</row>
    <row r="519" spans="1:81" ht="14.25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</row>
    <row r="520" spans="1:81" ht="14.25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</row>
    <row r="521" spans="1:81" ht="14.25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</row>
    <row r="522" spans="1:81" ht="14.25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</row>
    <row r="523" spans="1:81" ht="14.25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</row>
    <row r="524" spans="1:81" ht="14.25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</row>
    <row r="525" spans="1:81" ht="14.25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</row>
    <row r="526" spans="1:81" ht="14.25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</row>
    <row r="527" spans="1:81" ht="14.25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</row>
    <row r="528" spans="1:81" ht="14.25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</row>
    <row r="529" spans="1:81" ht="14.25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</row>
    <row r="530" spans="1:81" ht="14.25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</row>
    <row r="531" spans="1:81" ht="14.25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</row>
    <row r="532" spans="1:81" ht="14.25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</row>
    <row r="533" spans="1:81" ht="14.25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</row>
    <row r="534" spans="1:81" ht="14.25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</row>
    <row r="535" spans="1:81" ht="14.25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</row>
    <row r="536" spans="1:81" ht="14.25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</row>
    <row r="537" spans="1:81" ht="14.25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</row>
    <row r="538" spans="1:81" ht="14.25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</row>
    <row r="539" spans="1:81" ht="14.25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</row>
    <row r="540" spans="1:81" ht="14.25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</row>
    <row r="541" spans="1:81" ht="14.25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</row>
    <row r="542" spans="1:81" ht="14.25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</row>
    <row r="543" spans="1:81" ht="14.25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</row>
    <row r="544" spans="1:81" ht="14.25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</row>
    <row r="545" spans="1:81" ht="14.25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</row>
    <row r="546" spans="1:81" ht="14.25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</row>
    <row r="547" spans="1:81" ht="14.25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</row>
    <row r="548" spans="1:81" ht="14.25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</row>
    <row r="549" spans="1:81" ht="14.25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</row>
    <row r="550" spans="1:81" ht="14.25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</row>
    <row r="551" spans="1:81" ht="14.25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</row>
    <row r="552" spans="1:81" ht="14.25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</row>
    <row r="553" spans="1:81" ht="14.25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</row>
    <row r="554" spans="1:81" ht="14.25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</row>
    <row r="555" spans="1:81" ht="14.25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</row>
    <row r="556" spans="1:81" ht="14.25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</row>
    <row r="557" spans="1:81" ht="14.25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</row>
    <row r="558" spans="1:81" ht="14.25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</row>
    <row r="559" spans="1:81" ht="14.25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</row>
    <row r="560" spans="1:81" ht="14.25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</row>
    <row r="561" spans="1:81" ht="14.25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</row>
    <row r="562" spans="1:81" ht="14.25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</row>
    <row r="563" spans="1:81" ht="14.25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</row>
    <row r="564" spans="1:81" ht="14.25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</row>
    <row r="565" spans="1:81" ht="14.25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</row>
    <row r="566" spans="1:81" ht="14.25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</row>
    <row r="567" spans="1:81" ht="14.25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</row>
    <row r="568" spans="1:81" ht="14.25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</row>
    <row r="569" spans="1:81" ht="14.25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</row>
    <row r="570" spans="1:81" ht="14.25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</row>
    <row r="571" spans="1:81" ht="14.25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</row>
    <row r="572" spans="1:81" ht="14.25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</row>
    <row r="573" spans="1:81" ht="14.25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</row>
    <row r="574" spans="1:81" ht="14.25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</row>
    <row r="575" spans="1:81" ht="14.25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</row>
    <row r="576" spans="1:81" ht="14.25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</row>
    <row r="577" spans="1:81" ht="14.25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</row>
    <row r="578" spans="1:81" ht="14.25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</row>
    <row r="579" spans="1:81" ht="14.25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</row>
    <row r="580" spans="1:81" ht="14.25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</row>
    <row r="581" spans="1:81" ht="14.25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</row>
    <row r="582" spans="1:81" ht="14.25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</row>
    <row r="583" spans="1:81" ht="14.25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</row>
    <row r="584" spans="1:81" ht="14.25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</row>
    <row r="585" spans="1:81" ht="14.25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  <c r="AA585" s="245"/>
      <c r="AB585" s="245"/>
      <c r="AC585" s="245"/>
      <c r="AD585" s="245"/>
      <c r="AE585" s="245"/>
      <c r="AF585" s="245"/>
      <c r="AG585" s="245"/>
      <c r="AH585" s="245"/>
      <c r="AI585" s="245"/>
      <c r="AJ585" s="245"/>
      <c r="AK585" s="245"/>
      <c r="AL585" s="245"/>
      <c r="AM585" s="245"/>
      <c r="AN585" s="245"/>
      <c r="AO585" s="245"/>
      <c r="AP585" s="245"/>
      <c r="AQ585" s="245"/>
      <c r="AR585" s="245"/>
      <c r="AS585" s="245"/>
      <c r="AT585" s="245"/>
      <c r="AU585" s="245"/>
      <c r="AV585" s="245"/>
      <c r="AW585" s="245"/>
      <c r="AX585" s="245"/>
      <c r="AY585" s="245"/>
      <c r="AZ585" s="245"/>
      <c r="BA585" s="245"/>
      <c r="BB585" s="245"/>
      <c r="BC585" s="245"/>
      <c r="BD585" s="245"/>
      <c r="BE585" s="245"/>
      <c r="BF585" s="245"/>
      <c r="BG585" s="245"/>
      <c r="BH585" s="245"/>
      <c r="BI585" s="245"/>
      <c r="BJ585" s="245"/>
      <c r="BK585" s="245"/>
      <c r="BL585" s="245"/>
      <c r="BM585" s="245"/>
      <c r="BN585" s="245"/>
      <c r="BO585" s="245"/>
      <c r="BP585" s="245"/>
      <c r="BQ585" s="245"/>
      <c r="BR585" s="245"/>
      <c r="BS585" s="245"/>
      <c r="BT585" s="245"/>
      <c r="BU585" s="245"/>
      <c r="BV585" s="245"/>
      <c r="BW585" s="245"/>
      <c r="BX585" s="245"/>
      <c r="BY585" s="245"/>
      <c r="BZ585" s="245"/>
      <c r="CA585" s="245"/>
      <c r="CB585" s="245"/>
      <c r="CC585" s="245"/>
    </row>
    <row r="586" spans="1:81" ht="14.25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  <c r="AA586" s="245"/>
      <c r="AB586" s="245"/>
      <c r="AC586" s="245"/>
      <c r="AD586" s="245"/>
      <c r="AE586" s="245"/>
      <c r="AF586" s="245"/>
      <c r="AG586" s="245"/>
      <c r="AH586" s="245"/>
      <c r="AI586" s="245"/>
      <c r="AJ586" s="245"/>
      <c r="AK586" s="245"/>
      <c r="AL586" s="245"/>
      <c r="AM586" s="245"/>
      <c r="AN586" s="245"/>
      <c r="AO586" s="245"/>
      <c r="AP586" s="245"/>
      <c r="AQ586" s="245"/>
      <c r="AR586" s="245"/>
      <c r="AS586" s="245"/>
      <c r="AT586" s="245"/>
      <c r="AU586" s="245"/>
      <c r="AV586" s="245"/>
      <c r="AW586" s="245"/>
      <c r="AX586" s="245"/>
      <c r="AY586" s="245"/>
      <c r="AZ586" s="245"/>
      <c r="BA586" s="245"/>
      <c r="BB586" s="245"/>
      <c r="BC586" s="245"/>
      <c r="BD586" s="245"/>
      <c r="BE586" s="245"/>
      <c r="BF586" s="245"/>
      <c r="BG586" s="245"/>
      <c r="BH586" s="245"/>
      <c r="BI586" s="245"/>
      <c r="BJ586" s="245"/>
      <c r="BK586" s="245"/>
      <c r="BL586" s="245"/>
      <c r="BM586" s="245"/>
      <c r="BN586" s="245"/>
      <c r="BO586" s="245"/>
      <c r="BP586" s="245"/>
      <c r="BQ586" s="245"/>
      <c r="BR586" s="245"/>
      <c r="BS586" s="245"/>
      <c r="BT586" s="245"/>
      <c r="BU586" s="245"/>
      <c r="BV586" s="245"/>
      <c r="BW586" s="245"/>
      <c r="BX586" s="245"/>
      <c r="BY586" s="245"/>
      <c r="BZ586" s="245"/>
      <c r="CA586" s="245"/>
      <c r="CB586" s="245"/>
      <c r="CC586" s="245"/>
    </row>
    <row r="587" spans="1:81" ht="14.25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  <c r="AA587" s="245"/>
      <c r="AB587" s="245"/>
      <c r="AC587" s="245"/>
      <c r="AD587" s="245"/>
      <c r="AE587" s="245"/>
      <c r="AF587" s="245"/>
      <c r="AG587" s="245"/>
      <c r="AH587" s="245"/>
      <c r="AI587" s="245"/>
      <c r="AJ587" s="245"/>
      <c r="AK587" s="245"/>
      <c r="AL587" s="245"/>
      <c r="AM587" s="245"/>
      <c r="AN587" s="245"/>
      <c r="AO587" s="245"/>
      <c r="AP587" s="245"/>
      <c r="AQ587" s="245"/>
      <c r="AR587" s="245"/>
      <c r="AS587" s="245"/>
      <c r="AT587" s="245"/>
      <c r="AU587" s="245"/>
      <c r="AV587" s="245"/>
      <c r="AW587" s="245"/>
      <c r="AX587" s="245"/>
      <c r="AY587" s="245"/>
      <c r="AZ587" s="245"/>
      <c r="BA587" s="245"/>
      <c r="BB587" s="245"/>
      <c r="BC587" s="245"/>
      <c r="BD587" s="245"/>
      <c r="BE587" s="245"/>
      <c r="BF587" s="245"/>
      <c r="BG587" s="245"/>
      <c r="BH587" s="245"/>
      <c r="BI587" s="245"/>
      <c r="BJ587" s="245"/>
      <c r="BK587" s="245"/>
      <c r="BL587" s="245"/>
      <c r="BM587" s="245"/>
      <c r="BN587" s="245"/>
      <c r="BO587" s="245"/>
      <c r="BP587" s="245"/>
      <c r="BQ587" s="245"/>
      <c r="BR587" s="245"/>
      <c r="BS587" s="245"/>
      <c r="BT587" s="245"/>
      <c r="BU587" s="245"/>
      <c r="BV587" s="245"/>
      <c r="BW587" s="245"/>
      <c r="BX587" s="245"/>
      <c r="BY587" s="245"/>
      <c r="BZ587" s="245"/>
      <c r="CA587" s="245"/>
      <c r="CB587" s="245"/>
      <c r="CC587" s="245"/>
    </row>
    <row r="588" spans="1:81" ht="14.25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  <c r="AA588" s="245"/>
      <c r="AB588" s="245"/>
      <c r="AC588" s="245"/>
      <c r="AD588" s="245"/>
      <c r="AE588" s="245"/>
      <c r="AF588" s="245"/>
      <c r="AG588" s="245"/>
      <c r="AH588" s="245"/>
      <c r="AI588" s="245"/>
      <c r="AJ588" s="245"/>
      <c r="AK588" s="245"/>
      <c r="AL588" s="245"/>
      <c r="AM588" s="245"/>
      <c r="AN588" s="245"/>
      <c r="AO588" s="245"/>
      <c r="AP588" s="245"/>
      <c r="AQ588" s="245"/>
      <c r="AR588" s="245"/>
      <c r="AS588" s="245"/>
      <c r="AT588" s="245"/>
      <c r="AU588" s="245"/>
      <c r="AV588" s="245"/>
      <c r="AW588" s="245"/>
      <c r="AX588" s="245"/>
      <c r="AY588" s="245"/>
      <c r="AZ588" s="245"/>
      <c r="BA588" s="245"/>
      <c r="BB588" s="245"/>
      <c r="BC588" s="245"/>
      <c r="BD588" s="245"/>
      <c r="BE588" s="245"/>
      <c r="BF588" s="245"/>
      <c r="BG588" s="245"/>
      <c r="BH588" s="245"/>
      <c r="BI588" s="245"/>
      <c r="BJ588" s="245"/>
      <c r="BK588" s="245"/>
      <c r="BL588" s="245"/>
      <c r="BM588" s="245"/>
      <c r="BN588" s="245"/>
      <c r="BO588" s="245"/>
      <c r="BP588" s="245"/>
      <c r="BQ588" s="245"/>
      <c r="BR588" s="245"/>
      <c r="BS588" s="245"/>
      <c r="BT588" s="245"/>
      <c r="BU588" s="245"/>
      <c r="BV588" s="245"/>
      <c r="BW588" s="245"/>
      <c r="BX588" s="245"/>
      <c r="BY588" s="245"/>
      <c r="BZ588" s="245"/>
      <c r="CA588" s="245"/>
      <c r="CB588" s="245"/>
      <c r="CC588" s="245"/>
    </row>
    <row r="589" spans="1:81" ht="14.25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  <c r="AA589" s="245"/>
      <c r="AB589" s="245"/>
      <c r="AC589" s="245"/>
      <c r="AD589" s="245"/>
      <c r="AE589" s="245"/>
      <c r="AF589" s="245"/>
      <c r="AG589" s="245"/>
      <c r="AH589" s="245"/>
      <c r="AI589" s="245"/>
      <c r="AJ589" s="245"/>
      <c r="AK589" s="245"/>
      <c r="AL589" s="245"/>
      <c r="AM589" s="245"/>
      <c r="AN589" s="245"/>
      <c r="AO589" s="245"/>
      <c r="AP589" s="245"/>
      <c r="AQ589" s="245"/>
      <c r="AR589" s="245"/>
      <c r="AS589" s="245"/>
      <c r="AT589" s="245"/>
      <c r="AU589" s="245"/>
      <c r="AV589" s="245"/>
      <c r="AW589" s="245"/>
      <c r="AX589" s="245"/>
      <c r="AY589" s="245"/>
      <c r="AZ589" s="245"/>
      <c r="BA589" s="245"/>
      <c r="BB589" s="245"/>
      <c r="BC589" s="245"/>
      <c r="BD589" s="245"/>
      <c r="BE589" s="245"/>
      <c r="BF589" s="245"/>
      <c r="BG589" s="245"/>
      <c r="BH589" s="245"/>
      <c r="BI589" s="245"/>
      <c r="BJ589" s="245"/>
      <c r="BK589" s="245"/>
      <c r="BL589" s="245"/>
      <c r="BM589" s="245"/>
      <c r="BN589" s="245"/>
      <c r="BO589" s="245"/>
      <c r="BP589" s="245"/>
      <c r="BQ589" s="245"/>
      <c r="BR589" s="245"/>
      <c r="BS589" s="245"/>
      <c r="BT589" s="245"/>
      <c r="BU589" s="245"/>
      <c r="BV589" s="245"/>
      <c r="BW589" s="245"/>
      <c r="BX589" s="245"/>
      <c r="BY589" s="245"/>
      <c r="BZ589" s="245"/>
      <c r="CA589" s="245"/>
      <c r="CB589" s="245"/>
      <c r="CC589" s="245"/>
    </row>
    <row r="590" spans="1:81" ht="14.25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  <c r="AA590" s="245"/>
      <c r="AB590" s="245"/>
      <c r="AC590" s="245"/>
      <c r="AD590" s="245"/>
      <c r="AE590" s="245"/>
      <c r="AF590" s="245"/>
      <c r="AG590" s="245"/>
      <c r="AH590" s="245"/>
      <c r="AI590" s="245"/>
      <c r="AJ590" s="245"/>
      <c r="AK590" s="245"/>
      <c r="AL590" s="245"/>
      <c r="AM590" s="245"/>
      <c r="AN590" s="245"/>
      <c r="AO590" s="245"/>
      <c r="AP590" s="245"/>
      <c r="AQ590" s="245"/>
      <c r="AR590" s="245"/>
      <c r="AS590" s="245"/>
      <c r="AT590" s="245"/>
      <c r="AU590" s="245"/>
      <c r="AV590" s="245"/>
      <c r="AW590" s="245"/>
      <c r="AX590" s="245"/>
      <c r="AY590" s="245"/>
      <c r="AZ590" s="245"/>
      <c r="BA590" s="245"/>
      <c r="BB590" s="245"/>
      <c r="BC590" s="245"/>
      <c r="BD590" s="245"/>
      <c r="BE590" s="245"/>
      <c r="BF590" s="245"/>
      <c r="BG590" s="245"/>
      <c r="BH590" s="245"/>
      <c r="BI590" s="245"/>
      <c r="BJ590" s="245"/>
      <c r="BK590" s="245"/>
      <c r="BL590" s="245"/>
      <c r="BM590" s="245"/>
      <c r="BN590" s="245"/>
      <c r="BO590" s="245"/>
      <c r="BP590" s="245"/>
      <c r="BQ590" s="245"/>
      <c r="BR590" s="245"/>
      <c r="BS590" s="245"/>
      <c r="BT590" s="245"/>
      <c r="BU590" s="245"/>
      <c r="BV590" s="245"/>
      <c r="BW590" s="245"/>
      <c r="BX590" s="245"/>
      <c r="BY590" s="245"/>
      <c r="BZ590" s="245"/>
      <c r="CA590" s="245"/>
      <c r="CB590" s="245"/>
      <c r="CC590" s="245"/>
    </row>
    <row r="591" spans="1:81" ht="14.25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  <c r="AA591" s="245"/>
      <c r="AB591" s="245"/>
      <c r="AC591" s="245"/>
      <c r="AD591" s="245"/>
      <c r="AE591" s="245"/>
      <c r="AF591" s="245"/>
      <c r="AG591" s="245"/>
      <c r="AH591" s="245"/>
      <c r="AI591" s="245"/>
      <c r="AJ591" s="245"/>
      <c r="AK591" s="245"/>
      <c r="AL591" s="245"/>
      <c r="AM591" s="245"/>
      <c r="AN591" s="245"/>
      <c r="AO591" s="245"/>
      <c r="AP591" s="245"/>
      <c r="AQ591" s="245"/>
      <c r="AR591" s="245"/>
      <c r="AS591" s="245"/>
      <c r="AT591" s="245"/>
      <c r="AU591" s="245"/>
      <c r="AV591" s="245"/>
      <c r="AW591" s="245"/>
      <c r="AX591" s="245"/>
      <c r="AY591" s="245"/>
      <c r="AZ591" s="245"/>
      <c r="BA591" s="245"/>
      <c r="BB591" s="245"/>
      <c r="BC591" s="245"/>
      <c r="BD591" s="245"/>
      <c r="BE591" s="245"/>
      <c r="BF591" s="245"/>
      <c r="BG591" s="245"/>
      <c r="BH591" s="245"/>
      <c r="BI591" s="245"/>
      <c r="BJ591" s="245"/>
      <c r="BK591" s="245"/>
      <c r="BL591" s="245"/>
      <c r="BM591" s="245"/>
      <c r="BN591" s="245"/>
      <c r="BO591" s="245"/>
      <c r="BP591" s="245"/>
      <c r="BQ591" s="245"/>
      <c r="BR591" s="245"/>
      <c r="BS591" s="245"/>
      <c r="BT591" s="245"/>
      <c r="BU591" s="245"/>
      <c r="BV591" s="245"/>
      <c r="BW591" s="245"/>
      <c r="BX591" s="245"/>
      <c r="BY591" s="245"/>
      <c r="BZ591" s="245"/>
      <c r="CA591" s="245"/>
      <c r="CB591" s="245"/>
      <c r="CC591" s="245"/>
    </row>
    <row r="592" spans="1:81" ht="14.25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  <c r="AA592" s="245"/>
      <c r="AB592" s="245"/>
      <c r="AC592" s="245"/>
      <c r="AD592" s="245"/>
      <c r="AE592" s="245"/>
      <c r="AF592" s="245"/>
      <c r="AG592" s="245"/>
      <c r="AH592" s="245"/>
      <c r="AI592" s="245"/>
      <c r="AJ592" s="245"/>
      <c r="AK592" s="245"/>
      <c r="AL592" s="245"/>
      <c r="AM592" s="245"/>
      <c r="AN592" s="245"/>
      <c r="AO592" s="245"/>
      <c r="AP592" s="245"/>
      <c r="AQ592" s="245"/>
      <c r="AR592" s="245"/>
      <c r="AS592" s="245"/>
      <c r="AT592" s="245"/>
      <c r="AU592" s="245"/>
      <c r="AV592" s="245"/>
      <c r="AW592" s="245"/>
      <c r="AX592" s="245"/>
      <c r="AY592" s="245"/>
      <c r="AZ592" s="245"/>
      <c r="BA592" s="245"/>
      <c r="BB592" s="245"/>
      <c r="BC592" s="245"/>
      <c r="BD592" s="245"/>
      <c r="BE592" s="245"/>
      <c r="BF592" s="245"/>
      <c r="BG592" s="245"/>
      <c r="BH592" s="245"/>
      <c r="BI592" s="245"/>
      <c r="BJ592" s="245"/>
      <c r="BK592" s="245"/>
      <c r="BL592" s="245"/>
      <c r="BM592" s="245"/>
      <c r="BN592" s="245"/>
      <c r="BO592" s="245"/>
      <c r="BP592" s="245"/>
      <c r="BQ592" s="245"/>
      <c r="BR592" s="245"/>
      <c r="BS592" s="245"/>
      <c r="BT592" s="245"/>
      <c r="BU592" s="245"/>
      <c r="BV592" s="245"/>
      <c r="BW592" s="245"/>
      <c r="BX592" s="245"/>
      <c r="BY592" s="245"/>
      <c r="BZ592" s="245"/>
      <c r="CA592" s="245"/>
      <c r="CB592" s="245"/>
      <c r="CC592" s="245"/>
    </row>
    <row r="593" spans="1:81" ht="14.25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  <c r="AA593" s="245"/>
      <c r="AB593" s="245"/>
      <c r="AC593" s="245"/>
      <c r="AD593" s="245"/>
      <c r="AE593" s="245"/>
      <c r="AF593" s="245"/>
      <c r="AG593" s="245"/>
      <c r="AH593" s="245"/>
      <c r="AI593" s="245"/>
      <c r="AJ593" s="245"/>
      <c r="AK593" s="245"/>
      <c r="AL593" s="245"/>
      <c r="AM593" s="245"/>
      <c r="AN593" s="245"/>
      <c r="AO593" s="245"/>
      <c r="AP593" s="245"/>
      <c r="AQ593" s="245"/>
      <c r="AR593" s="245"/>
      <c r="AS593" s="245"/>
      <c r="AT593" s="245"/>
      <c r="AU593" s="245"/>
      <c r="AV593" s="245"/>
      <c r="AW593" s="245"/>
      <c r="AX593" s="245"/>
      <c r="AY593" s="245"/>
      <c r="AZ593" s="245"/>
      <c r="BA593" s="245"/>
      <c r="BB593" s="245"/>
      <c r="BC593" s="245"/>
      <c r="BD593" s="245"/>
      <c r="BE593" s="245"/>
      <c r="BF593" s="245"/>
      <c r="BG593" s="245"/>
      <c r="BH593" s="245"/>
      <c r="BI593" s="245"/>
      <c r="BJ593" s="245"/>
      <c r="BK593" s="245"/>
      <c r="BL593" s="245"/>
      <c r="BM593" s="245"/>
      <c r="BN593" s="245"/>
      <c r="BO593" s="245"/>
      <c r="BP593" s="245"/>
      <c r="BQ593" s="245"/>
      <c r="BR593" s="245"/>
      <c r="BS593" s="245"/>
      <c r="BT593" s="245"/>
      <c r="BU593" s="245"/>
      <c r="BV593" s="245"/>
      <c r="BW593" s="245"/>
      <c r="BX593" s="245"/>
      <c r="BY593" s="245"/>
      <c r="BZ593" s="245"/>
      <c r="CA593" s="245"/>
      <c r="CB593" s="245"/>
      <c r="CC593" s="245"/>
    </row>
    <row r="594" spans="1:81" ht="14.25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  <c r="AA594" s="245"/>
      <c r="AB594" s="245"/>
      <c r="AC594" s="245"/>
      <c r="AD594" s="245"/>
      <c r="AE594" s="245"/>
      <c r="AF594" s="245"/>
      <c r="AG594" s="245"/>
      <c r="AH594" s="245"/>
      <c r="AI594" s="245"/>
      <c r="AJ594" s="245"/>
      <c r="AK594" s="245"/>
      <c r="AL594" s="245"/>
      <c r="AM594" s="245"/>
      <c r="AN594" s="245"/>
      <c r="AO594" s="245"/>
      <c r="AP594" s="245"/>
      <c r="AQ594" s="245"/>
      <c r="AR594" s="245"/>
      <c r="AS594" s="245"/>
      <c r="AT594" s="245"/>
      <c r="AU594" s="245"/>
      <c r="AV594" s="245"/>
      <c r="AW594" s="245"/>
      <c r="AX594" s="245"/>
      <c r="AY594" s="245"/>
      <c r="AZ594" s="245"/>
      <c r="BA594" s="245"/>
      <c r="BB594" s="245"/>
      <c r="BC594" s="245"/>
      <c r="BD594" s="245"/>
      <c r="BE594" s="245"/>
      <c r="BF594" s="245"/>
      <c r="BG594" s="245"/>
      <c r="BH594" s="245"/>
      <c r="BI594" s="245"/>
      <c r="BJ594" s="245"/>
      <c r="BK594" s="245"/>
      <c r="BL594" s="245"/>
      <c r="BM594" s="245"/>
      <c r="BN594" s="245"/>
      <c r="BO594" s="245"/>
      <c r="BP594" s="245"/>
      <c r="BQ594" s="245"/>
      <c r="BR594" s="245"/>
      <c r="BS594" s="245"/>
      <c r="BT594" s="245"/>
      <c r="BU594" s="245"/>
      <c r="BV594" s="245"/>
      <c r="BW594" s="245"/>
      <c r="BX594" s="245"/>
      <c r="BY594" s="245"/>
      <c r="BZ594" s="245"/>
      <c r="CA594" s="245"/>
      <c r="CB594" s="245"/>
      <c r="CC594" s="245"/>
    </row>
    <row r="595" spans="1:81" ht="14.25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  <c r="AA595" s="245"/>
      <c r="AB595" s="245"/>
      <c r="AC595" s="245"/>
      <c r="AD595" s="245"/>
      <c r="AE595" s="245"/>
      <c r="AF595" s="245"/>
      <c r="AG595" s="245"/>
      <c r="AH595" s="245"/>
      <c r="AI595" s="245"/>
      <c r="AJ595" s="245"/>
      <c r="AK595" s="245"/>
      <c r="AL595" s="245"/>
      <c r="AM595" s="245"/>
      <c r="AN595" s="245"/>
      <c r="AO595" s="245"/>
      <c r="AP595" s="245"/>
      <c r="AQ595" s="245"/>
      <c r="AR595" s="245"/>
      <c r="AS595" s="245"/>
      <c r="AT595" s="245"/>
      <c r="AU595" s="245"/>
      <c r="AV595" s="245"/>
      <c r="AW595" s="245"/>
      <c r="AX595" s="245"/>
      <c r="AY595" s="245"/>
      <c r="AZ595" s="245"/>
      <c r="BA595" s="245"/>
      <c r="BB595" s="245"/>
      <c r="BC595" s="245"/>
      <c r="BD595" s="245"/>
      <c r="BE595" s="245"/>
      <c r="BF595" s="245"/>
      <c r="BG595" s="245"/>
      <c r="BH595" s="245"/>
      <c r="BI595" s="245"/>
      <c r="BJ595" s="245"/>
      <c r="BK595" s="245"/>
      <c r="BL595" s="245"/>
      <c r="BM595" s="245"/>
      <c r="BN595" s="245"/>
      <c r="BO595" s="245"/>
      <c r="BP595" s="245"/>
      <c r="BQ595" s="245"/>
      <c r="BR595" s="245"/>
      <c r="BS595" s="245"/>
      <c r="BT595" s="245"/>
      <c r="BU595" s="245"/>
      <c r="BV595" s="245"/>
      <c r="BW595" s="245"/>
      <c r="BX595" s="245"/>
      <c r="BY595" s="245"/>
      <c r="BZ595" s="245"/>
      <c r="CA595" s="245"/>
      <c r="CB595" s="245"/>
      <c r="CC595" s="245"/>
    </row>
    <row r="596" spans="1:81" ht="14.25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  <c r="AA596" s="245"/>
      <c r="AB596" s="245"/>
      <c r="AC596" s="245"/>
      <c r="AD596" s="245"/>
      <c r="AE596" s="245"/>
      <c r="AF596" s="245"/>
      <c r="AG596" s="245"/>
      <c r="AH596" s="245"/>
      <c r="AI596" s="245"/>
      <c r="AJ596" s="245"/>
      <c r="AK596" s="245"/>
      <c r="AL596" s="245"/>
      <c r="AM596" s="245"/>
      <c r="AN596" s="245"/>
      <c r="AO596" s="245"/>
      <c r="AP596" s="245"/>
      <c r="AQ596" s="245"/>
      <c r="AR596" s="245"/>
      <c r="AS596" s="245"/>
      <c r="AT596" s="245"/>
      <c r="AU596" s="245"/>
      <c r="AV596" s="245"/>
      <c r="AW596" s="245"/>
      <c r="AX596" s="245"/>
      <c r="AY596" s="245"/>
      <c r="AZ596" s="245"/>
      <c r="BA596" s="245"/>
      <c r="BB596" s="245"/>
      <c r="BC596" s="245"/>
      <c r="BD596" s="245"/>
      <c r="BE596" s="245"/>
      <c r="BF596" s="245"/>
      <c r="BG596" s="245"/>
      <c r="BH596" s="245"/>
      <c r="BI596" s="245"/>
      <c r="BJ596" s="245"/>
      <c r="BK596" s="245"/>
      <c r="BL596" s="245"/>
      <c r="BM596" s="245"/>
      <c r="BN596" s="245"/>
      <c r="BO596" s="245"/>
      <c r="BP596" s="245"/>
      <c r="BQ596" s="245"/>
      <c r="BR596" s="245"/>
      <c r="BS596" s="245"/>
      <c r="BT596" s="245"/>
      <c r="BU596" s="245"/>
      <c r="BV596" s="245"/>
      <c r="BW596" s="245"/>
      <c r="BX596" s="245"/>
      <c r="BY596" s="245"/>
      <c r="BZ596" s="245"/>
      <c r="CA596" s="245"/>
      <c r="CB596" s="245"/>
      <c r="CC596" s="245"/>
    </row>
    <row r="597" spans="1:81" ht="14.25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  <c r="AA597" s="245"/>
      <c r="AB597" s="245"/>
      <c r="AC597" s="245"/>
      <c r="AD597" s="245"/>
      <c r="AE597" s="245"/>
      <c r="AF597" s="245"/>
      <c r="AG597" s="245"/>
      <c r="AH597" s="245"/>
      <c r="AI597" s="245"/>
      <c r="AJ597" s="245"/>
      <c r="AK597" s="245"/>
      <c r="AL597" s="245"/>
      <c r="AM597" s="245"/>
      <c r="AN597" s="245"/>
      <c r="AO597" s="245"/>
      <c r="AP597" s="245"/>
      <c r="AQ597" s="245"/>
      <c r="AR597" s="245"/>
      <c r="AS597" s="245"/>
      <c r="AT597" s="245"/>
      <c r="AU597" s="245"/>
      <c r="AV597" s="245"/>
      <c r="AW597" s="245"/>
      <c r="AX597" s="245"/>
      <c r="AY597" s="245"/>
      <c r="AZ597" s="245"/>
      <c r="BA597" s="245"/>
      <c r="BB597" s="245"/>
      <c r="BC597" s="245"/>
      <c r="BD597" s="245"/>
      <c r="BE597" s="245"/>
      <c r="BF597" s="245"/>
      <c r="BG597" s="245"/>
      <c r="BH597" s="245"/>
      <c r="BI597" s="245"/>
      <c r="BJ597" s="245"/>
      <c r="BK597" s="245"/>
      <c r="BL597" s="245"/>
      <c r="BM597" s="245"/>
      <c r="BN597" s="245"/>
      <c r="BO597" s="245"/>
      <c r="BP597" s="245"/>
      <c r="BQ597" s="245"/>
      <c r="BR597" s="245"/>
      <c r="BS597" s="245"/>
      <c r="BT597" s="245"/>
      <c r="BU597" s="245"/>
      <c r="BV597" s="245"/>
      <c r="BW597" s="245"/>
      <c r="BX597" s="245"/>
      <c r="BY597" s="245"/>
      <c r="BZ597" s="245"/>
      <c r="CA597" s="245"/>
      <c r="CB597" s="245"/>
      <c r="CC597" s="245"/>
    </row>
    <row r="598" spans="1:81" ht="14.25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  <c r="AA598" s="245"/>
      <c r="AB598" s="245"/>
      <c r="AC598" s="245"/>
      <c r="AD598" s="245"/>
      <c r="AE598" s="245"/>
      <c r="AF598" s="245"/>
      <c r="AG598" s="245"/>
      <c r="AH598" s="245"/>
      <c r="AI598" s="245"/>
      <c r="AJ598" s="245"/>
      <c r="AK598" s="245"/>
      <c r="AL598" s="245"/>
      <c r="AM598" s="245"/>
      <c r="AN598" s="245"/>
      <c r="AO598" s="245"/>
      <c r="AP598" s="245"/>
      <c r="AQ598" s="245"/>
      <c r="AR598" s="245"/>
      <c r="AS598" s="245"/>
      <c r="AT598" s="245"/>
      <c r="AU598" s="245"/>
      <c r="AV598" s="245"/>
      <c r="AW598" s="245"/>
      <c r="AX598" s="245"/>
      <c r="AY598" s="245"/>
      <c r="AZ598" s="245"/>
      <c r="BA598" s="245"/>
      <c r="BB598" s="245"/>
      <c r="BC598" s="245"/>
      <c r="BD598" s="245"/>
      <c r="BE598" s="245"/>
      <c r="BF598" s="245"/>
      <c r="BG598" s="245"/>
      <c r="BH598" s="245"/>
      <c r="BI598" s="245"/>
      <c r="BJ598" s="245"/>
      <c r="BK598" s="245"/>
      <c r="BL598" s="245"/>
      <c r="BM598" s="245"/>
      <c r="BN598" s="245"/>
      <c r="BO598" s="245"/>
      <c r="BP598" s="245"/>
      <c r="BQ598" s="245"/>
      <c r="BR598" s="245"/>
      <c r="BS598" s="245"/>
      <c r="BT598" s="245"/>
      <c r="BU598" s="245"/>
      <c r="BV598" s="245"/>
      <c r="BW598" s="245"/>
      <c r="BX598" s="245"/>
      <c r="BY598" s="245"/>
      <c r="BZ598" s="245"/>
      <c r="CA598" s="245"/>
      <c r="CB598" s="245"/>
      <c r="CC598" s="245"/>
    </row>
    <row r="599" spans="1:81" ht="14.25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  <c r="AA599" s="245"/>
      <c r="AB599" s="245"/>
      <c r="AC599" s="245"/>
      <c r="AD599" s="245"/>
      <c r="AE599" s="245"/>
      <c r="AF599" s="245"/>
      <c r="AG599" s="245"/>
      <c r="AH599" s="245"/>
      <c r="AI599" s="245"/>
      <c r="AJ599" s="245"/>
      <c r="AK599" s="245"/>
      <c r="AL599" s="245"/>
      <c r="AM599" s="245"/>
      <c r="AN599" s="245"/>
      <c r="AO599" s="245"/>
      <c r="AP599" s="245"/>
      <c r="AQ599" s="245"/>
      <c r="AR599" s="245"/>
      <c r="AS599" s="245"/>
      <c r="AT599" s="245"/>
      <c r="AU599" s="245"/>
      <c r="AV599" s="245"/>
      <c r="AW599" s="245"/>
      <c r="AX599" s="245"/>
      <c r="AY599" s="245"/>
      <c r="AZ599" s="245"/>
      <c r="BA599" s="245"/>
      <c r="BB599" s="245"/>
      <c r="BC599" s="245"/>
      <c r="BD599" s="245"/>
      <c r="BE599" s="245"/>
      <c r="BF599" s="245"/>
      <c r="BG599" s="245"/>
      <c r="BH599" s="245"/>
      <c r="BI599" s="245"/>
      <c r="BJ599" s="245"/>
      <c r="BK599" s="245"/>
      <c r="BL599" s="245"/>
      <c r="BM599" s="245"/>
      <c r="BN599" s="245"/>
      <c r="BO599" s="245"/>
      <c r="BP599" s="245"/>
      <c r="BQ599" s="245"/>
      <c r="BR599" s="245"/>
      <c r="BS599" s="245"/>
      <c r="BT599" s="245"/>
      <c r="BU599" s="245"/>
      <c r="BV599" s="245"/>
      <c r="BW599" s="245"/>
      <c r="BX599" s="245"/>
      <c r="BY599" s="245"/>
      <c r="BZ599" s="245"/>
      <c r="CA599" s="245"/>
      <c r="CB599" s="245"/>
      <c r="CC599" s="245"/>
    </row>
    <row r="600" spans="1:81" ht="14.25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  <c r="AA600" s="245"/>
      <c r="AB600" s="245"/>
      <c r="AC600" s="245"/>
      <c r="AD600" s="245"/>
      <c r="AE600" s="245"/>
      <c r="AF600" s="245"/>
      <c r="AG600" s="245"/>
      <c r="AH600" s="245"/>
      <c r="AI600" s="245"/>
      <c r="AJ600" s="245"/>
      <c r="AK600" s="245"/>
      <c r="AL600" s="245"/>
      <c r="AM600" s="245"/>
      <c r="AN600" s="245"/>
      <c r="AO600" s="245"/>
      <c r="AP600" s="245"/>
      <c r="AQ600" s="245"/>
      <c r="AR600" s="245"/>
      <c r="AS600" s="245"/>
      <c r="AT600" s="245"/>
      <c r="AU600" s="245"/>
      <c r="AV600" s="245"/>
      <c r="AW600" s="245"/>
      <c r="AX600" s="245"/>
      <c r="AY600" s="245"/>
      <c r="AZ600" s="245"/>
      <c r="BA600" s="245"/>
      <c r="BB600" s="245"/>
      <c r="BC600" s="245"/>
      <c r="BD600" s="245"/>
      <c r="BE600" s="245"/>
      <c r="BF600" s="245"/>
      <c r="BG600" s="245"/>
      <c r="BH600" s="245"/>
      <c r="BI600" s="245"/>
      <c r="BJ600" s="245"/>
      <c r="BK600" s="245"/>
      <c r="BL600" s="245"/>
      <c r="BM600" s="245"/>
      <c r="BN600" s="245"/>
      <c r="BO600" s="245"/>
      <c r="BP600" s="245"/>
      <c r="BQ600" s="245"/>
      <c r="BR600" s="245"/>
      <c r="BS600" s="245"/>
      <c r="BT600" s="245"/>
      <c r="BU600" s="245"/>
      <c r="BV600" s="245"/>
      <c r="BW600" s="245"/>
      <c r="BX600" s="245"/>
      <c r="BY600" s="245"/>
      <c r="BZ600" s="245"/>
      <c r="CA600" s="245"/>
      <c r="CB600" s="245"/>
      <c r="CC600" s="245"/>
    </row>
    <row r="601" spans="1:81" ht="14.25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  <c r="AA601" s="245"/>
      <c r="AB601" s="245"/>
      <c r="AC601" s="245"/>
      <c r="AD601" s="245"/>
      <c r="AE601" s="245"/>
      <c r="AF601" s="245"/>
      <c r="AG601" s="245"/>
      <c r="AH601" s="245"/>
      <c r="AI601" s="245"/>
      <c r="AJ601" s="245"/>
      <c r="AK601" s="245"/>
      <c r="AL601" s="245"/>
      <c r="AM601" s="245"/>
      <c r="AN601" s="245"/>
      <c r="AO601" s="245"/>
      <c r="AP601" s="245"/>
      <c r="AQ601" s="245"/>
      <c r="AR601" s="245"/>
      <c r="AS601" s="245"/>
      <c r="AT601" s="245"/>
      <c r="AU601" s="245"/>
      <c r="AV601" s="245"/>
      <c r="AW601" s="245"/>
      <c r="AX601" s="245"/>
      <c r="AY601" s="245"/>
      <c r="AZ601" s="245"/>
      <c r="BA601" s="245"/>
      <c r="BB601" s="245"/>
      <c r="BC601" s="245"/>
      <c r="BD601" s="245"/>
      <c r="BE601" s="245"/>
      <c r="BF601" s="245"/>
      <c r="BG601" s="245"/>
      <c r="BH601" s="245"/>
      <c r="BI601" s="245"/>
      <c r="BJ601" s="245"/>
      <c r="BK601" s="245"/>
      <c r="BL601" s="245"/>
      <c r="BM601" s="245"/>
      <c r="BN601" s="245"/>
      <c r="BO601" s="245"/>
      <c r="BP601" s="245"/>
      <c r="BQ601" s="245"/>
      <c r="BR601" s="245"/>
      <c r="BS601" s="245"/>
      <c r="BT601" s="245"/>
      <c r="BU601" s="245"/>
      <c r="BV601" s="245"/>
      <c r="BW601" s="245"/>
      <c r="BX601" s="245"/>
      <c r="BY601" s="245"/>
      <c r="BZ601" s="245"/>
      <c r="CA601" s="245"/>
      <c r="CB601" s="245"/>
      <c r="CC601" s="245"/>
    </row>
    <row r="602" spans="1:81" ht="14.25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  <c r="AA602" s="245"/>
      <c r="AB602" s="245"/>
      <c r="AC602" s="245"/>
      <c r="AD602" s="245"/>
      <c r="AE602" s="245"/>
      <c r="AF602" s="245"/>
      <c r="AG602" s="245"/>
      <c r="AH602" s="245"/>
      <c r="AI602" s="245"/>
      <c r="AJ602" s="245"/>
      <c r="AK602" s="245"/>
      <c r="AL602" s="245"/>
      <c r="AM602" s="245"/>
      <c r="AN602" s="245"/>
      <c r="AO602" s="245"/>
      <c r="AP602" s="245"/>
      <c r="AQ602" s="245"/>
      <c r="AR602" s="245"/>
      <c r="AS602" s="245"/>
      <c r="AT602" s="245"/>
      <c r="AU602" s="245"/>
      <c r="AV602" s="245"/>
      <c r="AW602" s="245"/>
      <c r="AX602" s="245"/>
      <c r="AY602" s="245"/>
      <c r="AZ602" s="245"/>
      <c r="BA602" s="245"/>
      <c r="BB602" s="245"/>
      <c r="BC602" s="245"/>
      <c r="BD602" s="245"/>
      <c r="BE602" s="245"/>
      <c r="BF602" s="245"/>
      <c r="BG602" s="245"/>
      <c r="BH602" s="245"/>
      <c r="BI602" s="245"/>
      <c r="BJ602" s="245"/>
      <c r="BK602" s="245"/>
      <c r="BL602" s="245"/>
      <c r="BM602" s="245"/>
      <c r="BN602" s="245"/>
      <c r="BO602" s="245"/>
      <c r="BP602" s="245"/>
      <c r="BQ602" s="245"/>
      <c r="BR602" s="245"/>
      <c r="BS602" s="245"/>
      <c r="BT602" s="245"/>
      <c r="BU602" s="245"/>
      <c r="BV602" s="245"/>
      <c r="BW602" s="245"/>
      <c r="BX602" s="245"/>
      <c r="BY602" s="245"/>
      <c r="BZ602" s="245"/>
      <c r="CA602" s="245"/>
      <c r="CB602" s="245"/>
      <c r="CC602" s="245"/>
    </row>
    <row r="603" spans="1:81" ht="14.25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  <c r="AA603" s="245"/>
      <c r="AB603" s="245"/>
      <c r="AC603" s="245"/>
      <c r="AD603" s="245"/>
      <c r="AE603" s="245"/>
      <c r="AF603" s="245"/>
      <c r="AG603" s="245"/>
      <c r="AH603" s="245"/>
      <c r="AI603" s="245"/>
      <c r="AJ603" s="245"/>
      <c r="AK603" s="245"/>
      <c r="AL603" s="245"/>
      <c r="AM603" s="245"/>
      <c r="AN603" s="245"/>
      <c r="AO603" s="245"/>
      <c r="AP603" s="245"/>
      <c r="AQ603" s="245"/>
      <c r="AR603" s="245"/>
      <c r="AS603" s="245"/>
      <c r="AT603" s="245"/>
      <c r="AU603" s="245"/>
      <c r="AV603" s="245"/>
      <c r="AW603" s="245"/>
      <c r="AX603" s="245"/>
      <c r="AY603" s="245"/>
      <c r="AZ603" s="245"/>
      <c r="BA603" s="245"/>
      <c r="BB603" s="245"/>
      <c r="BC603" s="245"/>
      <c r="BD603" s="245"/>
      <c r="BE603" s="245"/>
      <c r="BF603" s="245"/>
      <c r="BG603" s="245"/>
      <c r="BH603" s="245"/>
      <c r="BI603" s="245"/>
      <c r="BJ603" s="245"/>
      <c r="BK603" s="245"/>
      <c r="BL603" s="245"/>
      <c r="BM603" s="245"/>
      <c r="BN603" s="245"/>
      <c r="BO603" s="245"/>
      <c r="BP603" s="245"/>
      <c r="BQ603" s="245"/>
      <c r="BR603" s="245"/>
      <c r="BS603" s="245"/>
      <c r="BT603" s="245"/>
      <c r="BU603" s="245"/>
      <c r="BV603" s="245"/>
      <c r="BW603" s="245"/>
      <c r="BX603" s="245"/>
      <c r="BY603" s="245"/>
      <c r="BZ603" s="245"/>
      <c r="CA603" s="245"/>
      <c r="CB603" s="245"/>
      <c r="CC603" s="245"/>
    </row>
    <row r="604" spans="1:81" ht="14.25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  <c r="AA604" s="245"/>
      <c r="AB604" s="245"/>
      <c r="AC604" s="245"/>
      <c r="AD604" s="245"/>
      <c r="AE604" s="245"/>
      <c r="AF604" s="245"/>
      <c r="AG604" s="245"/>
      <c r="AH604" s="245"/>
      <c r="AI604" s="245"/>
      <c r="AJ604" s="245"/>
      <c r="AK604" s="245"/>
      <c r="AL604" s="245"/>
      <c r="AM604" s="245"/>
      <c r="AN604" s="245"/>
      <c r="AO604" s="245"/>
      <c r="AP604" s="245"/>
      <c r="AQ604" s="245"/>
      <c r="AR604" s="245"/>
      <c r="AS604" s="245"/>
      <c r="AT604" s="245"/>
      <c r="AU604" s="245"/>
      <c r="AV604" s="245"/>
      <c r="AW604" s="245"/>
      <c r="AX604" s="245"/>
      <c r="AY604" s="245"/>
      <c r="AZ604" s="245"/>
      <c r="BA604" s="245"/>
      <c r="BB604" s="245"/>
      <c r="BC604" s="245"/>
      <c r="BD604" s="245"/>
      <c r="BE604" s="245"/>
      <c r="BF604" s="245"/>
      <c r="BG604" s="245"/>
      <c r="BH604" s="245"/>
      <c r="BI604" s="245"/>
      <c r="BJ604" s="245"/>
      <c r="BK604" s="245"/>
      <c r="BL604" s="245"/>
      <c r="BM604" s="245"/>
      <c r="BN604" s="245"/>
      <c r="BO604" s="245"/>
      <c r="BP604" s="245"/>
      <c r="BQ604" s="245"/>
      <c r="BR604" s="245"/>
      <c r="BS604" s="245"/>
      <c r="BT604" s="245"/>
      <c r="BU604" s="245"/>
      <c r="BV604" s="245"/>
      <c r="BW604" s="245"/>
      <c r="BX604" s="245"/>
      <c r="BY604" s="245"/>
      <c r="BZ604" s="245"/>
      <c r="CA604" s="245"/>
      <c r="CB604" s="245"/>
      <c r="CC604" s="245"/>
    </row>
    <row r="605" spans="1:81" ht="14.25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  <c r="AA605" s="245"/>
      <c r="AB605" s="245"/>
      <c r="AC605" s="245"/>
      <c r="AD605" s="245"/>
      <c r="AE605" s="245"/>
      <c r="AF605" s="245"/>
      <c r="AG605" s="245"/>
      <c r="AH605" s="245"/>
      <c r="AI605" s="245"/>
      <c r="AJ605" s="245"/>
      <c r="AK605" s="245"/>
      <c r="AL605" s="245"/>
      <c r="AM605" s="245"/>
      <c r="AN605" s="245"/>
      <c r="AO605" s="245"/>
      <c r="AP605" s="245"/>
      <c r="AQ605" s="245"/>
      <c r="AR605" s="245"/>
      <c r="AS605" s="245"/>
      <c r="AT605" s="245"/>
      <c r="AU605" s="245"/>
      <c r="AV605" s="245"/>
      <c r="AW605" s="245"/>
      <c r="AX605" s="245"/>
      <c r="AY605" s="245"/>
      <c r="AZ605" s="245"/>
      <c r="BA605" s="245"/>
      <c r="BB605" s="245"/>
      <c r="BC605" s="245"/>
      <c r="BD605" s="245"/>
      <c r="BE605" s="245"/>
      <c r="BF605" s="245"/>
      <c r="BG605" s="245"/>
      <c r="BH605" s="245"/>
      <c r="BI605" s="245"/>
      <c r="BJ605" s="245"/>
      <c r="BK605" s="245"/>
      <c r="BL605" s="245"/>
      <c r="BM605" s="245"/>
      <c r="BN605" s="245"/>
      <c r="BO605" s="245"/>
      <c r="BP605" s="245"/>
      <c r="BQ605" s="245"/>
      <c r="BR605" s="245"/>
      <c r="BS605" s="245"/>
      <c r="BT605" s="245"/>
      <c r="BU605" s="245"/>
      <c r="BV605" s="245"/>
      <c r="BW605" s="245"/>
      <c r="BX605" s="245"/>
      <c r="BY605" s="245"/>
      <c r="BZ605" s="245"/>
      <c r="CA605" s="245"/>
      <c r="CB605" s="245"/>
      <c r="CC605" s="245"/>
    </row>
    <row r="606" spans="1:81" ht="14.25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  <c r="AA606" s="245"/>
      <c r="AB606" s="245"/>
      <c r="AC606" s="245"/>
      <c r="AD606" s="245"/>
      <c r="AE606" s="245"/>
      <c r="AF606" s="245"/>
      <c r="AG606" s="245"/>
      <c r="AH606" s="245"/>
      <c r="AI606" s="245"/>
      <c r="AJ606" s="245"/>
      <c r="AK606" s="245"/>
      <c r="AL606" s="245"/>
      <c r="AM606" s="245"/>
      <c r="AN606" s="245"/>
      <c r="AO606" s="245"/>
      <c r="AP606" s="245"/>
      <c r="AQ606" s="245"/>
      <c r="AR606" s="245"/>
      <c r="AS606" s="245"/>
      <c r="AT606" s="245"/>
      <c r="AU606" s="245"/>
      <c r="AV606" s="245"/>
      <c r="AW606" s="245"/>
      <c r="AX606" s="245"/>
      <c r="AY606" s="245"/>
      <c r="AZ606" s="245"/>
      <c r="BA606" s="245"/>
      <c r="BB606" s="245"/>
      <c r="BC606" s="245"/>
      <c r="BD606" s="245"/>
      <c r="BE606" s="245"/>
      <c r="BF606" s="245"/>
      <c r="BG606" s="245"/>
      <c r="BH606" s="245"/>
      <c r="BI606" s="245"/>
      <c r="BJ606" s="245"/>
      <c r="BK606" s="245"/>
      <c r="BL606" s="245"/>
      <c r="BM606" s="245"/>
      <c r="BN606" s="245"/>
      <c r="BO606" s="245"/>
      <c r="BP606" s="245"/>
      <c r="BQ606" s="245"/>
      <c r="BR606" s="245"/>
      <c r="BS606" s="245"/>
      <c r="BT606" s="245"/>
      <c r="BU606" s="245"/>
      <c r="BV606" s="245"/>
      <c r="BW606" s="245"/>
      <c r="BX606" s="245"/>
      <c r="BY606" s="245"/>
      <c r="BZ606" s="245"/>
      <c r="CA606" s="245"/>
      <c r="CB606" s="245"/>
      <c r="CC606" s="245"/>
    </row>
    <row r="607" spans="1:81" ht="14.25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  <c r="AA607" s="245"/>
      <c r="AB607" s="245"/>
      <c r="AC607" s="245"/>
      <c r="AD607" s="245"/>
      <c r="AE607" s="245"/>
      <c r="AF607" s="245"/>
      <c r="AG607" s="245"/>
      <c r="AH607" s="245"/>
      <c r="AI607" s="245"/>
      <c r="AJ607" s="245"/>
      <c r="AK607" s="245"/>
      <c r="AL607" s="245"/>
      <c r="AM607" s="245"/>
      <c r="AN607" s="245"/>
      <c r="AO607" s="245"/>
      <c r="AP607" s="245"/>
      <c r="AQ607" s="245"/>
      <c r="AR607" s="245"/>
      <c r="AS607" s="245"/>
      <c r="AT607" s="245"/>
      <c r="AU607" s="245"/>
      <c r="AV607" s="245"/>
      <c r="AW607" s="245"/>
      <c r="AX607" s="245"/>
      <c r="AY607" s="245"/>
      <c r="AZ607" s="245"/>
      <c r="BA607" s="245"/>
      <c r="BB607" s="245"/>
      <c r="BC607" s="245"/>
      <c r="BD607" s="245"/>
      <c r="BE607" s="245"/>
      <c r="BF607" s="245"/>
      <c r="BG607" s="245"/>
      <c r="BH607" s="245"/>
      <c r="BI607" s="245"/>
      <c r="BJ607" s="245"/>
      <c r="BK607" s="245"/>
      <c r="BL607" s="245"/>
      <c r="BM607" s="245"/>
      <c r="BN607" s="245"/>
      <c r="BO607" s="245"/>
      <c r="BP607" s="245"/>
      <c r="BQ607" s="245"/>
      <c r="BR607" s="245"/>
      <c r="BS607" s="245"/>
      <c r="BT607" s="245"/>
      <c r="BU607" s="245"/>
      <c r="BV607" s="245"/>
      <c r="BW607" s="245"/>
      <c r="BX607" s="245"/>
      <c r="BY607" s="245"/>
      <c r="BZ607" s="245"/>
      <c r="CA607" s="245"/>
      <c r="CB607" s="245"/>
      <c r="CC607" s="245"/>
    </row>
    <row r="608" spans="1:81" ht="14.25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  <c r="AA608" s="245"/>
      <c r="AB608" s="245"/>
      <c r="AC608" s="245"/>
      <c r="AD608" s="245"/>
      <c r="AE608" s="245"/>
      <c r="AF608" s="245"/>
      <c r="AG608" s="245"/>
      <c r="AH608" s="245"/>
      <c r="AI608" s="245"/>
      <c r="AJ608" s="245"/>
      <c r="AK608" s="245"/>
      <c r="AL608" s="245"/>
      <c r="AM608" s="245"/>
      <c r="AN608" s="245"/>
      <c r="AO608" s="245"/>
      <c r="AP608" s="245"/>
      <c r="AQ608" s="245"/>
      <c r="AR608" s="245"/>
      <c r="AS608" s="245"/>
      <c r="AT608" s="245"/>
      <c r="AU608" s="245"/>
      <c r="AV608" s="245"/>
      <c r="AW608" s="245"/>
      <c r="AX608" s="245"/>
      <c r="AY608" s="245"/>
      <c r="AZ608" s="245"/>
      <c r="BA608" s="245"/>
      <c r="BB608" s="245"/>
      <c r="BC608" s="245"/>
      <c r="BD608" s="245"/>
      <c r="BE608" s="245"/>
      <c r="BF608" s="245"/>
      <c r="BG608" s="245"/>
      <c r="BH608" s="245"/>
      <c r="BI608" s="245"/>
      <c r="BJ608" s="245"/>
      <c r="BK608" s="245"/>
      <c r="BL608" s="245"/>
      <c r="BM608" s="245"/>
      <c r="BN608" s="245"/>
      <c r="BO608" s="245"/>
      <c r="BP608" s="245"/>
      <c r="BQ608" s="245"/>
      <c r="BR608" s="245"/>
      <c r="BS608" s="245"/>
      <c r="BT608" s="245"/>
      <c r="BU608" s="245"/>
      <c r="BV608" s="245"/>
      <c r="BW608" s="245"/>
      <c r="BX608" s="245"/>
      <c r="BY608" s="245"/>
      <c r="BZ608" s="245"/>
      <c r="CA608" s="245"/>
      <c r="CB608" s="245"/>
      <c r="CC608" s="245"/>
    </row>
    <row r="609" spans="1:81" ht="14.25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  <c r="AA609" s="245"/>
      <c r="AB609" s="245"/>
      <c r="AC609" s="245"/>
      <c r="AD609" s="245"/>
      <c r="AE609" s="245"/>
      <c r="AF609" s="245"/>
      <c r="AG609" s="245"/>
      <c r="AH609" s="245"/>
      <c r="AI609" s="245"/>
      <c r="AJ609" s="245"/>
      <c r="AK609" s="245"/>
      <c r="AL609" s="245"/>
      <c r="AM609" s="245"/>
      <c r="AN609" s="245"/>
      <c r="AO609" s="245"/>
      <c r="AP609" s="245"/>
      <c r="AQ609" s="245"/>
      <c r="AR609" s="245"/>
      <c r="AS609" s="245"/>
      <c r="AT609" s="245"/>
      <c r="AU609" s="245"/>
      <c r="AV609" s="245"/>
      <c r="AW609" s="245"/>
      <c r="AX609" s="245"/>
      <c r="AY609" s="245"/>
      <c r="AZ609" s="245"/>
      <c r="BA609" s="245"/>
      <c r="BB609" s="245"/>
      <c r="BC609" s="245"/>
      <c r="BD609" s="245"/>
      <c r="BE609" s="245"/>
      <c r="BF609" s="245"/>
      <c r="BG609" s="245"/>
      <c r="BH609" s="245"/>
      <c r="BI609" s="245"/>
      <c r="BJ609" s="245"/>
      <c r="BK609" s="245"/>
      <c r="BL609" s="245"/>
      <c r="BM609" s="245"/>
      <c r="BN609" s="245"/>
      <c r="BO609" s="245"/>
      <c r="BP609" s="245"/>
      <c r="BQ609" s="245"/>
      <c r="BR609" s="245"/>
      <c r="BS609" s="245"/>
      <c r="BT609" s="245"/>
      <c r="BU609" s="245"/>
      <c r="BV609" s="245"/>
      <c r="BW609" s="245"/>
      <c r="BX609" s="245"/>
      <c r="BY609" s="245"/>
      <c r="BZ609" s="245"/>
      <c r="CA609" s="245"/>
      <c r="CB609" s="245"/>
      <c r="CC609" s="245"/>
    </row>
    <row r="610" spans="1:81" ht="14.25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  <c r="AA610" s="245"/>
      <c r="AB610" s="245"/>
      <c r="AC610" s="245"/>
      <c r="AD610" s="245"/>
      <c r="AE610" s="245"/>
      <c r="AF610" s="245"/>
      <c r="AG610" s="245"/>
      <c r="AH610" s="245"/>
      <c r="AI610" s="245"/>
      <c r="AJ610" s="245"/>
      <c r="AK610" s="245"/>
      <c r="AL610" s="245"/>
      <c r="AM610" s="245"/>
      <c r="AN610" s="245"/>
      <c r="AO610" s="245"/>
      <c r="AP610" s="245"/>
      <c r="AQ610" s="245"/>
      <c r="AR610" s="245"/>
      <c r="AS610" s="245"/>
      <c r="AT610" s="245"/>
      <c r="AU610" s="245"/>
      <c r="AV610" s="245"/>
      <c r="AW610" s="245"/>
      <c r="AX610" s="245"/>
      <c r="AY610" s="245"/>
      <c r="AZ610" s="245"/>
      <c r="BA610" s="245"/>
      <c r="BB610" s="245"/>
      <c r="BC610" s="245"/>
      <c r="BD610" s="245"/>
      <c r="BE610" s="245"/>
      <c r="BF610" s="245"/>
      <c r="BG610" s="245"/>
      <c r="BH610" s="245"/>
      <c r="BI610" s="245"/>
      <c r="BJ610" s="245"/>
      <c r="BK610" s="245"/>
      <c r="BL610" s="245"/>
      <c r="BM610" s="245"/>
      <c r="BN610" s="245"/>
      <c r="BO610" s="245"/>
      <c r="BP610" s="245"/>
      <c r="BQ610" s="245"/>
      <c r="BR610" s="245"/>
      <c r="BS610" s="245"/>
      <c r="BT610" s="245"/>
      <c r="BU610" s="245"/>
      <c r="BV610" s="245"/>
      <c r="BW610" s="245"/>
      <c r="BX610" s="245"/>
      <c r="BY610" s="245"/>
      <c r="BZ610" s="245"/>
      <c r="CA610" s="245"/>
      <c r="CB610" s="245"/>
      <c r="CC610" s="245"/>
    </row>
    <row r="611" spans="1:81" ht="14.25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  <c r="AA611" s="245"/>
      <c r="AB611" s="245"/>
      <c r="AC611" s="245"/>
      <c r="AD611" s="245"/>
      <c r="AE611" s="245"/>
      <c r="AF611" s="245"/>
      <c r="AG611" s="245"/>
      <c r="AH611" s="245"/>
      <c r="AI611" s="245"/>
      <c r="AJ611" s="245"/>
      <c r="AK611" s="245"/>
      <c r="AL611" s="245"/>
      <c r="AM611" s="245"/>
      <c r="AN611" s="245"/>
      <c r="AO611" s="245"/>
      <c r="AP611" s="245"/>
      <c r="AQ611" s="245"/>
      <c r="AR611" s="245"/>
      <c r="AS611" s="245"/>
      <c r="AT611" s="245"/>
      <c r="AU611" s="245"/>
      <c r="AV611" s="245"/>
      <c r="AW611" s="245"/>
      <c r="AX611" s="245"/>
      <c r="AY611" s="245"/>
      <c r="AZ611" s="245"/>
      <c r="BA611" s="245"/>
      <c r="BB611" s="245"/>
      <c r="BC611" s="245"/>
      <c r="BD611" s="245"/>
      <c r="BE611" s="245"/>
      <c r="BF611" s="245"/>
      <c r="BG611" s="245"/>
      <c r="BH611" s="245"/>
      <c r="BI611" s="245"/>
      <c r="BJ611" s="245"/>
      <c r="BK611" s="245"/>
      <c r="BL611" s="245"/>
      <c r="BM611" s="245"/>
      <c r="BN611" s="245"/>
      <c r="BO611" s="245"/>
      <c r="BP611" s="245"/>
      <c r="BQ611" s="245"/>
      <c r="BR611" s="245"/>
      <c r="BS611" s="245"/>
      <c r="BT611" s="245"/>
      <c r="BU611" s="245"/>
      <c r="BV611" s="245"/>
      <c r="BW611" s="245"/>
      <c r="BX611" s="245"/>
      <c r="BY611" s="245"/>
      <c r="BZ611" s="245"/>
      <c r="CA611" s="245"/>
      <c r="CB611" s="245"/>
      <c r="CC611" s="245"/>
    </row>
    <row r="612" spans="1:81" ht="14.25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  <c r="AA612" s="245"/>
      <c r="AB612" s="245"/>
      <c r="AC612" s="245"/>
      <c r="AD612" s="245"/>
      <c r="AE612" s="245"/>
      <c r="AF612" s="245"/>
      <c r="AG612" s="245"/>
      <c r="AH612" s="245"/>
      <c r="AI612" s="245"/>
      <c r="AJ612" s="245"/>
      <c r="AK612" s="245"/>
      <c r="AL612" s="245"/>
      <c r="AM612" s="245"/>
      <c r="AN612" s="245"/>
      <c r="AO612" s="245"/>
      <c r="AP612" s="245"/>
      <c r="AQ612" s="245"/>
      <c r="AR612" s="245"/>
      <c r="AS612" s="245"/>
      <c r="AT612" s="245"/>
      <c r="AU612" s="245"/>
      <c r="AV612" s="245"/>
      <c r="AW612" s="245"/>
      <c r="AX612" s="245"/>
      <c r="AY612" s="245"/>
      <c r="AZ612" s="245"/>
      <c r="BA612" s="245"/>
      <c r="BB612" s="245"/>
      <c r="BC612" s="245"/>
      <c r="BD612" s="245"/>
      <c r="BE612" s="245"/>
      <c r="BF612" s="245"/>
      <c r="BG612" s="245"/>
      <c r="BH612" s="245"/>
      <c r="BI612" s="245"/>
      <c r="BJ612" s="245"/>
      <c r="BK612" s="245"/>
      <c r="BL612" s="245"/>
      <c r="BM612" s="245"/>
      <c r="BN612" s="245"/>
      <c r="BO612" s="245"/>
      <c r="BP612" s="245"/>
      <c r="BQ612" s="245"/>
      <c r="BR612" s="245"/>
      <c r="BS612" s="245"/>
      <c r="BT612" s="245"/>
      <c r="BU612" s="245"/>
      <c r="BV612" s="245"/>
      <c r="BW612" s="245"/>
      <c r="BX612" s="245"/>
      <c r="BY612" s="245"/>
      <c r="BZ612" s="245"/>
      <c r="CA612" s="245"/>
      <c r="CB612" s="245"/>
      <c r="CC612" s="245"/>
    </row>
    <row r="613" spans="1:81" ht="14.25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  <c r="AA613" s="245"/>
      <c r="AB613" s="245"/>
      <c r="AC613" s="245"/>
      <c r="AD613" s="245"/>
      <c r="AE613" s="245"/>
      <c r="AF613" s="245"/>
      <c r="AG613" s="245"/>
      <c r="AH613" s="245"/>
      <c r="AI613" s="245"/>
      <c r="AJ613" s="245"/>
      <c r="AK613" s="245"/>
      <c r="AL613" s="245"/>
      <c r="AM613" s="245"/>
      <c r="AN613" s="245"/>
      <c r="AO613" s="245"/>
      <c r="AP613" s="245"/>
      <c r="AQ613" s="245"/>
      <c r="AR613" s="245"/>
      <c r="AS613" s="245"/>
      <c r="AT613" s="245"/>
      <c r="AU613" s="245"/>
      <c r="AV613" s="245"/>
      <c r="AW613" s="245"/>
      <c r="AX613" s="245"/>
      <c r="AY613" s="245"/>
      <c r="AZ613" s="245"/>
      <c r="BA613" s="245"/>
      <c r="BB613" s="245"/>
      <c r="BC613" s="245"/>
      <c r="BD613" s="245"/>
      <c r="BE613" s="245"/>
      <c r="BF613" s="245"/>
      <c r="BG613" s="245"/>
      <c r="BH613" s="245"/>
      <c r="BI613" s="245"/>
      <c r="BJ613" s="245"/>
      <c r="BK613" s="245"/>
      <c r="BL613" s="245"/>
      <c r="BM613" s="245"/>
      <c r="BN613" s="245"/>
      <c r="BO613" s="245"/>
      <c r="BP613" s="245"/>
      <c r="BQ613" s="245"/>
      <c r="BR613" s="245"/>
      <c r="BS613" s="245"/>
      <c r="BT613" s="245"/>
      <c r="BU613" s="245"/>
      <c r="BV613" s="245"/>
      <c r="BW613" s="245"/>
      <c r="BX613" s="245"/>
      <c r="BY613" s="245"/>
      <c r="BZ613" s="245"/>
      <c r="CA613" s="245"/>
      <c r="CB613" s="245"/>
      <c r="CC613" s="245"/>
    </row>
    <row r="614" spans="1:81" ht="14.25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  <c r="AB614" s="245"/>
      <c r="AC614" s="245"/>
      <c r="AD614" s="245"/>
      <c r="AE614" s="245"/>
      <c r="AF614" s="245"/>
      <c r="AG614" s="245"/>
      <c r="AH614" s="245"/>
      <c r="AI614" s="245"/>
      <c r="AJ614" s="245"/>
      <c r="AK614" s="245"/>
      <c r="AL614" s="245"/>
      <c r="AM614" s="245"/>
      <c r="AN614" s="245"/>
      <c r="AO614" s="245"/>
      <c r="AP614" s="245"/>
      <c r="AQ614" s="245"/>
      <c r="AR614" s="245"/>
      <c r="AS614" s="245"/>
      <c r="AT614" s="245"/>
      <c r="AU614" s="245"/>
      <c r="AV614" s="245"/>
      <c r="AW614" s="245"/>
      <c r="AX614" s="245"/>
      <c r="AY614" s="245"/>
      <c r="AZ614" s="245"/>
      <c r="BA614" s="245"/>
      <c r="BB614" s="245"/>
      <c r="BC614" s="245"/>
      <c r="BD614" s="245"/>
      <c r="BE614" s="245"/>
      <c r="BF614" s="245"/>
      <c r="BG614" s="245"/>
      <c r="BH614" s="245"/>
      <c r="BI614" s="245"/>
      <c r="BJ614" s="245"/>
      <c r="BK614" s="245"/>
      <c r="BL614" s="245"/>
      <c r="BM614" s="245"/>
      <c r="BN614" s="245"/>
      <c r="BO614" s="245"/>
      <c r="BP614" s="245"/>
      <c r="BQ614" s="245"/>
      <c r="BR614" s="245"/>
      <c r="BS614" s="245"/>
      <c r="BT614" s="245"/>
      <c r="BU614" s="245"/>
      <c r="BV614" s="245"/>
      <c r="BW614" s="245"/>
      <c r="BX614" s="245"/>
      <c r="BY614" s="245"/>
      <c r="BZ614" s="245"/>
      <c r="CA614" s="245"/>
      <c r="CB614" s="245"/>
      <c r="CC614" s="245"/>
    </row>
    <row r="615" spans="1:81" ht="14.25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  <c r="AA615" s="245"/>
      <c r="AB615" s="245"/>
      <c r="AC615" s="245"/>
      <c r="AD615" s="245"/>
      <c r="AE615" s="245"/>
      <c r="AF615" s="245"/>
      <c r="AG615" s="245"/>
      <c r="AH615" s="245"/>
      <c r="AI615" s="245"/>
      <c r="AJ615" s="245"/>
      <c r="AK615" s="245"/>
      <c r="AL615" s="245"/>
      <c r="AM615" s="245"/>
      <c r="AN615" s="245"/>
      <c r="AO615" s="245"/>
      <c r="AP615" s="245"/>
      <c r="AQ615" s="245"/>
      <c r="AR615" s="245"/>
      <c r="AS615" s="245"/>
      <c r="AT615" s="245"/>
      <c r="AU615" s="245"/>
      <c r="AV615" s="245"/>
      <c r="AW615" s="245"/>
      <c r="AX615" s="245"/>
      <c r="AY615" s="245"/>
      <c r="AZ615" s="245"/>
      <c r="BA615" s="245"/>
      <c r="BB615" s="245"/>
      <c r="BC615" s="245"/>
      <c r="BD615" s="245"/>
      <c r="BE615" s="245"/>
      <c r="BF615" s="245"/>
      <c r="BG615" s="245"/>
      <c r="BH615" s="245"/>
      <c r="BI615" s="245"/>
      <c r="BJ615" s="245"/>
      <c r="BK615" s="245"/>
      <c r="BL615" s="245"/>
      <c r="BM615" s="245"/>
      <c r="BN615" s="245"/>
      <c r="BO615" s="245"/>
      <c r="BP615" s="245"/>
      <c r="BQ615" s="245"/>
      <c r="BR615" s="245"/>
      <c r="BS615" s="245"/>
      <c r="BT615" s="245"/>
      <c r="BU615" s="245"/>
      <c r="BV615" s="245"/>
      <c r="BW615" s="245"/>
      <c r="BX615" s="245"/>
      <c r="BY615" s="245"/>
      <c r="BZ615" s="245"/>
      <c r="CA615" s="245"/>
      <c r="CB615" s="245"/>
      <c r="CC615" s="245"/>
    </row>
    <row r="616" spans="1:81" ht="14.25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  <c r="AA616" s="245"/>
      <c r="AB616" s="245"/>
      <c r="AC616" s="245"/>
      <c r="AD616" s="245"/>
      <c r="AE616" s="245"/>
      <c r="AF616" s="245"/>
      <c r="AG616" s="245"/>
      <c r="AH616" s="245"/>
      <c r="AI616" s="245"/>
      <c r="AJ616" s="245"/>
      <c r="AK616" s="245"/>
      <c r="AL616" s="245"/>
      <c r="AM616" s="245"/>
      <c r="AN616" s="245"/>
      <c r="AO616" s="245"/>
      <c r="AP616" s="245"/>
      <c r="AQ616" s="245"/>
      <c r="AR616" s="245"/>
      <c r="AS616" s="245"/>
      <c r="AT616" s="245"/>
      <c r="AU616" s="245"/>
      <c r="AV616" s="245"/>
      <c r="AW616" s="245"/>
      <c r="AX616" s="245"/>
      <c r="AY616" s="245"/>
      <c r="AZ616" s="245"/>
      <c r="BA616" s="245"/>
      <c r="BB616" s="245"/>
      <c r="BC616" s="245"/>
      <c r="BD616" s="245"/>
      <c r="BE616" s="245"/>
      <c r="BF616" s="245"/>
      <c r="BG616" s="245"/>
      <c r="BH616" s="245"/>
      <c r="BI616" s="245"/>
      <c r="BJ616" s="245"/>
      <c r="BK616" s="245"/>
      <c r="BL616" s="245"/>
      <c r="BM616" s="245"/>
      <c r="BN616" s="245"/>
      <c r="BO616" s="245"/>
      <c r="BP616" s="245"/>
      <c r="BQ616" s="245"/>
      <c r="BR616" s="245"/>
      <c r="BS616" s="245"/>
      <c r="BT616" s="245"/>
      <c r="BU616" s="245"/>
      <c r="BV616" s="245"/>
      <c r="BW616" s="245"/>
      <c r="BX616" s="245"/>
      <c r="BY616" s="245"/>
      <c r="BZ616" s="245"/>
      <c r="CA616" s="245"/>
      <c r="CB616" s="245"/>
      <c r="CC616" s="245"/>
    </row>
    <row r="617" spans="1:81" ht="14.25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  <c r="AA617" s="245"/>
      <c r="AB617" s="245"/>
      <c r="AC617" s="245"/>
      <c r="AD617" s="245"/>
      <c r="AE617" s="245"/>
      <c r="AF617" s="245"/>
      <c r="AG617" s="245"/>
      <c r="AH617" s="245"/>
      <c r="AI617" s="245"/>
      <c r="AJ617" s="245"/>
      <c r="AK617" s="245"/>
      <c r="AL617" s="245"/>
      <c r="AM617" s="245"/>
      <c r="AN617" s="245"/>
      <c r="AO617" s="245"/>
      <c r="AP617" s="245"/>
      <c r="AQ617" s="245"/>
      <c r="AR617" s="245"/>
      <c r="AS617" s="245"/>
      <c r="AT617" s="245"/>
      <c r="AU617" s="245"/>
      <c r="AV617" s="245"/>
      <c r="AW617" s="245"/>
      <c r="AX617" s="245"/>
      <c r="AY617" s="245"/>
      <c r="AZ617" s="245"/>
      <c r="BA617" s="245"/>
      <c r="BB617" s="245"/>
      <c r="BC617" s="245"/>
      <c r="BD617" s="245"/>
      <c r="BE617" s="245"/>
      <c r="BF617" s="245"/>
      <c r="BG617" s="245"/>
      <c r="BH617" s="245"/>
      <c r="BI617" s="245"/>
      <c r="BJ617" s="245"/>
      <c r="BK617" s="245"/>
      <c r="BL617" s="245"/>
      <c r="BM617" s="245"/>
      <c r="BN617" s="245"/>
      <c r="BO617" s="245"/>
      <c r="BP617" s="245"/>
      <c r="BQ617" s="245"/>
      <c r="BR617" s="245"/>
      <c r="BS617" s="245"/>
      <c r="BT617" s="245"/>
      <c r="BU617" s="245"/>
      <c r="BV617" s="245"/>
      <c r="BW617" s="245"/>
      <c r="BX617" s="245"/>
      <c r="BY617" s="245"/>
      <c r="BZ617" s="245"/>
      <c r="CA617" s="245"/>
      <c r="CB617" s="245"/>
      <c r="CC617" s="245"/>
    </row>
    <row r="618" spans="1:81" ht="14.25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  <c r="AA618" s="245"/>
      <c r="AB618" s="245"/>
      <c r="AC618" s="245"/>
      <c r="AD618" s="245"/>
      <c r="AE618" s="245"/>
      <c r="AF618" s="245"/>
      <c r="AG618" s="245"/>
      <c r="AH618" s="245"/>
      <c r="AI618" s="245"/>
      <c r="AJ618" s="245"/>
      <c r="AK618" s="245"/>
      <c r="AL618" s="245"/>
      <c r="AM618" s="245"/>
      <c r="AN618" s="245"/>
      <c r="AO618" s="245"/>
      <c r="AP618" s="245"/>
      <c r="AQ618" s="245"/>
      <c r="AR618" s="245"/>
      <c r="AS618" s="245"/>
      <c r="AT618" s="245"/>
      <c r="AU618" s="245"/>
      <c r="AV618" s="245"/>
      <c r="AW618" s="245"/>
      <c r="AX618" s="245"/>
      <c r="AY618" s="245"/>
      <c r="AZ618" s="245"/>
      <c r="BA618" s="245"/>
      <c r="BB618" s="245"/>
      <c r="BC618" s="245"/>
      <c r="BD618" s="245"/>
      <c r="BE618" s="245"/>
      <c r="BF618" s="245"/>
      <c r="BG618" s="245"/>
      <c r="BH618" s="245"/>
      <c r="BI618" s="245"/>
      <c r="BJ618" s="245"/>
      <c r="BK618" s="245"/>
      <c r="BL618" s="245"/>
      <c r="BM618" s="245"/>
      <c r="BN618" s="245"/>
      <c r="BO618" s="245"/>
      <c r="BP618" s="245"/>
      <c r="BQ618" s="245"/>
      <c r="BR618" s="245"/>
      <c r="BS618" s="245"/>
      <c r="BT618" s="245"/>
      <c r="BU618" s="245"/>
      <c r="BV618" s="245"/>
      <c r="BW618" s="245"/>
      <c r="BX618" s="245"/>
      <c r="BY618" s="245"/>
      <c r="BZ618" s="245"/>
      <c r="CA618" s="245"/>
      <c r="CB618" s="245"/>
      <c r="CC618" s="245"/>
    </row>
    <row r="619" spans="1:81" ht="14.25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  <c r="AA619" s="245"/>
      <c r="AB619" s="245"/>
      <c r="AC619" s="245"/>
      <c r="AD619" s="245"/>
      <c r="AE619" s="245"/>
      <c r="AF619" s="245"/>
      <c r="AG619" s="245"/>
      <c r="AH619" s="245"/>
      <c r="AI619" s="245"/>
      <c r="AJ619" s="245"/>
      <c r="AK619" s="245"/>
      <c r="AL619" s="245"/>
      <c r="AM619" s="245"/>
      <c r="AN619" s="245"/>
      <c r="AO619" s="245"/>
      <c r="AP619" s="245"/>
      <c r="AQ619" s="245"/>
      <c r="AR619" s="245"/>
      <c r="AS619" s="245"/>
      <c r="AT619" s="245"/>
      <c r="AU619" s="245"/>
      <c r="AV619" s="245"/>
      <c r="AW619" s="245"/>
      <c r="AX619" s="245"/>
      <c r="AY619" s="245"/>
      <c r="AZ619" s="245"/>
      <c r="BA619" s="245"/>
      <c r="BB619" s="245"/>
      <c r="BC619" s="245"/>
      <c r="BD619" s="245"/>
      <c r="BE619" s="245"/>
      <c r="BF619" s="245"/>
      <c r="BG619" s="245"/>
      <c r="BH619" s="245"/>
      <c r="BI619" s="245"/>
      <c r="BJ619" s="245"/>
      <c r="BK619" s="245"/>
      <c r="BL619" s="245"/>
      <c r="BM619" s="245"/>
      <c r="BN619" s="245"/>
      <c r="BO619" s="245"/>
      <c r="BP619" s="245"/>
      <c r="BQ619" s="245"/>
      <c r="BR619" s="245"/>
      <c r="BS619" s="245"/>
      <c r="BT619" s="245"/>
      <c r="BU619" s="245"/>
      <c r="BV619" s="245"/>
      <c r="BW619" s="245"/>
      <c r="BX619" s="245"/>
      <c r="BY619" s="245"/>
      <c r="BZ619" s="245"/>
      <c r="CA619" s="245"/>
      <c r="CB619" s="245"/>
      <c r="CC619" s="245"/>
    </row>
    <row r="620" spans="1:81" ht="14.25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  <c r="AA620" s="245"/>
      <c r="AB620" s="245"/>
      <c r="AC620" s="245"/>
      <c r="AD620" s="245"/>
      <c r="AE620" s="245"/>
      <c r="AF620" s="245"/>
      <c r="AG620" s="245"/>
      <c r="AH620" s="245"/>
      <c r="AI620" s="245"/>
      <c r="AJ620" s="245"/>
      <c r="AK620" s="245"/>
      <c r="AL620" s="245"/>
      <c r="AM620" s="245"/>
      <c r="AN620" s="245"/>
      <c r="AO620" s="245"/>
      <c r="AP620" s="245"/>
      <c r="AQ620" s="245"/>
      <c r="AR620" s="245"/>
      <c r="AS620" s="245"/>
      <c r="AT620" s="245"/>
      <c r="AU620" s="245"/>
      <c r="AV620" s="245"/>
      <c r="AW620" s="245"/>
      <c r="AX620" s="245"/>
      <c r="AY620" s="245"/>
      <c r="AZ620" s="245"/>
      <c r="BA620" s="245"/>
      <c r="BB620" s="245"/>
      <c r="BC620" s="245"/>
      <c r="BD620" s="245"/>
      <c r="BE620" s="245"/>
      <c r="BF620" s="245"/>
      <c r="BG620" s="245"/>
      <c r="BH620" s="245"/>
      <c r="BI620" s="245"/>
      <c r="BJ620" s="245"/>
      <c r="BK620" s="245"/>
      <c r="BL620" s="245"/>
      <c r="BM620" s="245"/>
      <c r="BN620" s="245"/>
      <c r="BO620" s="245"/>
      <c r="BP620" s="245"/>
      <c r="BQ620" s="245"/>
      <c r="BR620" s="245"/>
      <c r="BS620" s="245"/>
      <c r="BT620" s="245"/>
      <c r="BU620" s="245"/>
      <c r="BV620" s="245"/>
      <c r="BW620" s="245"/>
      <c r="BX620" s="245"/>
      <c r="BY620" s="245"/>
      <c r="BZ620" s="245"/>
      <c r="CA620" s="245"/>
      <c r="CB620" s="245"/>
      <c r="CC620" s="245"/>
    </row>
    <row r="621" spans="1:81" ht="14.25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  <c r="AA621" s="245"/>
      <c r="AB621" s="245"/>
      <c r="AC621" s="245"/>
      <c r="AD621" s="245"/>
      <c r="AE621" s="245"/>
      <c r="AF621" s="245"/>
      <c r="AG621" s="245"/>
      <c r="AH621" s="245"/>
      <c r="AI621" s="245"/>
      <c r="AJ621" s="245"/>
      <c r="AK621" s="245"/>
      <c r="AL621" s="245"/>
      <c r="AM621" s="245"/>
      <c r="AN621" s="245"/>
      <c r="AO621" s="245"/>
      <c r="AP621" s="245"/>
      <c r="AQ621" s="245"/>
      <c r="AR621" s="245"/>
      <c r="AS621" s="245"/>
      <c r="AT621" s="245"/>
      <c r="AU621" s="245"/>
      <c r="AV621" s="245"/>
      <c r="AW621" s="245"/>
      <c r="AX621" s="245"/>
      <c r="AY621" s="245"/>
      <c r="AZ621" s="245"/>
      <c r="BA621" s="245"/>
      <c r="BB621" s="245"/>
      <c r="BC621" s="245"/>
      <c r="BD621" s="245"/>
      <c r="BE621" s="245"/>
      <c r="BF621" s="245"/>
      <c r="BG621" s="245"/>
      <c r="BH621" s="245"/>
      <c r="BI621" s="245"/>
      <c r="BJ621" s="245"/>
      <c r="BK621" s="245"/>
      <c r="BL621" s="245"/>
      <c r="BM621" s="245"/>
      <c r="BN621" s="245"/>
      <c r="BO621" s="245"/>
      <c r="BP621" s="245"/>
      <c r="BQ621" s="245"/>
      <c r="BR621" s="245"/>
      <c r="BS621" s="245"/>
      <c r="BT621" s="245"/>
      <c r="BU621" s="245"/>
      <c r="BV621" s="245"/>
      <c r="BW621" s="245"/>
      <c r="BX621" s="245"/>
      <c r="BY621" s="245"/>
      <c r="BZ621" s="245"/>
      <c r="CA621" s="245"/>
      <c r="CB621" s="245"/>
      <c r="CC621" s="245"/>
    </row>
    <row r="622" spans="1:81" ht="14.25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  <c r="AA622" s="245"/>
      <c r="AB622" s="245"/>
      <c r="AC622" s="245"/>
      <c r="AD622" s="245"/>
      <c r="AE622" s="245"/>
      <c r="AF622" s="245"/>
      <c r="AG622" s="245"/>
      <c r="AH622" s="245"/>
      <c r="AI622" s="245"/>
      <c r="AJ622" s="245"/>
      <c r="AK622" s="245"/>
      <c r="AL622" s="245"/>
      <c r="AM622" s="245"/>
      <c r="AN622" s="245"/>
      <c r="AO622" s="245"/>
      <c r="AP622" s="245"/>
      <c r="AQ622" s="245"/>
      <c r="AR622" s="245"/>
      <c r="AS622" s="245"/>
      <c r="AT622" s="245"/>
      <c r="AU622" s="245"/>
      <c r="AV622" s="245"/>
      <c r="AW622" s="245"/>
      <c r="AX622" s="245"/>
      <c r="AY622" s="245"/>
      <c r="AZ622" s="245"/>
      <c r="BA622" s="245"/>
      <c r="BB622" s="245"/>
      <c r="BC622" s="245"/>
      <c r="BD622" s="245"/>
      <c r="BE622" s="245"/>
      <c r="BF622" s="245"/>
      <c r="BG622" s="245"/>
      <c r="BH622" s="245"/>
      <c r="BI622" s="245"/>
      <c r="BJ622" s="245"/>
      <c r="BK622" s="245"/>
      <c r="BL622" s="245"/>
      <c r="BM622" s="245"/>
      <c r="BN622" s="245"/>
      <c r="BO622" s="245"/>
      <c r="BP622" s="245"/>
      <c r="BQ622" s="245"/>
      <c r="BR622" s="245"/>
      <c r="BS622" s="245"/>
      <c r="BT622" s="245"/>
      <c r="BU622" s="245"/>
      <c r="BV622" s="245"/>
      <c r="BW622" s="245"/>
      <c r="BX622" s="245"/>
      <c r="BY622" s="245"/>
      <c r="BZ622" s="245"/>
      <c r="CA622" s="245"/>
      <c r="CB622" s="245"/>
      <c r="CC622" s="245"/>
    </row>
    <row r="623" spans="1:81" ht="14.25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  <c r="AA623" s="245"/>
      <c r="AB623" s="245"/>
      <c r="AC623" s="245"/>
      <c r="AD623" s="245"/>
      <c r="AE623" s="245"/>
      <c r="AF623" s="245"/>
      <c r="AG623" s="245"/>
      <c r="AH623" s="245"/>
      <c r="AI623" s="245"/>
      <c r="AJ623" s="245"/>
      <c r="AK623" s="245"/>
      <c r="AL623" s="245"/>
      <c r="AM623" s="245"/>
      <c r="AN623" s="245"/>
      <c r="AO623" s="245"/>
      <c r="AP623" s="245"/>
      <c r="AQ623" s="245"/>
      <c r="AR623" s="245"/>
      <c r="AS623" s="245"/>
      <c r="AT623" s="245"/>
      <c r="AU623" s="245"/>
      <c r="AV623" s="245"/>
      <c r="AW623" s="245"/>
      <c r="AX623" s="245"/>
      <c r="AY623" s="245"/>
      <c r="AZ623" s="245"/>
      <c r="BA623" s="245"/>
      <c r="BB623" s="245"/>
      <c r="BC623" s="245"/>
      <c r="BD623" s="245"/>
      <c r="BE623" s="245"/>
      <c r="BF623" s="245"/>
      <c r="BG623" s="245"/>
      <c r="BH623" s="245"/>
      <c r="BI623" s="245"/>
      <c r="BJ623" s="245"/>
      <c r="BK623" s="245"/>
      <c r="BL623" s="245"/>
      <c r="BM623" s="245"/>
      <c r="BN623" s="245"/>
      <c r="BO623" s="245"/>
      <c r="BP623" s="245"/>
      <c r="BQ623" s="245"/>
      <c r="BR623" s="245"/>
      <c r="BS623" s="245"/>
      <c r="BT623" s="245"/>
      <c r="BU623" s="245"/>
      <c r="BV623" s="245"/>
      <c r="BW623" s="245"/>
      <c r="BX623" s="245"/>
      <c r="BY623" s="245"/>
      <c r="BZ623" s="245"/>
      <c r="CA623" s="245"/>
      <c r="CB623" s="245"/>
      <c r="CC623" s="245"/>
    </row>
    <row r="624" spans="1:81" ht="14.25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  <c r="AA624" s="245"/>
      <c r="AB624" s="245"/>
      <c r="AC624" s="245"/>
      <c r="AD624" s="245"/>
      <c r="AE624" s="245"/>
      <c r="AF624" s="245"/>
      <c r="AG624" s="245"/>
      <c r="AH624" s="245"/>
      <c r="AI624" s="245"/>
      <c r="AJ624" s="245"/>
      <c r="AK624" s="245"/>
      <c r="AL624" s="245"/>
      <c r="AM624" s="245"/>
      <c r="AN624" s="245"/>
      <c r="AO624" s="245"/>
      <c r="AP624" s="245"/>
      <c r="AQ624" s="245"/>
      <c r="AR624" s="245"/>
      <c r="AS624" s="245"/>
      <c r="AT624" s="245"/>
      <c r="AU624" s="245"/>
      <c r="AV624" s="245"/>
      <c r="AW624" s="245"/>
      <c r="AX624" s="245"/>
      <c r="AY624" s="245"/>
      <c r="AZ624" s="245"/>
      <c r="BA624" s="245"/>
      <c r="BB624" s="245"/>
      <c r="BC624" s="245"/>
      <c r="BD624" s="245"/>
      <c r="BE624" s="245"/>
      <c r="BF624" s="245"/>
      <c r="BG624" s="245"/>
      <c r="BH624" s="245"/>
      <c r="BI624" s="245"/>
      <c r="BJ624" s="245"/>
      <c r="BK624" s="245"/>
      <c r="BL624" s="245"/>
      <c r="BM624" s="245"/>
      <c r="BN624" s="245"/>
      <c r="BO624" s="245"/>
      <c r="BP624" s="245"/>
      <c r="BQ624" s="245"/>
      <c r="BR624" s="245"/>
      <c r="BS624" s="245"/>
      <c r="BT624" s="245"/>
      <c r="BU624" s="245"/>
      <c r="BV624" s="245"/>
      <c r="BW624" s="245"/>
      <c r="BX624" s="245"/>
      <c r="BY624" s="245"/>
      <c r="BZ624" s="245"/>
      <c r="CA624" s="245"/>
      <c r="CB624" s="245"/>
      <c r="CC624" s="245"/>
    </row>
    <row r="625" spans="1:81" ht="14.25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  <c r="AA625" s="245"/>
      <c r="AB625" s="245"/>
      <c r="AC625" s="245"/>
      <c r="AD625" s="245"/>
      <c r="AE625" s="245"/>
      <c r="AF625" s="245"/>
      <c r="AG625" s="245"/>
      <c r="AH625" s="245"/>
      <c r="AI625" s="245"/>
      <c r="AJ625" s="245"/>
      <c r="AK625" s="245"/>
      <c r="AL625" s="245"/>
      <c r="AM625" s="245"/>
      <c r="AN625" s="245"/>
      <c r="AO625" s="245"/>
      <c r="AP625" s="245"/>
      <c r="AQ625" s="245"/>
      <c r="AR625" s="245"/>
      <c r="AS625" s="245"/>
      <c r="AT625" s="245"/>
      <c r="AU625" s="245"/>
      <c r="AV625" s="245"/>
      <c r="AW625" s="245"/>
      <c r="AX625" s="245"/>
      <c r="AY625" s="245"/>
      <c r="AZ625" s="245"/>
      <c r="BA625" s="245"/>
      <c r="BB625" s="245"/>
      <c r="BC625" s="245"/>
      <c r="BD625" s="245"/>
      <c r="BE625" s="245"/>
      <c r="BF625" s="245"/>
      <c r="BG625" s="245"/>
      <c r="BH625" s="245"/>
      <c r="BI625" s="245"/>
      <c r="BJ625" s="245"/>
      <c r="BK625" s="245"/>
      <c r="BL625" s="245"/>
      <c r="BM625" s="245"/>
      <c r="BN625" s="245"/>
      <c r="BO625" s="245"/>
      <c r="BP625" s="245"/>
      <c r="BQ625" s="245"/>
      <c r="BR625" s="245"/>
      <c r="BS625" s="245"/>
      <c r="BT625" s="245"/>
      <c r="BU625" s="245"/>
      <c r="BV625" s="245"/>
      <c r="BW625" s="245"/>
      <c r="BX625" s="245"/>
      <c r="BY625" s="245"/>
      <c r="BZ625" s="245"/>
      <c r="CA625" s="245"/>
      <c r="CB625" s="245"/>
      <c r="CC625" s="245"/>
    </row>
    <row r="626" spans="1:81" ht="14.25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  <c r="AA626" s="245"/>
      <c r="AB626" s="245"/>
      <c r="AC626" s="245"/>
      <c r="AD626" s="245"/>
      <c r="AE626" s="245"/>
      <c r="AF626" s="245"/>
      <c r="AG626" s="245"/>
      <c r="AH626" s="245"/>
      <c r="AI626" s="245"/>
      <c r="AJ626" s="245"/>
      <c r="AK626" s="245"/>
      <c r="AL626" s="245"/>
      <c r="AM626" s="245"/>
      <c r="AN626" s="245"/>
      <c r="AO626" s="245"/>
      <c r="AP626" s="245"/>
      <c r="AQ626" s="245"/>
      <c r="AR626" s="245"/>
      <c r="AS626" s="245"/>
      <c r="AT626" s="245"/>
      <c r="AU626" s="245"/>
      <c r="AV626" s="245"/>
      <c r="AW626" s="245"/>
      <c r="AX626" s="245"/>
      <c r="AY626" s="245"/>
      <c r="AZ626" s="245"/>
      <c r="BA626" s="245"/>
      <c r="BB626" s="245"/>
      <c r="BC626" s="245"/>
      <c r="BD626" s="245"/>
      <c r="BE626" s="245"/>
      <c r="BF626" s="245"/>
      <c r="BG626" s="245"/>
      <c r="BH626" s="245"/>
      <c r="BI626" s="245"/>
      <c r="BJ626" s="245"/>
      <c r="BK626" s="245"/>
      <c r="BL626" s="245"/>
      <c r="BM626" s="245"/>
      <c r="BN626" s="245"/>
      <c r="BO626" s="245"/>
      <c r="BP626" s="245"/>
      <c r="BQ626" s="245"/>
      <c r="BR626" s="245"/>
      <c r="BS626" s="245"/>
      <c r="BT626" s="245"/>
      <c r="BU626" s="245"/>
      <c r="BV626" s="245"/>
      <c r="BW626" s="245"/>
      <c r="BX626" s="245"/>
      <c r="BY626" s="245"/>
      <c r="BZ626" s="245"/>
      <c r="CA626" s="245"/>
      <c r="CB626" s="245"/>
      <c r="CC626" s="245"/>
    </row>
    <row r="627" spans="1:81" ht="14.25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  <c r="AA627" s="245"/>
      <c r="AB627" s="245"/>
      <c r="AC627" s="245"/>
      <c r="AD627" s="245"/>
      <c r="AE627" s="245"/>
      <c r="AF627" s="245"/>
      <c r="AG627" s="245"/>
      <c r="AH627" s="245"/>
      <c r="AI627" s="245"/>
      <c r="AJ627" s="245"/>
      <c r="AK627" s="245"/>
      <c r="AL627" s="245"/>
      <c r="AM627" s="245"/>
      <c r="AN627" s="245"/>
      <c r="AO627" s="245"/>
      <c r="AP627" s="245"/>
      <c r="AQ627" s="245"/>
      <c r="AR627" s="245"/>
      <c r="AS627" s="245"/>
      <c r="AT627" s="245"/>
      <c r="AU627" s="245"/>
      <c r="AV627" s="245"/>
      <c r="AW627" s="245"/>
      <c r="AX627" s="245"/>
      <c r="AY627" s="245"/>
      <c r="AZ627" s="245"/>
      <c r="BA627" s="245"/>
      <c r="BB627" s="245"/>
      <c r="BC627" s="245"/>
      <c r="BD627" s="245"/>
      <c r="BE627" s="245"/>
      <c r="BF627" s="245"/>
      <c r="BG627" s="245"/>
      <c r="BH627" s="245"/>
      <c r="BI627" s="245"/>
      <c r="BJ627" s="245"/>
      <c r="BK627" s="245"/>
      <c r="BL627" s="245"/>
      <c r="BM627" s="245"/>
      <c r="BN627" s="245"/>
      <c r="BO627" s="245"/>
      <c r="BP627" s="245"/>
      <c r="BQ627" s="245"/>
      <c r="BR627" s="245"/>
      <c r="BS627" s="245"/>
      <c r="BT627" s="245"/>
      <c r="BU627" s="245"/>
      <c r="BV627" s="245"/>
      <c r="BW627" s="245"/>
      <c r="BX627" s="245"/>
      <c r="BY627" s="245"/>
      <c r="BZ627" s="245"/>
      <c r="CA627" s="245"/>
      <c r="CB627" s="245"/>
      <c r="CC627" s="245"/>
    </row>
    <row r="628" spans="1:81" ht="14.25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  <c r="AA628" s="245"/>
      <c r="AB628" s="245"/>
      <c r="AC628" s="245"/>
      <c r="AD628" s="245"/>
      <c r="AE628" s="245"/>
      <c r="AF628" s="245"/>
      <c r="AG628" s="245"/>
      <c r="AH628" s="245"/>
      <c r="AI628" s="245"/>
      <c r="AJ628" s="245"/>
      <c r="AK628" s="245"/>
      <c r="AL628" s="245"/>
      <c r="AM628" s="245"/>
      <c r="AN628" s="245"/>
      <c r="AO628" s="245"/>
      <c r="AP628" s="245"/>
      <c r="AQ628" s="245"/>
      <c r="AR628" s="245"/>
      <c r="AS628" s="245"/>
      <c r="AT628" s="245"/>
      <c r="AU628" s="245"/>
      <c r="AV628" s="245"/>
      <c r="AW628" s="245"/>
      <c r="AX628" s="245"/>
      <c r="AY628" s="245"/>
      <c r="AZ628" s="245"/>
      <c r="BA628" s="245"/>
      <c r="BB628" s="245"/>
      <c r="BC628" s="245"/>
      <c r="BD628" s="245"/>
      <c r="BE628" s="245"/>
      <c r="BF628" s="245"/>
      <c r="BG628" s="245"/>
      <c r="BH628" s="245"/>
      <c r="BI628" s="245"/>
      <c r="BJ628" s="245"/>
      <c r="BK628" s="245"/>
      <c r="BL628" s="245"/>
      <c r="BM628" s="245"/>
      <c r="BN628" s="245"/>
      <c r="BO628" s="245"/>
      <c r="BP628" s="245"/>
      <c r="BQ628" s="245"/>
      <c r="BR628" s="245"/>
      <c r="BS628" s="245"/>
      <c r="BT628" s="245"/>
      <c r="BU628" s="245"/>
      <c r="BV628" s="245"/>
      <c r="BW628" s="245"/>
      <c r="BX628" s="245"/>
      <c r="BY628" s="245"/>
      <c r="BZ628" s="245"/>
      <c r="CA628" s="245"/>
      <c r="CB628" s="245"/>
      <c r="CC628" s="245"/>
    </row>
    <row r="629" spans="1:81" ht="14.25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  <c r="AA629" s="245"/>
      <c r="AB629" s="245"/>
      <c r="AC629" s="245"/>
      <c r="AD629" s="245"/>
      <c r="AE629" s="245"/>
      <c r="AF629" s="245"/>
      <c r="AG629" s="245"/>
      <c r="AH629" s="245"/>
      <c r="AI629" s="245"/>
      <c r="AJ629" s="245"/>
      <c r="AK629" s="245"/>
      <c r="AL629" s="245"/>
      <c r="AM629" s="245"/>
      <c r="AN629" s="245"/>
      <c r="AO629" s="245"/>
      <c r="AP629" s="245"/>
      <c r="AQ629" s="245"/>
      <c r="AR629" s="245"/>
      <c r="AS629" s="245"/>
      <c r="AT629" s="245"/>
      <c r="AU629" s="245"/>
      <c r="AV629" s="245"/>
      <c r="AW629" s="245"/>
      <c r="AX629" s="245"/>
      <c r="AY629" s="245"/>
      <c r="AZ629" s="245"/>
      <c r="BA629" s="245"/>
      <c r="BB629" s="245"/>
      <c r="BC629" s="245"/>
      <c r="BD629" s="245"/>
      <c r="BE629" s="245"/>
      <c r="BF629" s="245"/>
      <c r="BG629" s="245"/>
      <c r="BH629" s="245"/>
      <c r="BI629" s="245"/>
      <c r="BJ629" s="245"/>
      <c r="BK629" s="245"/>
      <c r="BL629" s="245"/>
      <c r="BM629" s="245"/>
      <c r="BN629" s="245"/>
      <c r="BO629" s="245"/>
      <c r="BP629" s="245"/>
      <c r="BQ629" s="245"/>
      <c r="BR629" s="245"/>
      <c r="BS629" s="245"/>
      <c r="BT629" s="245"/>
      <c r="BU629" s="245"/>
      <c r="BV629" s="245"/>
      <c r="BW629" s="245"/>
      <c r="BX629" s="245"/>
      <c r="BY629" s="245"/>
      <c r="BZ629" s="245"/>
      <c r="CA629" s="245"/>
      <c r="CB629" s="245"/>
      <c r="CC629" s="245"/>
    </row>
    <row r="630" spans="1:81" ht="14.25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  <c r="AA630" s="245"/>
      <c r="AB630" s="245"/>
      <c r="AC630" s="245"/>
      <c r="AD630" s="245"/>
      <c r="AE630" s="245"/>
      <c r="AF630" s="245"/>
      <c r="AG630" s="245"/>
      <c r="AH630" s="245"/>
      <c r="AI630" s="245"/>
      <c r="AJ630" s="245"/>
      <c r="AK630" s="245"/>
      <c r="AL630" s="245"/>
      <c r="AM630" s="245"/>
      <c r="AN630" s="245"/>
      <c r="AO630" s="245"/>
      <c r="AP630" s="245"/>
      <c r="AQ630" s="245"/>
      <c r="AR630" s="245"/>
      <c r="AS630" s="245"/>
      <c r="AT630" s="245"/>
      <c r="AU630" s="245"/>
      <c r="AV630" s="245"/>
      <c r="AW630" s="245"/>
      <c r="AX630" s="245"/>
      <c r="AY630" s="245"/>
      <c r="AZ630" s="245"/>
      <c r="BA630" s="245"/>
      <c r="BB630" s="245"/>
      <c r="BC630" s="245"/>
      <c r="BD630" s="245"/>
      <c r="BE630" s="245"/>
      <c r="BF630" s="245"/>
      <c r="BG630" s="245"/>
      <c r="BH630" s="245"/>
      <c r="BI630" s="245"/>
      <c r="BJ630" s="245"/>
      <c r="BK630" s="245"/>
      <c r="BL630" s="245"/>
      <c r="BM630" s="245"/>
      <c r="BN630" s="245"/>
      <c r="BO630" s="245"/>
      <c r="BP630" s="245"/>
      <c r="BQ630" s="245"/>
      <c r="BR630" s="245"/>
      <c r="BS630" s="245"/>
      <c r="BT630" s="245"/>
      <c r="BU630" s="245"/>
      <c r="BV630" s="245"/>
      <c r="BW630" s="245"/>
      <c r="BX630" s="245"/>
      <c r="BY630" s="245"/>
      <c r="BZ630" s="245"/>
      <c r="CA630" s="245"/>
      <c r="CB630" s="245"/>
      <c r="CC630" s="245"/>
    </row>
    <row r="631" spans="1:81" ht="14.25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  <c r="AA631" s="245"/>
      <c r="AB631" s="245"/>
      <c r="AC631" s="245"/>
      <c r="AD631" s="245"/>
      <c r="AE631" s="245"/>
      <c r="AF631" s="245"/>
      <c r="AG631" s="245"/>
      <c r="AH631" s="245"/>
      <c r="AI631" s="245"/>
      <c r="AJ631" s="245"/>
      <c r="AK631" s="245"/>
      <c r="AL631" s="245"/>
      <c r="AM631" s="245"/>
      <c r="AN631" s="245"/>
      <c r="AO631" s="245"/>
      <c r="AP631" s="245"/>
      <c r="AQ631" s="245"/>
      <c r="AR631" s="245"/>
      <c r="AS631" s="245"/>
      <c r="AT631" s="245"/>
      <c r="AU631" s="245"/>
      <c r="AV631" s="245"/>
      <c r="AW631" s="245"/>
      <c r="AX631" s="245"/>
      <c r="AY631" s="245"/>
      <c r="AZ631" s="245"/>
      <c r="BA631" s="245"/>
      <c r="BB631" s="245"/>
      <c r="BC631" s="245"/>
      <c r="BD631" s="245"/>
      <c r="BE631" s="245"/>
      <c r="BF631" s="245"/>
      <c r="BG631" s="245"/>
      <c r="BH631" s="245"/>
      <c r="BI631" s="245"/>
      <c r="BJ631" s="245"/>
      <c r="BK631" s="245"/>
      <c r="BL631" s="245"/>
      <c r="BM631" s="245"/>
      <c r="BN631" s="245"/>
      <c r="BO631" s="245"/>
      <c r="BP631" s="245"/>
      <c r="BQ631" s="245"/>
      <c r="BR631" s="245"/>
      <c r="BS631" s="245"/>
      <c r="BT631" s="245"/>
      <c r="BU631" s="245"/>
      <c r="BV631" s="245"/>
      <c r="BW631" s="245"/>
      <c r="BX631" s="245"/>
      <c r="BY631" s="245"/>
      <c r="BZ631" s="245"/>
      <c r="CA631" s="245"/>
      <c r="CB631" s="245"/>
      <c r="CC631" s="245"/>
    </row>
    <row r="632" spans="1:81" ht="14.25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  <c r="AA632" s="245"/>
      <c r="AB632" s="245"/>
      <c r="AC632" s="245"/>
      <c r="AD632" s="245"/>
      <c r="AE632" s="245"/>
      <c r="AF632" s="245"/>
      <c r="AG632" s="245"/>
      <c r="AH632" s="245"/>
      <c r="AI632" s="245"/>
      <c r="AJ632" s="245"/>
      <c r="AK632" s="245"/>
      <c r="AL632" s="245"/>
      <c r="AM632" s="245"/>
      <c r="AN632" s="245"/>
      <c r="AO632" s="245"/>
      <c r="AP632" s="245"/>
      <c r="AQ632" s="245"/>
      <c r="AR632" s="245"/>
      <c r="AS632" s="245"/>
      <c r="AT632" s="245"/>
      <c r="AU632" s="245"/>
      <c r="AV632" s="245"/>
      <c r="AW632" s="245"/>
      <c r="AX632" s="245"/>
      <c r="AY632" s="245"/>
      <c r="AZ632" s="245"/>
      <c r="BA632" s="245"/>
      <c r="BB632" s="245"/>
      <c r="BC632" s="245"/>
      <c r="BD632" s="245"/>
      <c r="BE632" s="245"/>
      <c r="BF632" s="245"/>
      <c r="BG632" s="245"/>
      <c r="BH632" s="245"/>
      <c r="BI632" s="245"/>
      <c r="BJ632" s="245"/>
      <c r="BK632" s="245"/>
      <c r="BL632" s="245"/>
      <c r="BM632" s="245"/>
      <c r="BN632" s="245"/>
      <c r="BO632" s="245"/>
      <c r="BP632" s="245"/>
      <c r="BQ632" s="245"/>
      <c r="BR632" s="245"/>
      <c r="BS632" s="245"/>
      <c r="BT632" s="245"/>
      <c r="BU632" s="245"/>
      <c r="BV632" s="245"/>
      <c r="BW632" s="245"/>
      <c r="BX632" s="245"/>
      <c r="BY632" s="245"/>
      <c r="BZ632" s="245"/>
      <c r="CA632" s="245"/>
      <c r="CB632" s="245"/>
      <c r="CC632" s="245"/>
    </row>
    <row r="633" spans="1:81" ht="14.25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  <c r="AA633" s="245"/>
      <c r="AB633" s="245"/>
      <c r="AC633" s="245"/>
      <c r="AD633" s="245"/>
      <c r="AE633" s="245"/>
      <c r="AF633" s="245"/>
      <c r="AG633" s="245"/>
      <c r="AH633" s="245"/>
      <c r="AI633" s="245"/>
      <c r="AJ633" s="245"/>
      <c r="AK633" s="245"/>
      <c r="AL633" s="245"/>
      <c r="AM633" s="245"/>
      <c r="AN633" s="245"/>
      <c r="AO633" s="245"/>
      <c r="AP633" s="245"/>
      <c r="AQ633" s="245"/>
      <c r="AR633" s="245"/>
      <c r="AS633" s="245"/>
      <c r="AT633" s="245"/>
      <c r="AU633" s="245"/>
      <c r="AV633" s="245"/>
      <c r="AW633" s="245"/>
      <c r="AX633" s="245"/>
      <c r="AY633" s="245"/>
      <c r="AZ633" s="245"/>
      <c r="BA633" s="245"/>
      <c r="BB633" s="245"/>
      <c r="BC633" s="245"/>
      <c r="BD633" s="245"/>
      <c r="BE633" s="245"/>
      <c r="BF633" s="245"/>
      <c r="BG633" s="245"/>
      <c r="BH633" s="245"/>
      <c r="BI633" s="245"/>
      <c r="BJ633" s="245"/>
      <c r="BK633" s="245"/>
      <c r="BL633" s="245"/>
      <c r="BM633" s="245"/>
      <c r="BN633" s="245"/>
      <c r="BO633" s="245"/>
      <c r="BP633" s="245"/>
      <c r="BQ633" s="245"/>
      <c r="BR633" s="245"/>
      <c r="BS633" s="245"/>
      <c r="BT633" s="245"/>
      <c r="BU633" s="245"/>
      <c r="BV633" s="245"/>
      <c r="BW633" s="245"/>
      <c r="BX633" s="245"/>
      <c r="BY633" s="245"/>
      <c r="BZ633" s="245"/>
      <c r="CA633" s="245"/>
      <c r="CB633" s="245"/>
      <c r="CC633" s="245"/>
    </row>
    <row r="634" spans="1:81" ht="14.25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  <c r="AA634" s="245"/>
      <c r="AB634" s="245"/>
      <c r="AC634" s="245"/>
      <c r="AD634" s="245"/>
      <c r="AE634" s="245"/>
      <c r="AF634" s="245"/>
      <c r="AG634" s="245"/>
      <c r="AH634" s="245"/>
      <c r="AI634" s="245"/>
      <c r="AJ634" s="245"/>
      <c r="AK634" s="245"/>
      <c r="AL634" s="245"/>
      <c r="AM634" s="245"/>
      <c r="AN634" s="245"/>
      <c r="AO634" s="245"/>
      <c r="AP634" s="245"/>
      <c r="AQ634" s="245"/>
      <c r="AR634" s="245"/>
      <c r="AS634" s="245"/>
      <c r="AT634" s="245"/>
      <c r="AU634" s="245"/>
      <c r="AV634" s="245"/>
      <c r="AW634" s="245"/>
      <c r="AX634" s="245"/>
      <c r="AY634" s="245"/>
      <c r="AZ634" s="245"/>
      <c r="BA634" s="245"/>
      <c r="BB634" s="245"/>
      <c r="BC634" s="245"/>
      <c r="BD634" s="245"/>
      <c r="BE634" s="245"/>
      <c r="BF634" s="245"/>
      <c r="BG634" s="245"/>
      <c r="BH634" s="245"/>
      <c r="BI634" s="245"/>
      <c r="BJ634" s="245"/>
      <c r="BK634" s="245"/>
      <c r="BL634" s="245"/>
      <c r="BM634" s="245"/>
      <c r="BN634" s="245"/>
      <c r="BO634" s="245"/>
      <c r="BP634" s="245"/>
      <c r="BQ634" s="245"/>
      <c r="BR634" s="245"/>
      <c r="BS634" s="245"/>
      <c r="BT634" s="245"/>
      <c r="BU634" s="245"/>
      <c r="BV634" s="245"/>
      <c r="BW634" s="245"/>
      <c r="BX634" s="245"/>
      <c r="BY634" s="245"/>
      <c r="BZ634" s="245"/>
      <c r="CA634" s="245"/>
      <c r="CB634" s="245"/>
      <c r="CC634" s="245"/>
    </row>
    <row r="635" spans="1:81" ht="14.25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  <c r="AA635" s="245"/>
      <c r="AB635" s="245"/>
      <c r="AC635" s="245"/>
      <c r="AD635" s="245"/>
      <c r="AE635" s="245"/>
      <c r="AF635" s="245"/>
      <c r="AG635" s="245"/>
      <c r="AH635" s="245"/>
      <c r="AI635" s="245"/>
      <c r="AJ635" s="245"/>
      <c r="AK635" s="245"/>
      <c r="AL635" s="245"/>
      <c r="AM635" s="245"/>
      <c r="AN635" s="245"/>
      <c r="AO635" s="245"/>
      <c r="AP635" s="245"/>
      <c r="AQ635" s="245"/>
      <c r="AR635" s="245"/>
      <c r="AS635" s="245"/>
      <c r="AT635" s="245"/>
      <c r="AU635" s="245"/>
      <c r="AV635" s="245"/>
      <c r="AW635" s="245"/>
      <c r="AX635" s="245"/>
      <c r="AY635" s="245"/>
      <c r="AZ635" s="245"/>
      <c r="BA635" s="245"/>
      <c r="BB635" s="245"/>
      <c r="BC635" s="245"/>
      <c r="BD635" s="245"/>
      <c r="BE635" s="245"/>
      <c r="BF635" s="245"/>
      <c r="BG635" s="245"/>
      <c r="BH635" s="245"/>
      <c r="BI635" s="245"/>
      <c r="BJ635" s="245"/>
      <c r="BK635" s="245"/>
      <c r="BL635" s="245"/>
      <c r="BM635" s="245"/>
      <c r="BN635" s="245"/>
      <c r="BO635" s="245"/>
      <c r="BP635" s="245"/>
      <c r="BQ635" s="245"/>
      <c r="BR635" s="245"/>
      <c r="BS635" s="245"/>
      <c r="BT635" s="245"/>
      <c r="BU635" s="245"/>
      <c r="BV635" s="245"/>
      <c r="BW635" s="245"/>
      <c r="BX635" s="245"/>
      <c r="BY635" s="245"/>
      <c r="BZ635" s="245"/>
      <c r="CA635" s="245"/>
      <c r="CB635" s="245"/>
      <c r="CC635" s="245"/>
    </row>
    <row r="636" spans="1:81" ht="14.25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  <c r="AA636" s="245"/>
      <c r="AB636" s="245"/>
      <c r="AC636" s="245"/>
      <c r="AD636" s="245"/>
      <c r="AE636" s="245"/>
      <c r="AF636" s="245"/>
      <c r="AG636" s="245"/>
      <c r="AH636" s="245"/>
      <c r="AI636" s="245"/>
      <c r="AJ636" s="245"/>
      <c r="AK636" s="245"/>
      <c r="AL636" s="245"/>
      <c r="AM636" s="245"/>
      <c r="AN636" s="245"/>
      <c r="AO636" s="245"/>
      <c r="AP636" s="245"/>
      <c r="AQ636" s="245"/>
      <c r="AR636" s="245"/>
      <c r="AS636" s="245"/>
      <c r="AT636" s="245"/>
      <c r="AU636" s="245"/>
      <c r="AV636" s="245"/>
      <c r="AW636" s="245"/>
      <c r="AX636" s="245"/>
      <c r="AY636" s="245"/>
      <c r="AZ636" s="245"/>
      <c r="BA636" s="245"/>
      <c r="BB636" s="245"/>
      <c r="BC636" s="245"/>
      <c r="BD636" s="245"/>
      <c r="BE636" s="245"/>
      <c r="BF636" s="245"/>
      <c r="BG636" s="245"/>
      <c r="BH636" s="245"/>
      <c r="BI636" s="245"/>
      <c r="BJ636" s="245"/>
      <c r="BK636" s="245"/>
      <c r="BL636" s="245"/>
      <c r="BM636" s="245"/>
      <c r="BN636" s="245"/>
      <c r="BO636" s="245"/>
      <c r="BP636" s="245"/>
      <c r="BQ636" s="245"/>
      <c r="BR636" s="245"/>
      <c r="BS636" s="245"/>
      <c r="BT636" s="245"/>
      <c r="BU636" s="245"/>
      <c r="BV636" s="245"/>
      <c r="BW636" s="245"/>
      <c r="BX636" s="245"/>
      <c r="BY636" s="245"/>
      <c r="BZ636" s="245"/>
      <c r="CA636" s="245"/>
      <c r="CB636" s="245"/>
      <c r="CC636" s="245"/>
    </row>
    <row r="637" spans="1:81" ht="14.25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  <c r="AA637" s="245"/>
      <c r="AB637" s="245"/>
      <c r="AC637" s="245"/>
      <c r="AD637" s="245"/>
      <c r="AE637" s="245"/>
      <c r="AF637" s="245"/>
      <c r="AG637" s="245"/>
      <c r="AH637" s="245"/>
      <c r="AI637" s="245"/>
      <c r="AJ637" s="245"/>
      <c r="AK637" s="245"/>
      <c r="AL637" s="245"/>
      <c r="AM637" s="245"/>
      <c r="AN637" s="245"/>
      <c r="AO637" s="245"/>
      <c r="AP637" s="245"/>
      <c r="AQ637" s="245"/>
      <c r="AR637" s="245"/>
      <c r="AS637" s="245"/>
      <c r="AT637" s="245"/>
      <c r="AU637" s="245"/>
      <c r="AV637" s="245"/>
      <c r="AW637" s="245"/>
      <c r="AX637" s="245"/>
      <c r="AY637" s="245"/>
      <c r="AZ637" s="245"/>
      <c r="BA637" s="245"/>
      <c r="BB637" s="245"/>
      <c r="BC637" s="245"/>
      <c r="BD637" s="245"/>
      <c r="BE637" s="245"/>
      <c r="BF637" s="245"/>
      <c r="BG637" s="245"/>
      <c r="BH637" s="245"/>
      <c r="BI637" s="245"/>
      <c r="BJ637" s="245"/>
      <c r="BK637" s="245"/>
      <c r="BL637" s="245"/>
      <c r="BM637" s="245"/>
      <c r="BN637" s="245"/>
      <c r="BO637" s="245"/>
      <c r="BP637" s="245"/>
      <c r="BQ637" s="245"/>
      <c r="BR637" s="245"/>
      <c r="BS637" s="245"/>
      <c r="BT637" s="245"/>
      <c r="BU637" s="245"/>
      <c r="BV637" s="245"/>
      <c r="BW637" s="245"/>
      <c r="BX637" s="245"/>
      <c r="BY637" s="245"/>
      <c r="BZ637" s="245"/>
      <c r="CA637" s="245"/>
      <c r="CB637" s="245"/>
      <c r="CC637" s="245"/>
    </row>
    <row r="638" spans="1:81" ht="14.25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  <c r="AA638" s="245"/>
      <c r="AB638" s="245"/>
      <c r="AC638" s="245"/>
      <c r="AD638" s="245"/>
      <c r="AE638" s="245"/>
      <c r="AF638" s="245"/>
      <c r="AG638" s="245"/>
      <c r="AH638" s="245"/>
      <c r="AI638" s="245"/>
      <c r="AJ638" s="245"/>
      <c r="AK638" s="245"/>
      <c r="AL638" s="245"/>
      <c r="AM638" s="245"/>
      <c r="AN638" s="245"/>
      <c r="AO638" s="245"/>
      <c r="AP638" s="245"/>
      <c r="AQ638" s="245"/>
      <c r="AR638" s="245"/>
      <c r="AS638" s="245"/>
      <c r="AT638" s="245"/>
      <c r="AU638" s="245"/>
      <c r="AV638" s="245"/>
      <c r="AW638" s="245"/>
      <c r="AX638" s="245"/>
      <c r="AY638" s="245"/>
      <c r="AZ638" s="245"/>
      <c r="BA638" s="245"/>
      <c r="BB638" s="245"/>
      <c r="BC638" s="245"/>
      <c r="BD638" s="245"/>
      <c r="BE638" s="245"/>
      <c r="BF638" s="245"/>
      <c r="BG638" s="245"/>
      <c r="BH638" s="245"/>
      <c r="BI638" s="245"/>
      <c r="BJ638" s="245"/>
      <c r="BK638" s="245"/>
      <c r="BL638" s="245"/>
      <c r="BM638" s="245"/>
      <c r="BN638" s="245"/>
      <c r="BO638" s="245"/>
      <c r="BP638" s="245"/>
      <c r="BQ638" s="245"/>
      <c r="BR638" s="245"/>
      <c r="BS638" s="245"/>
      <c r="BT638" s="245"/>
      <c r="BU638" s="245"/>
      <c r="BV638" s="245"/>
      <c r="BW638" s="245"/>
      <c r="BX638" s="245"/>
      <c r="BY638" s="245"/>
      <c r="BZ638" s="245"/>
      <c r="CA638" s="245"/>
      <c r="CB638" s="245"/>
      <c r="CC638" s="245"/>
    </row>
    <row r="639" spans="1:81" ht="14.25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5"/>
      <c r="AI639" s="245"/>
      <c r="AJ639" s="245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5"/>
      <c r="AV639" s="245"/>
      <c r="AW639" s="245"/>
      <c r="AX639" s="245"/>
      <c r="AY639" s="245"/>
      <c r="AZ639" s="245"/>
      <c r="BA639" s="245"/>
      <c r="BB639" s="245"/>
      <c r="BC639" s="245"/>
      <c r="BD639" s="245"/>
      <c r="BE639" s="245"/>
      <c r="BF639" s="245"/>
      <c r="BG639" s="245"/>
      <c r="BH639" s="245"/>
      <c r="BI639" s="245"/>
      <c r="BJ639" s="245"/>
      <c r="BK639" s="245"/>
      <c r="BL639" s="245"/>
      <c r="BM639" s="245"/>
      <c r="BN639" s="245"/>
      <c r="BO639" s="245"/>
      <c r="BP639" s="245"/>
      <c r="BQ639" s="245"/>
      <c r="BR639" s="245"/>
      <c r="BS639" s="245"/>
      <c r="BT639" s="245"/>
      <c r="BU639" s="245"/>
      <c r="BV639" s="245"/>
      <c r="BW639" s="245"/>
      <c r="BX639" s="245"/>
      <c r="BY639" s="245"/>
      <c r="BZ639" s="245"/>
      <c r="CA639" s="245"/>
      <c r="CB639" s="245"/>
      <c r="CC639" s="245"/>
    </row>
    <row r="640" spans="1:81" ht="14.25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5"/>
      <c r="AI640" s="245"/>
      <c r="AJ640" s="245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5"/>
      <c r="AV640" s="245"/>
      <c r="AW640" s="245"/>
      <c r="AX640" s="245"/>
      <c r="AY640" s="245"/>
      <c r="AZ640" s="245"/>
      <c r="BA640" s="245"/>
      <c r="BB640" s="245"/>
      <c r="BC640" s="245"/>
      <c r="BD640" s="245"/>
      <c r="BE640" s="245"/>
      <c r="BF640" s="245"/>
      <c r="BG640" s="245"/>
      <c r="BH640" s="245"/>
      <c r="BI640" s="245"/>
      <c r="BJ640" s="245"/>
      <c r="BK640" s="245"/>
      <c r="BL640" s="245"/>
      <c r="BM640" s="245"/>
      <c r="BN640" s="245"/>
      <c r="BO640" s="245"/>
      <c r="BP640" s="245"/>
      <c r="BQ640" s="245"/>
      <c r="BR640" s="245"/>
      <c r="BS640" s="245"/>
      <c r="BT640" s="245"/>
      <c r="BU640" s="245"/>
      <c r="BV640" s="245"/>
      <c r="BW640" s="245"/>
      <c r="BX640" s="245"/>
      <c r="BY640" s="245"/>
      <c r="BZ640" s="245"/>
      <c r="CA640" s="245"/>
      <c r="CB640" s="245"/>
      <c r="CC640" s="245"/>
    </row>
    <row r="641" spans="1:81" ht="14.25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  <c r="AA641" s="245"/>
      <c r="AB641" s="245"/>
      <c r="AC641" s="245"/>
      <c r="AD641" s="245"/>
      <c r="AE641" s="245"/>
      <c r="AF641" s="245"/>
      <c r="AG641" s="245"/>
      <c r="AH641" s="245"/>
      <c r="AI641" s="245"/>
      <c r="AJ641" s="245"/>
      <c r="AK641" s="245"/>
      <c r="AL641" s="245"/>
      <c r="AM641" s="245"/>
      <c r="AN641" s="245"/>
      <c r="AO641" s="245"/>
      <c r="AP641" s="245"/>
      <c r="AQ641" s="245"/>
      <c r="AR641" s="245"/>
      <c r="AS641" s="245"/>
      <c r="AT641" s="245"/>
      <c r="AU641" s="245"/>
      <c r="AV641" s="245"/>
      <c r="AW641" s="245"/>
      <c r="AX641" s="245"/>
      <c r="AY641" s="245"/>
      <c r="AZ641" s="245"/>
      <c r="BA641" s="245"/>
      <c r="BB641" s="245"/>
      <c r="BC641" s="245"/>
      <c r="BD641" s="245"/>
      <c r="BE641" s="245"/>
      <c r="BF641" s="245"/>
      <c r="BG641" s="245"/>
      <c r="BH641" s="245"/>
      <c r="BI641" s="245"/>
      <c r="BJ641" s="245"/>
      <c r="BK641" s="245"/>
      <c r="BL641" s="245"/>
      <c r="BM641" s="245"/>
      <c r="BN641" s="245"/>
      <c r="BO641" s="245"/>
      <c r="BP641" s="245"/>
      <c r="BQ641" s="245"/>
      <c r="BR641" s="245"/>
      <c r="BS641" s="245"/>
      <c r="BT641" s="245"/>
      <c r="BU641" s="245"/>
      <c r="BV641" s="245"/>
      <c r="BW641" s="245"/>
      <c r="BX641" s="245"/>
      <c r="BY641" s="245"/>
      <c r="BZ641" s="245"/>
      <c r="CA641" s="245"/>
      <c r="CB641" s="245"/>
      <c r="CC641" s="245"/>
    </row>
    <row r="642" spans="1:81" ht="14.25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  <c r="AA642" s="245"/>
      <c r="AB642" s="245"/>
      <c r="AC642" s="245"/>
      <c r="AD642" s="245"/>
      <c r="AE642" s="245"/>
      <c r="AF642" s="245"/>
      <c r="AG642" s="245"/>
      <c r="AH642" s="245"/>
      <c r="AI642" s="245"/>
      <c r="AJ642" s="245"/>
      <c r="AK642" s="245"/>
      <c r="AL642" s="245"/>
      <c r="AM642" s="245"/>
      <c r="AN642" s="245"/>
      <c r="AO642" s="245"/>
      <c r="AP642" s="245"/>
      <c r="AQ642" s="245"/>
      <c r="AR642" s="245"/>
      <c r="AS642" s="245"/>
      <c r="AT642" s="245"/>
      <c r="AU642" s="245"/>
      <c r="AV642" s="245"/>
      <c r="AW642" s="245"/>
      <c r="AX642" s="245"/>
      <c r="AY642" s="245"/>
      <c r="AZ642" s="245"/>
      <c r="BA642" s="245"/>
      <c r="BB642" s="245"/>
      <c r="BC642" s="245"/>
      <c r="BD642" s="245"/>
      <c r="BE642" s="245"/>
      <c r="BF642" s="245"/>
      <c r="BG642" s="245"/>
      <c r="BH642" s="245"/>
      <c r="BI642" s="245"/>
      <c r="BJ642" s="245"/>
      <c r="BK642" s="245"/>
      <c r="BL642" s="245"/>
      <c r="BM642" s="245"/>
      <c r="BN642" s="245"/>
      <c r="BO642" s="245"/>
      <c r="BP642" s="245"/>
      <c r="BQ642" s="245"/>
      <c r="BR642" s="245"/>
      <c r="BS642" s="245"/>
      <c r="BT642" s="245"/>
      <c r="BU642" s="245"/>
      <c r="BV642" s="245"/>
      <c r="BW642" s="245"/>
      <c r="BX642" s="245"/>
      <c r="BY642" s="245"/>
      <c r="BZ642" s="245"/>
      <c r="CA642" s="245"/>
      <c r="CB642" s="245"/>
      <c r="CC642" s="245"/>
    </row>
    <row r="643" spans="1:81" ht="14.25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  <c r="AA643" s="245"/>
      <c r="AB643" s="245"/>
      <c r="AC643" s="245"/>
      <c r="AD643" s="245"/>
      <c r="AE643" s="245"/>
      <c r="AF643" s="245"/>
      <c r="AG643" s="245"/>
      <c r="AH643" s="245"/>
      <c r="AI643" s="245"/>
      <c r="AJ643" s="245"/>
      <c r="AK643" s="245"/>
      <c r="AL643" s="245"/>
      <c r="AM643" s="245"/>
      <c r="AN643" s="245"/>
      <c r="AO643" s="245"/>
      <c r="AP643" s="245"/>
      <c r="AQ643" s="245"/>
      <c r="AR643" s="245"/>
      <c r="AS643" s="245"/>
      <c r="AT643" s="245"/>
      <c r="AU643" s="245"/>
      <c r="AV643" s="245"/>
      <c r="AW643" s="245"/>
      <c r="AX643" s="245"/>
      <c r="AY643" s="245"/>
      <c r="AZ643" s="245"/>
      <c r="BA643" s="245"/>
      <c r="BB643" s="245"/>
      <c r="BC643" s="245"/>
      <c r="BD643" s="245"/>
      <c r="BE643" s="245"/>
      <c r="BF643" s="245"/>
      <c r="BG643" s="245"/>
      <c r="BH643" s="245"/>
      <c r="BI643" s="245"/>
      <c r="BJ643" s="245"/>
      <c r="BK643" s="245"/>
      <c r="BL643" s="245"/>
      <c r="BM643" s="245"/>
      <c r="BN643" s="245"/>
      <c r="BO643" s="245"/>
      <c r="BP643" s="245"/>
      <c r="BQ643" s="245"/>
      <c r="BR643" s="245"/>
      <c r="BS643" s="245"/>
      <c r="BT643" s="245"/>
      <c r="BU643" s="245"/>
      <c r="BV643" s="245"/>
      <c r="BW643" s="245"/>
      <c r="BX643" s="245"/>
      <c r="BY643" s="245"/>
      <c r="BZ643" s="245"/>
      <c r="CA643" s="245"/>
      <c r="CB643" s="245"/>
      <c r="CC643" s="245"/>
    </row>
    <row r="644" spans="1:81" ht="14.25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  <c r="AA644" s="245"/>
      <c r="AB644" s="245"/>
      <c r="AC644" s="245"/>
      <c r="AD644" s="245"/>
      <c r="AE644" s="245"/>
      <c r="AF644" s="245"/>
      <c r="AG644" s="245"/>
      <c r="AH644" s="245"/>
      <c r="AI644" s="245"/>
      <c r="AJ644" s="245"/>
      <c r="AK644" s="245"/>
      <c r="AL644" s="245"/>
      <c r="AM644" s="245"/>
      <c r="AN644" s="245"/>
      <c r="AO644" s="245"/>
      <c r="AP644" s="245"/>
      <c r="AQ644" s="245"/>
      <c r="AR644" s="245"/>
      <c r="AS644" s="245"/>
      <c r="AT644" s="245"/>
      <c r="AU644" s="245"/>
      <c r="AV644" s="245"/>
      <c r="AW644" s="245"/>
      <c r="AX644" s="245"/>
      <c r="AY644" s="245"/>
      <c r="AZ644" s="245"/>
      <c r="BA644" s="245"/>
      <c r="BB644" s="245"/>
      <c r="BC644" s="245"/>
      <c r="BD644" s="245"/>
      <c r="BE644" s="245"/>
      <c r="BF644" s="245"/>
      <c r="BG644" s="245"/>
      <c r="BH644" s="245"/>
      <c r="BI644" s="245"/>
      <c r="BJ644" s="245"/>
      <c r="BK644" s="245"/>
      <c r="BL644" s="245"/>
      <c r="BM644" s="245"/>
      <c r="BN644" s="245"/>
      <c r="BO644" s="245"/>
      <c r="BP644" s="245"/>
      <c r="BQ644" s="245"/>
      <c r="BR644" s="245"/>
      <c r="BS644" s="245"/>
      <c r="BT644" s="245"/>
      <c r="BU644" s="245"/>
      <c r="BV644" s="245"/>
      <c r="BW644" s="245"/>
      <c r="BX644" s="245"/>
      <c r="BY644" s="245"/>
      <c r="BZ644" s="245"/>
      <c r="CA644" s="245"/>
      <c r="CB644" s="245"/>
      <c r="CC644" s="245"/>
    </row>
    <row r="645" spans="1:81" ht="14.25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  <c r="AA645" s="245"/>
      <c r="AB645" s="245"/>
      <c r="AC645" s="245"/>
      <c r="AD645" s="245"/>
      <c r="AE645" s="245"/>
      <c r="AF645" s="245"/>
      <c r="AG645" s="245"/>
      <c r="AH645" s="245"/>
      <c r="AI645" s="245"/>
      <c r="AJ645" s="245"/>
      <c r="AK645" s="245"/>
      <c r="AL645" s="245"/>
      <c r="AM645" s="245"/>
      <c r="AN645" s="245"/>
      <c r="AO645" s="245"/>
      <c r="AP645" s="245"/>
      <c r="AQ645" s="245"/>
      <c r="AR645" s="245"/>
      <c r="AS645" s="245"/>
      <c r="AT645" s="245"/>
      <c r="AU645" s="245"/>
      <c r="AV645" s="245"/>
      <c r="AW645" s="245"/>
      <c r="AX645" s="245"/>
      <c r="AY645" s="245"/>
      <c r="AZ645" s="245"/>
      <c r="BA645" s="245"/>
      <c r="BB645" s="245"/>
      <c r="BC645" s="245"/>
      <c r="BD645" s="245"/>
      <c r="BE645" s="245"/>
      <c r="BF645" s="245"/>
      <c r="BG645" s="245"/>
      <c r="BH645" s="245"/>
      <c r="BI645" s="245"/>
      <c r="BJ645" s="245"/>
      <c r="BK645" s="245"/>
      <c r="BL645" s="245"/>
      <c r="BM645" s="245"/>
      <c r="BN645" s="245"/>
      <c r="BO645" s="245"/>
      <c r="BP645" s="245"/>
      <c r="BQ645" s="245"/>
      <c r="BR645" s="245"/>
      <c r="BS645" s="245"/>
      <c r="BT645" s="245"/>
      <c r="BU645" s="245"/>
      <c r="BV645" s="245"/>
      <c r="BW645" s="245"/>
      <c r="BX645" s="245"/>
      <c r="BY645" s="245"/>
      <c r="BZ645" s="245"/>
      <c r="CA645" s="245"/>
      <c r="CB645" s="245"/>
      <c r="CC645" s="245"/>
    </row>
    <row r="646" spans="1:81" ht="14.25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  <c r="AA646" s="245"/>
      <c r="AB646" s="245"/>
      <c r="AC646" s="245"/>
      <c r="AD646" s="245"/>
      <c r="AE646" s="245"/>
      <c r="AF646" s="245"/>
      <c r="AG646" s="245"/>
      <c r="AH646" s="245"/>
      <c r="AI646" s="245"/>
      <c r="AJ646" s="245"/>
      <c r="AK646" s="245"/>
      <c r="AL646" s="245"/>
      <c r="AM646" s="245"/>
      <c r="AN646" s="245"/>
      <c r="AO646" s="245"/>
      <c r="AP646" s="245"/>
      <c r="AQ646" s="245"/>
      <c r="AR646" s="245"/>
      <c r="AS646" s="245"/>
      <c r="AT646" s="245"/>
      <c r="AU646" s="245"/>
      <c r="AV646" s="245"/>
      <c r="AW646" s="245"/>
      <c r="AX646" s="245"/>
      <c r="AY646" s="245"/>
      <c r="AZ646" s="245"/>
      <c r="BA646" s="245"/>
      <c r="BB646" s="245"/>
      <c r="BC646" s="245"/>
      <c r="BD646" s="245"/>
      <c r="BE646" s="245"/>
      <c r="BF646" s="245"/>
      <c r="BG646" s="245"/>
      <c r="BH646" s="245"/>
      <c r="BI646" s="245"/>
      <c r="BJ646" s="245"/>
      <c r="BK646" s="245"/>
      <c r="BL646" s="245"/>
      <c r="BM646" s="245"/>
      <c r="BN646" s="245"/>
      <c r="BO646" s="245"/>
      <c r="BP646" s="245"/>
      <c r="BQ646" s="245"/>
      <c r="BR646" s="245"/>
      <c r="BS646" s="245"/>
      <c r="BT646" s="245"/>
      <c r="BU646" s="245"/>
      <c r="BV646" s="245"/>
      <c r="BW646" s="245"/>
      <c r="BX646" s="245"/>
      <c r="BY646" s="245"/>
      <c r="BZ646" s="245"/>
      <c r="CA646" s="245"/>
      <c r="CB646" s="245"/>
      <c r="CC646" s="245"/>
    </row>
    <row r="647" spans="1:81" ht="14.25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  <c r="AA647" s="245"/>
      <c r="AB647" s="245"/>
      <c r="AC647" s="245"/>
      <c r="AD647" s="245"/>
      <c r="AE647" s="245"/>
      <c r="AF647" s="245"/>
      <c r="AG647" s="245"/>
      <c r="AH647" s="245"/>
      <c r="AI647" s="245"/>
      <c r="AJ647" s="245"/>
      <c r="AK647" s="245"/>
      <c r="AL647" s="245"/>
      <c r="AM647" s="245"/>
      <c r="AN647" s="245"/>
      <c r="AO647" s="245"/>
      <c r="AP647" s="245"/>
      <c r="AQ647" s="245"/>
      <c r="AR647" s="245"/>
      <c r="AS647" s="245"/>
      <c r="AT647" s="245"/>
      <c r="AU647" s="245"/>
      <c r="AV647" s="245"/>
      <c r="AW647" s="245"/>
      <c r="AX647" s="245"/>
      <c r="AY647" s="245"/>
      <c r="AZ647" s="245"/>
      <c r="BA647" s="245"/>
      <c r="BB647" s="245"/>
      <c r="BC647" s="245"/>
      <c r="BD647" s="245"/>
      <c r="BE647" s="245"/>
      <c r="BF647" s="245"/>
      <c r="BG647" s="245"/>
      <c r="BH647" s="245"/>
      <c r="BI647" s="245"/>
      <c r="BJ647" s="245"/>
      <c r="BK647" s="245"/>
      <c r="BL647" s="245"/>
      <c r="BM647" s="245"/>
      <c r="BN647" s="245"/>
      <c r="BO647" s="245"/>
      <c r="BP647" s="245"/>
      <c r="BQ647" s="245"/>
      <c r="BR647" s="245"/>
      <c r="BS647" s="245"/>
      <c r="BT647" s="245"/>
      <c r="BU647" s="245"/>
      <c r="BV647" s="245"/>
      <c r="BW647" s="245"/>
      <c r="BX647" s="245"/>
      <c r="BY647" s="245"/>
      <c r="BZ647" s="245"/>
      <c r="CA647" s="245"/>
      <c r="CB647" s="245"/>
      <c r="CC647" s="245"/>
    </row>
    <row r="648" spans="1:81" ht="14.25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  <c r="AA648" s="245"/>
      <c r="AB648" s="245"/>
      <c r="AC648" s="245"/>
      <c r="AD648" s="245"/>
      <c r="AE648" s="245"/>
      <c r="AF648" s="245"/>
      <c r="AG648" s="245"/>
      <c r="AH648" s="245"/>
      <c r="AI648" s="245"/>
      <c r="AJ648" s="245"/>
      <c r="AK648" s="245"/>
      <c r="AL648" s="245"/>
      <c r="AM648" s="245"/>
      <c r="AN648" s="245"/>
      <c r="AO648" s="245"/>
      <c r="AP648" s="245"/>
      <c r="AQ648" s="245"/>
      <c r="AR648" s="245"/>
      <c r="AS648" s="245"/>
      <c r="AT648" s="245"/>
      <c r="AU648" s="245"/>
      <c r="AV648" s="245"/>
      <c r="AW648" s="245"/>
      <c r="AX648" s="245"/>
      <c r="AY648" s="245"/>
      <c r="AZ648" s="245"/>
      <c r="BA648" s="245"/>
      <c r="BB648" s="245"/>
      <c r="BC648" s="245"/>
      <c r="BD648" s="245"/>
      <c r="BE648" s="245"/>
      <c r="BF648" s="245"/>
      <c r="BG648" s="245"/>
      <c r="BH648" s="245"/>
      <c r="BI648" s="245"/>
      <c r="BJ648" s="245"/>
      <c r="BK648" s="245"/>
      <c r="BL648" s="245"/>
      <c r="BM648" s="245"/>
      <c r="BN648" s="245"/>
      <c r="BO648" s="245"/>
      <c r="BP648" s="245"/>
      <c r="BQ648" s="245"/>
      <c r="BR648" s="245"/>
      <c r="BS648" s="245"/>
      <c r="BT648" s="245"/>
      <c r="BU648" s="245"/>
      <c r="BV648" s="245"/>
      <c r="BW648" s="245"/>
      <c r="BX648" s="245"/>
      <c r="BY648" s="245"/>
      <c r="BZ648" s="245"/>
      <c r="CA648" s="245"/>
      <c r="CB648" s="245"/>
      <c r="CC648" s="245"/>
    </row>
    <row r="649" spans="1:81" ht="14.25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  <c r="AA649" s="245"/>
      <c r="AB649" s="245"/>
      <c r="AC649" s="245"/>
      <c r="AD649" s="245"/>
      <c r="AE649" s="245"/>
      <c r="AF649" s="245"/>
      <c r="AG649" s="245"/>
      <c r="AH649" s="245"/>
      <c r="AI649" s="245"/>
      <c r="AJ649" s="245"/>
      <c r="AK649" s="245"/>
      <c r="AL649" s="245"/>
      <c r="AM649" s="245"/>
      <c r="AN649" s="245"/>
      <c r="AO649" s="245"/>
      <c r="AP649" s="245"/>
      <c r="AQ649" s="245"/>
      <c r="AR649" s="245"/>
      <c r="AS649" s="245"/>
      <c r="AT649" s="245"/>
      <c r="AU649" s="245"/>
      <c r="AV649" s="245"/>
      <c r="AW649" s="245"/>
      <c r="AX649" s="245"/>
      <c r="AY649" s="245"/>
      <c r="AZ649" s="245"/>
      <c r="BA649" s="245"/>
      <c r="BB649" s="245"/>
      <c r="BC649" s="245"/>
      <c r="BD649" s="245"/>
      <c r="BE649" s="245"/>
      <c r="BF649" s="245"/>
      <c r="BG649" s="245"/>
      <c r="BH649" s="245"/>
      <c r="BI649" s="245"/>
      <c r="BJ649" s="245"/>
      <c r="BK649" s="245"/>
      <c r="BL649" s="245"/>
      <c r="BM649" s="245"/>
      <c r="BN649" s="245"/>
      <c r="BO649" s="245"/>
      <c r="BP649" s="245"/>
      <c r="BQ649" s="245"/>
      <c r="BR649" s="245"/>
      <c r="BS649" s="245"/>
      <c r="BT649" s="245"/>
      <c r="BU649" s="245"/>
      <c r="BV649" s="245"/>
      <c r="BW649" s="245"/>
      <c r="BX649" s="245"/>
      <c r="BY649" s="245"/>
      <c r="BZ649" s="245"/>
      <c r="CA649" s="245"/>
      <c r="CB649" s="245"/>
      <c r="CC649" s="245"/>
    </row>
    <row r="650" spans="1:81" ht="14.25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  <c r="AA650" s="245"/>
      <c r="AB650" s="245"/>
      <c r="AC650" s="245"/>
      <c r="AD650" s="245"/>
      <c r="AE650" s="245"/>
      <c r="AF650" s="245"/>
      <c r="AG650" s="245"/>
      <c r="AH650" s="245"/>
      <c r="AI650" s="245"/>
      <c r="AJ650" s="245"/>
      <c r="AK650" s="245"/>
      <c r="AL650" s="245"/>
      <c r="AM650" s="245"/>
      <c r="AN650" s="245"/>
      <c r="AO650" s="245"/>
      <c r="AP650" s="245"/>
      <c r="AQ650" s="245"/>
      <c r="AR650" s="245"/>
      <c r="AS650" s="245"/>
      <c r="AT650" s="245"/>
      <c r="AU650" s="245"/>
      <c r="AV650" s="245"/>
      <c r="AW650" s="245"/>
      <c r="AX650" s="245"/>
      <c r="AY650" s="245"/>
      <c r="AZ650" s="245"/>
      <c r="BA650" s="245"/>
      <c r="BB650" s="245"/>
      <c r="BC650" s="245"/>
      <c r="BD650" s="245"/>
      <c r="BE650" s="245"/>
      <c r="BF650" s="245"/>
      <c r="BG650" s="245"/>
      <c r="BH650" s="245"/>
      <c r="BI650" s="245"/>
      <c r="BJ650" s="245"/>
      <c r="BK650" s="245"/>
      <c r="BL650" s="245"/>
      <c r="BM650" s="245"/>
      <c r="BN650" s="245"/>
      <c r="BO650" s="245"/>
      <c r="BP650" s="245"/>
      <c r="BQ650" s="245"/>
      <c r="BR650" s="245"/>
      <c r="BS650" s="245"/>
      <c r="BT650" s="245"/>
      <c r="BU650" s="245"/>
      <c r="BV650" s="245"/>
      <c r="BW650" s="245"/>
      <c r="BX650" s="245"/>
      <c r="BY650" s="245"/>
      <c r="BZ650" s="245"/>
      <c r="CA650" s="245"/>
      <c r="CB650" s="245"/>
      <c r="CC650" s="245"/>
    </row>
    <row r="651" spans="1:81" ht="14.25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  <c r="AA651" s="245"/>
      <c r="AB651" s="245"/>
      <c r="AC651" s="245"/>
      <c r="AD651" s="245"/>
      <c r="AE651" s="245"/>
      <c r="AF651" s="245"/>
      <c r="AG651" s="245"/>
      <c r="AH651" s="245"/>
      <c r="AI651" s="245"/>
      <c r="AJ651" s="245"/>
      <c r="AK651" s="245"/>
      <c r="AL651" s="245"/>
      <c r="AM651" s="245"/>
      <c r="AN651" s="245"/>
      <c r="AO651" s="245"/>
      <c r="AP651" s="245"/>
      <c r="AQ651" s="245"/>
      <c r="AR651" s="245"/>
      <c r="AS651" s="245"/>
      <c r="AT651" s="245"/>
      <c r="AU651" s="245"/>
      <c r="AV651" s="245"/>
      <c r="AW651" s="245"/>
      <c r="AX651" s="245"/>
      <c r="AY651" s="245"/>
      <c r="AZ651" s="245"/>
      <c r="BA651" s="245"/>
      <c r="BB651" s="245"/>
      <c r="BC651" s="245"/>
      <c r="BD651" s="245"/>
      <c r="BE651" s="245"/>
      <c r="BF651" s="245"/>
      <c r="BG651" s="245"/>
      <c r="BH651" s="245"/>
      <c r="BI651" s="245"/>
      <c r="BJ651" s="245"/>
      <c r="BK651" s="245"/>
      <c r="BL651" s="245"/>
      <c r="BM651" s="245"/>
      <c r="BN651" s="245"/>
      <c r="BO651" s="245"/>
      <c r="BP651" s="245"/>
      <c r="BQ651" s="245"/>
      <c r="BR651" s="245"/>
      <c r="BS651" s="245"/>
      <c r="BT651" s="245"/>
      <c r="BU651" s="245"/>
      <c r="BV651" s="245"/>
      <c r="BW651" s="245"/>
      <c r="BX651" s="245"/>
      <c r="BY651" s="245"/>
      <c r="BZ651" s="245"/>
      <c r="CA651" s="245"/>
      <c r="CB651" s="245"/>
      <c r="CC651" s="245"/>
    </row>
    <row r="652" spans="1:81" ht="14.25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  <c r="AA652" s="245"/>
      <c r="AB652" s="245"/>
      <c r="AC652" s="245"/>
      <c r="AD652" s="245"/>
      <c r="AE652" s="245"/>
      <c r="AF652" s="245"/>
      <c r="AG652" s="245"/>
      <c r="AH652" s="245"/>
      <c r="AI652" s="245"/>
      <c r="AJ652" s="245"/>
      <c r="AK652" s="245"/>
      <c r="AL652" s="245"/>
      <c r="AM652" s="245"/>
      <c r="AN652" s="245"/>
      <c r="AO652" s="245"/>
      <c r="AP652" s="245"/>
      <c r="AQ652" s="245"/>
      <c r="AR652" s="245"/>
      <c r="AS652" s="245"/>
      <c r="AT652" s="245"/>
      <c r="AU652" s="245"/>
      <c r="AV652" s="245"/>
      <c r="AW652" s="245"/>
      <c r="AX652" s="245"/>
      <c r="AY652" s="245"/>
      <c r="AZ652" s="245"/>
      <c r="BA652" s="245"/>
      <c r="BB652" s="245"/>
      <c r="BC652" s="245"/>
      <c r="BD652" s="245"/>
      <c r="BE652" s="245"/>
      <c r="BF652" s="245"/>
      <c r="BG652" s="245"/>
      <c r="BH652" s="245"/>
      <c r="BI652" s="245"/>
      <c r="BJ652" s="245"/>
      <c r="BK652" s="245"/>
      <c r="BL652" s="245"/>
      <c r="BM652" s="245"/>
      <c r="BN652" s="245"/>
      <c r="BO652" s="245"/>
      <c r="BP652" s="245"/>
      <c r="BQ652" s="245"/>
      <c r="BR652" s="245"/>
      <c r="BS652" s="245"/>
      <c r="BT652" s="245"/>
      <c r="BU652" s="245"/>
      <c r="BV652" s="245"/>
      <c r="BW652" s="245"/>
      <c r="BX652" s="245"/>
      <c r="BY652" s="245"/>
      <c r="BZ652" s="245"/>
      <c r="CA652" s="245"/>
      <c r="CB652" s="245"/>
      <c r="CC652" s="245"/>
    </row>
    <row r="653" spans="1:81" ht="14.25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  <c r="AA653" s="245"/>
      <c r="AB653" s="245"/>
      <c r="AC653" s="245"/>
      <c r="AD653" s="245"/>
      <c r="AE653" s="245"/>
      <c r="AF653" s="245"/>
      <c r="AG653" s="245"/>
      <c r="AH653" s="245"/>
      <c r="AI653" s="245"/>
      <c r="AJ653" s="245"/>
      <c r="AK653" s="245"/>
      <c r="AL653" s="245"/>
      <c r="AM653" s="245"/>
      <c r="AN653" s="245"/>
      <c r="AO653" s="245"/>
      <c r="AP653" s="245"/>
      <c r="AQ653" s="245"/>
      <c r="AR653" s="245"/>
      <c r="AS653" s="245"/>
      <c r="AT653" s="245"/>
      <c r="AU653" s="245"/>
      <c r="AV653" s="245"/>
      <c r="AW653" s="245"/>
      <c r="AX653" s="245"/>
      <c r="AY653" s="245"/>
      <c r="AZ653" s="245"/>
      <c r="BA653" s="245"/>
      <c r="BB653" s="245"/>
      <c r="BC653" s="245"/>
      <c r="BD653" s="245"/>
      <c r="BE653" s="245"/>
      <c r="BF653" s="245"/>
      <c r="BG653" s="245"/>
      <c r="BH653" s="245"/>
      <c r="BI653" s="245"/>
      <c r="BJ653" s="245"/>
      <c r="BK653" s="245"/>
      <c r="BL653" s="245"/>
      <c r="BM653" s="245"/>
      <c r="BN653" s="245"/>
      <c r="BO653" s="245"/>
      <c r="BP653" s="245"/>
      <c r="BQ653" s="245"/>
      <c r="BR653" s="245"/>
      <c r="BS653" s="245"/>
      <c r="BT653" s="245"/>
      <c r="BU653" s="245"/>
      <c r="BV653" s="245"/>
      <c r="BW653" s="245"/>
      <c r="BX653" s="245"/>
      <c r="BY653" s="245"/>
      <c r="BZ653" s="245"/>
      <c r="CA653" s="245"/>
      <c r="CB653" s="245"/>
      <c r="CC653" s="245"/>
    </row>
    <row r="654" spans="1:81" ht="14.25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  <c r="AA654" s="245"/>
      <c r="AB654" s="245"/>
      <c r="AC654" s="245"/>
      <c r="AD654" s="245"/>
      <c r="AE654" s="245"/>
      <c r="AF654" s="245"/>
      <c r="AG654" s="245"/>
      <c r="AH654" s="245"/>
      <c r="AI654" s="245"/>
      <c r="AJ654" s="245"/>
      <c r="AK654" s="245"/>
      <c r="AL654" s="245"/>
      <c r="AM654" s="245"/>
      <c r="AN654" s="245"/>
      <c r="AO654" s="245"/>
      <c r="AP654" s="245"/>
      <c r="AQ654" s="245"/>
      <c r="AR654" s="245"/>
      <c r="AS654" s="245"/>
      <c r="AT654" s="245"/>
      <c r="AU654" s="245"/>
      <c r="AV654" s="245"/>
      <c r="AW654" s="245"/>
      <c r="AX654" s="245"/>
      <c r="AY654" s="245"/>
      <c r="AZ654" s="245"/>
      <c r="BA654" s="245"/>
      <c r="BB654" s="245"/>
      <c r="BC654" s="245"/>
      <c r="BD654" s="245"/>
      <c r="BE654" s="245"/>
      <c r="BF654" s="245"/>
      <c r="BG654" s="245"/>
      <c r="BH654" s="245"/>
      <c r="BI654" s="245"/>
      <c r="BJ654" s="245"/>
      <c r="BK654" s="245"/>
      <c r="BL654" s="245"/>
      <c r="BM654" s="245"/>
      <c r="BN654" s="245"/>
      <c r="BO654" s="245"/>
      <c r="BP654" s="245"/>
      <c r="BQ654" s="245"/>
      <c r="BR654" s="245"/>
      <c r="BS654" s="245"/>
      <c r="BT654" s="245"/>
      <c r="BU654" s="245"/>
      <c r="BV654" s="245"/>
      <c r="BW654" s="245"/>
      <c r="BX654" s="245"/>
      <c r="BY654" s="245"/>
      <c r="BZ654" s="245"/>
      <c r="CA654" s="245"/>
      <c r="CB654" s="245"/>
      <c r="CC654" s="245"/>
    </row>
    <row r="655" spans="1:81" ht="14.25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  <c r="AA655" s="245"/>
      <c r="AB655" s="245"/>
      <c r="AC655" s="245"/>
      <c r="AD655" s="245"/>
      <c r="AE655" s="245"/>
      <c r="AF655" s="245"/>
      <c r="AG655" s="245"/>
      <c r="AH655" s="245"/>
      <c r="AI655" s="245"/>
      <c r="AJ655" s="245"/>
      <c r="AK655" s="245"/>
      <c r="AL655" s="245"/>
      <c r="AM655" s="245"/>
      <c r="AN655" s="245"/>
      <c r="AO655" s="245"/>
      <c r="AP655" s="245"/>
      <c r="AQ655" s="245"/>
      <c r="AR655" s="245"/>
      <c r="AS655" s="245"/>
      <c r="AT655" s="245"/>
      <c r="AU655" s="245"/>
      <c r="AV655" s="245"/>
      <c r="AW655" s="245"/>
      <c r="AX655" s="245"/>
      <c r="AY655" s="245"/>
      <c r="AZ655" s="245"/>
      <c r="BA655" s="245"/>
      <c r="BB655" s="245"/>
      <c r="BC655" s="245"/>
      <c r="BD655" s="245"/>
      <c r="BE655" s="245"/>
      <c r="BF655" s="245"/>
      <c r="BG655" s="245"/>
      <c r="BH655" s="245"/>
      <c r="BI655" s="245"/>
      <c r="BJ655" s="245"/>
      <c r="BK655" s="245"/>
      <c r="BL655" s="245"/>
      <c r="BM655" s="245"/>
      <c r="BN655" s="245"/>
      <c r="BO655" s="245"/>
      <c r="BP655" s="245"/>
      <c r="BQ655" s="245"/>
      <c r="BR655" s="245"/>
      <c r="BS655" s="245"/>
      <c r="BT655" s="245"/>
      <c r="BU655" s="245"/>
      <c r="BV655" s="245"/>
      <c r="BW655" s="245"/>
      <c r="BX655" s="245"/>
      <c r="BY655" s="245"/>
      <c r="BZ655" s="245"/>
      <c r="CA655" s="245"/>
      <c r="CB655" s="245"/>
      <c r="CC655" s="245"/>
    </row>
    <row r="656" spans="1:81" ht="14.25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  <c r="AA656" s="245"/>
      <c r="AB656" s="245"/>
      <c r="AC656" s="245"/>
      <c r="AD656" s="245"/>
      <c r="AE656" s="245"/>
      <c r="AF656" s="245"/>
      <c r="AG656" s="245"/>
      <c r="AH656" s="245"/>
      <c r="AI656" s="245"/>
      <c r="AJ656" s="245"/>
      <c r="AK656" s="245"/>
      <c r="AL656" s="245"/>
      <c r="AM656" s="245"/>
      <c r="AN656" s="245"/>
      <c r="AO656" s="245"/>
      <c r="AP656" s="245"/>
      <c r="AQ656" s="245"/>
      <c r="AR656" s="245"/>
      <c r="AS656" s="245"/>
      <c r="AT656" s="245"/>
      <c r="AU656" s="245"/>
      <c r="AV656" s="245"/>
      <c r="AW656" s="245"/>
      <c r="AX656" s="245"/>
      <c r="AY656" s="245"/>
      <c r="AZ656" s="245"/>
      <c r="BA656" s="245"/>
      <c r="BB656" s="245"/>
      <c r="BC656" s="245"/>
      <c r="BD656" s="245"/>
      <c r="BE656" s="245"/>
      <c r="BF656" s="245"/>
      <c r="BG656" s="245"/>
      <c r="BH656" s="245"/>
      <c r="BI656" s="245"/>
      <c r="BJ656" s="245"/>
      <c r="BK656" s="245"/>
      <c r="BL656" s="245"/>
      <c r="BM656" s="245"/>
      <c r="BN656" s="245"/>
      <c r="BO656" s="245"/>
      <c r="BP656" s="245"/>
      <c r="BQ656" s="245"/>
      <c r="BR656" s="245"/>
      <c r="BS656" s="245"/>
      <c r="BT656" s="245"/>
      <c r="BU656" s="245"/>
      <c r="BV656" s="245"/>
      <c r="BW656" s="245"/>
      <c r="BX656" s="245"/>
      <c r="BY656" s="245"/>
      <c r="BZ656" s="245"/>
      <c r="CA656" s="245"/>
      <c r="CB656" s="245"/>
      <c r="CC656" s="245"/>
    </row>
    <row r="657" spans="1:81" ht="14.25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  <c r="AA657" s="245"/>
      <c r="AB657" s="245"/>
      <c r="AC657" s="245"/>
      <c r="AD657" s="245"/>
      <c r="AE657" s="245"/>
      <c r="AF657" s="245"/>
      <c r="AG657" s="245"/>
      <c r="AH657" s="245"/>
      <c r="AI657" s="245"/>
      <c r="AJ657" s="245"/>
      <c r="AK657" s="245"/>
      <c r="AL657" s="245"/>
      <c r="AM657" s="245"/>
      <c r="AN657" s="245"/>
      <c r="AO657" s="245"/>
      <c r="AP657" s="245"/>
      <c r="AQ657" s="245"/>
      <c r="AR657" s="245"/>
      <c r="AS657" s="245"/>
      <c r="AT657" s="245"/>
      <c r="AU657" s="245"/>
      <c r="AV657" s="245"/>
      <c r="AW657" s="245"/>
      <c r="AX657" s="245"/>
      <c r="AY657" s="245"/>
      <c r="AZ657" s="245"/>
      <c r="BA657" s="245"/>
      <c r="BB657" s="245"/>
      <c r="BC657" s="245"/>
      <c r="BD657" s="245"/>
      <c r="BE657" s="245"/>
      <c r="BF657" s="245"/>
      <c r="BG657" s="245"/>
      <c r="BH657" s="245"/>
      <c r="BI657" s="245"/>
      <c r="BJ657" s="245"/>
      <c r="BK657" s="245"/>
      <c r="BL657" s="245"/>
      <c r="BM657" s="245"/>
      <c r="BN657" s="245"/>
      <c r="BO657" s="245"/>
      <c r="BP657" s="245"/>
      <c r="BQ657" s="245"/>
      <c r="BR657" s="245"/>
      <c r="BS657" s="245"/>
      <c r="BT657" s="245"/>
      <c r="BU657" s="245"/>
      <c r="BV657" s="245"/>
      <c r="BW657" s="245"/>
      <c r="BX657" s="245"/>
      <c r="BY657" s="245"/>
      <c r="BZ657" s="245"/>
      <c r="CA657" s="245"/>
      <c r="CB657" s="245"/>
      <c r="CC657" s="245"/>
    </row>
    <row r="658" spans="1:81" ht="14.25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  <c r="AA658" s="245"/>
      <c r="AB658" s="245"/>
      <c r="AC658" s="245"/>
      <c r="AD658" s="245"/>
      <c r="AE658" s="245"/>
      <c r="AF658" s="245"/>
      <c r="AG658" s="245"/>
      <c r="AH658" s="245"/>
      <c r="AI658" s="245"/>
      <c r="AJ658" s="245"/>
      <c r="AK658" s="245"/>
      <c r="AL658" s="245"/>
      <c r="AM658" s="245"/>
      <c r="AN658" s="245"/>
      <c r="AO658" s="245"/>
      <c r="AP658" s="245"/>
      <c r="AQ658" s="245"/>
      <c r="AR658" s="245"/>
      <c r="AS658" s="245"/>
      <c r="AT658" s="245"/>
      <c r="AU658" s="245"/>
      <c r="AV658" s="245"/>
      <c r="AW658" s="245"/>
      <c r="AX658" s="245"/>
      <c r="AY658" s="245"/>
      <c r="AZ658" s="245"/>
      <c r="BA658" s="245"/>
      <c r="BB658" s="245"/>
      <c r="BC658" s="245"/>
      <c r="BD658" s="245"/>
      <c r="BE658" s="245"/>
      <c r="BF658" s="245"/>
      <c r="BG658" s="245"/>
      <c r="BH658" s="245"/>
      <c r="BI658" s="245"/>
      <c r="BJ658" s="245"/>
      <c r="BK658" s="245"/>
      <c r="BL658" s="245"/>
      <c r="BM658" s="245"/>
      <c r="BN658" s="245"/>
      <c r="BO658" s="245"/>
      <c r="BP658" s="245"/>
      <c r="BQ658" s="245"/>
      <c r="BR658" s="245"/>
      <c r="BS658" s="245"/>
      <c r="BT658" s="245"/>
      <c r="BU658" s="245"/>
      <c r="BV658" s="245"/>
      <c r="BW658" s="245"/>
      <c r="BX658" s="245"/>
      <c r="BY658" s="245"/>
      <c r="BZ658" s="245"/>
      <c r="CA658" s="245"/>
      <c r="CB658" s="245"/>
      <c r="CC658" s="245"/>
    </row>
    <row r="659" spans="1:81" ht="14.25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  <c r="AA659" s="245"/>
      <c r="AB659" s="245"/>
      <c r="AC659" s="245"/>
      <c r="AD659" s="245"/>
      <c r="AE659" s="245"/>
      <c r="AF659" s="245"/>
      <c r="AG659" s="245"/>
      <c r="AH659" s="245"/>
      <c r="AI659" s="245"/>
      <c r="AJ659" s="245"/>
      <c r="AK659" s="245"/>
      <c r="AL659" s="245"/>
      <c r="AM659" s="245"/>
      <c r="AN659" s="245"/>
      <c r="AO659" s="245"/>
      <c r="AP659" s="245"/>
      <c r="AQ659" s="245"/>
      <c r="AR659" s="245"/>
      <c r="AS659" s="245"/>
      <c r="AT659" s="245"/>
      <c r="AU659" s="245"/>
      <c r="AV659" s="245"/>
      <c r="AW659" s="245"/>
      <c r="AX659" s="245"/>
      <c r="AY659" s="245"/>
      <c r="AZ659" s="245"/>
      <c r="BA659" s="245"/>
      <c r="BB659" s="245"/>
      <c r="BC659" s="245"/>
      <c r="BD659" s="245"/>
      <c r="BE659" s="245"/>
      <c r="BF659" s="245"/>
      <c r="BG659" s="245"/>
      <c r="BH659" s="245"/>
      <c r="BI659" s="245"/>
      <c r="BJ659" s="245"/>
      <c r="BK659" s="245"/>
      <c r="BL659" s="245"/>
      <c r="BM659" s="245"/>
      <c r="BN659" s="245"/>
      <c r="BO659" s="245"/>
      <c r="BP659" s="245"/>
      <c r="BQ659" s="245"/>
      <c r="BR659" s="245"/>
      <c r="BS659" s="245"/>
      <c r="BT659" s="245"/>
      <c r="BU659" s="245"/>
      <c r="BV659" s="245"/>
      <c r="BW659" s="245"/>
      <c r="BX659" s="245"/>
      <c r="BY659" s="245"/>
      <c r="BZ659" s="245"/>
      <c r="CA659" s="245"/>
      <c r="CB659" s="245"/>
      <c r="CC659" s="245"/>
    </row>
    <row r="660" spans="1:81" ht="14.25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  <c r="AA660" s="245"/>
      <c r="AB660" s="245"/>
      <c r="AC660" s="245"/>
      <c r="AD660" s="245"/>
      <c r="AE660" s="245"/>
      <c r="AF660" s="245"/>
      <c r="AG660" s="245"/>
      <c r="AH660" s="245"/>
      <c r="AI660" s="245"/>
      <c r="AJ660" s="245"/>
      <c r="AK660" s="245"/>
      <c r="AL660" s="245"/>
      <c r="AM660" s="245"/>
      <c r="AN660" s="245"/>
      <c r="AO660" s="245"/>
      <c r="AP660" s="245"/>
      <c r="AQ660" s="245"/>
      <c r="AR660" s="245"/>
      <c r="AS660" s="245"/>
      <c r="AT660" s="245"/>
      <c r="AU660" s="245"/>
      <c r="AV660" s="245"/>
      <c r="AW660" s="245"/>
      <c r="AX660" s="245"/>
      <c r="AY660" s="245"/>
      <c r="AZ660" s="245"/>
      <c r="BA660" s="245"/>
      <c r="BB660" s="245"/>
      <c r="BC660" s="245"/>
      <c r="BD660" s="245"/>
      <c r="BE660" s="245"/>
      <c r="BF660" s="245"/>
      <c r="BG660" s="245"/>
      <c r="BH660" s="245"/>
      <c r="BI660" s="245"/>
      <c r="BJ660" s="245"/>
      <c r="BK660" s="245"/>
      <c r="BL660" s="245"/>
      <c r="BM660" s="245"/>
      <c r="BN660" s="245"/>
      <c r="BO660" s="245"/>
      <c r="BP660" s="245"/>
      <c r="BQ660" s="245"/>
      <c r="BR660" s="245"/>
      <c r="BS660" s="245"/>
      <c r="BT660" s="245"/>
      <c r="BU660" s="245"/>
      <c r="BV660" s="245"/>
      <c r="BW660" s="245"/>
      <c r="BX660" s="245"/>
      <c r="BY660" s="245"/>
      <c r="BZ660" s="245"/>
      <c r="CA660" s="245"/>
      <c r="CB660" s="245"/>
      <c r="CC660" s="245"/>
    </row>
    <row r="661" spans="1:81" ht="14.25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  <c r="AA661" s="245"/>
      <c r="AB661" s="245"/>
      <c r="AC661" s="245"/>
      <c r="AD661" s="245"/>
      <c r="AE661" s="245"/>
      <c r="AF661" s="245"/>
      <c r="AG661" s="245"/>
      <c r="AH661" s="245"/>
      <c r="AI661" s="245"/>
      <c r="AJ661" s="245"/>
      <c r="AK661" s="245"/>
      <c r="AL661" s="245"/>
      <c r="AM661" s="245"/>
      <c r="AN661" s="245"/>
      <c r="AO661" s="245"/>
      <c r="AP661" s="245"/>
      <c r="AQ661" s="245"/>
      <c r="AR661" s="245"/>
      <c r="AS661" s="245"/>
      <c r="AT661" s="245"/>
      <c r="AU661" s="245"/>
      <c r="AV661" s="245"/>
      <c r="AW661" s="245"/>
      <c r="AX661" s="245"/>
      <c r="AY661" s="245"/>
      <c r="AZ661" s="245"/>
      <c r="BA661" s="245"/>
      <c r="BB661" s="245"/>
      <c r="BC661" s="245"/>
      <c r="BD661" s="245"/>
      <c r="BE661" s="245"/>
      <c r="BF661" s="245"/>
      <c r="BG661" s="245"/>
      <c r="BH661" s="245"/>
      <c r="BI661" s="245"/>
      <c r="BJ661" s="245"/>
      <c r="BK661" s="245"/>
      <c r="BL661" s="245"/>
      <c r="BM661" s="245"/>
      <c r="BN661" s="245"/>
      <c r="BO661" s="245"/>
      <c r="BP661" s="245"/>
      <c r="BQ661" s="245"/>
      <c r="BR661" s="245"/>
      <c r="BS661" s="245"/>
      <c r="BT661" s="245"/>
      <c r="BU661" s="245"/>
      <c r="BV661" s="245"/>
      <c r="BW661" s="245"/>
      <c r="BX661" s="245"/>
      <c r="BY661" s="245"/>
      <c r="BZ661" s="245"/>
      <c r="CA661" s="245"/>
      <c r="CB661" s="245"/>
      <c r="CC661" s="245"/>
    </row>
    <row r="662" spans="1:81" ht="14.25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  <c r="AA662" s="245"/>
      <c r="AB662" s="245"/>
      <c r="AC662" s="245"/>
      <c r="AD662" s="245"/>
      <c r="AE662" s="245"/>
      <c r="AF662" s="245"/>
      <c r="AG662" s="245"/>
      <c r="AH662" s="245"/>
      <c r="AI662" s="245"/>
      <c r="AJ662" s="245"/>
      <c r="AK662" s="245"/>
      <c r="AL662" s="245"/>
      <c r="AM662" s="245"/>
      <c r="AN662" s="245"/>
      <c r="AO662" s="245"/>
      <c r="AP662" s="245"/>
      <c r="AQ662" s="245"/>
      <c r="AR662" s="245"/>
      <c r="AS662" s="245"/>
      <c r="AT662" s="245"/>
      <c r="AU662" s="245"/>
      <c r="AV662" s="245"/>
      <c r="AW662" s="245"/>
      <c r="AX662" s="245"/>
      <c r="AY662" s="245"/>
      <c r="AZ662" s="245"/>
      <c r="BA662" s="245"/>
      <c r="BB662" s="245"/>
      <c r="BC662" s="245"/>
      <c r="BD662" s="245"/>
      <c r="BE662" s="245"/>
      <c r="BF662" s="245"/>
      <c r="BG662" s="245"/>
      <c r="BH662" s="245"/>
      <c r="BI662" s="245"/>
      <c r="BJ662" s="245"/>
      <c r="BK662" s="245"/>
      <c r="BL662" s="245"/>
      <c r="BM662" s="245"/>
      <c r="BN662" s="245"/>
      <c r="BO662" s="245"/>
      <c r="BP662" s="245"/>
      <c r="BQ662" s="245"/>
      <c r="BR662" s="245"/>
      <c r="BS662" s="245"/>
      <c r="BT662" s="245"/>
      <c r="BU662" s="245"/>
      <c r="BV662" s="245"/>
      <c r="BW662" s="245"/>
      <c r="BX662" s="245"/>
      <c r="BY662" s="245"/>
      <c r="BZ662" s="245"/>
      <c r="CA662" s="245"/>
      <c r="CB662" s="245"/>
      <c r="CC662" s="245"/>
    </row>
    <row r="663" spans="1:81" ht="14.25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  <c r="AA663" s="245"/>
      <c r="AB663" s="245"/>
      <c r="AC663" s="245"/>
      <c r="AD663" s="245"/>
      <c r="AE663" s="245"/>
      <c r="AF663" s="245"/>
      <c r="AG663" s="245"/>
      <c r="AH663" s="245"/>
      <c r="AI663" s="245"/>
      <c r="AJ663" s="245"/>
      <c r="AK663" s="245"/>
      <c r="AL663" s="245"/>
      <c r="AM663" s="245"/>
      <c r="AN663" s="245"/>
      <c r="AO663" s="245"/>
      <c r="AP663" s="245"/>
      <c r="AQ663" s="245"/>
      <c r="AR663" s="245"/>
      <c r="AS663" s="245"/>
      <c r="AT663" s="245"/>
      <c r="AU663" s="245"/>
      <c r="AV663" s="245"/>
      <c r="AW663" s="245"/>
      <c r="AX663" s="245"/>
      <c r="AY663" s="245"/>
      <c r="AZ663" s="245"/>
      <c r="BA663" s="245"/>
      <c r="BB663" s="245"/>
      <c r="BC663" s="245"/>
      <c r="BD663" s="245"/>
      <c r="BE663" s="245"/>
      <c r="BF663" s="245"/>
      <c r="BG663" s="245"/>
      <c r="BH663" s="245"/>
      <c r="BI663" s="245"/>
      <c r="BJ663" s="245"/>
      <c r="BK663" s="245"/>
      <c r="BL663" s="245"/>
      <c r="BM663" s="245"/>
      <c r="BN663" s="245"/>
      <c r="BO663" s="245"/>
      <c r="BP663" s="245"/>
      <c r="BQ663" s="245"/>
      <c r="BR663" s="245"/>
      <c r="BS663" s="245"/>
      <c r="BT663" s="245"/>
      <c r="BU663" s="245"/>
      <c r="BV663" s="245"/>
      <c r="BW663" s="245"/>
      <c r="BX663" s="245"/>
      <c r="BY663" s="245"/>
      <c r="BZ663" s="245"/>
      <c r="CA663" s="245"/>
      <c r="CB663" s="245"/>
      <c r="CC663" s="245"/>
    </row>
    <row r="664" spans="1:81" ht="14.25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  <c r="AA664" s="245"/>
      <c r="AB664" s="245"/>
      <c r="AC664" s="245"/>
      <c r="AD664" s="245"/>
      <c r="AE664" s="245"/>
      <c r="AF664" s="245"/>
      <c r="AG664" s="245"/>
      <c r="AH664" s="245"/>
      <c r="AI664" s="245"/>
      <c r="AJ664" s="245"/>
      <c r="AK664" s="245"/>
      <c r="AL664" s="245"/>
      <c r="AM664" s="245"/>
      <c r="AN664" s="245"/>
      <c r="AO664" s="245"/>
      <c r="AP664" s="245"/>
      <c r="AQ664" s="245"/>
      <c r="AR664" s="245"/>
      <c r="AS664" s="245"/>
      <c r="AT664" s="245"/>
      <c r="AU664" s="245"/>
      <c r="AV664" s="245"/>
      <c r="AW664" s="245"/>
      <c r="AX664" s="245"/>
      <c r="AY664" s="245"/>
      <c r="AZ664" s="245"/>
      <c r="BA664" s="245"/>
      <c r="BB664" s="245"/>
      <c r="BC664" s="245"/>
      <c r="BD664" s="245"/>
      <c r="BE664" s="245"/>
      <c r="BF664" s="245"/>
      <c r="BG664" s="245"/>
      <c r="BH664" s="245"/>
      <c r="BI664" s="245"/>
      <c r="BJ664" s="245"/>
      <c r="BK664" s="245"/>
      <c r="BL664" s="245"/>
      <c r="BM664" s="245"/>
      <c r="BN664" s="245"/>
      <c r="BO664" s="245"/>
      <c r="BP664" s="245"/>
      <c r="BQ664" s="245"/>
      <c r="BR664" s="245"/>
      <c r="BS664" s="245"/>
      <c r="BT664" s="245"/>
      <c r="BU664" s="245"/>
      <c r="BV664" s="245"/>
      <c r="BW664" s="245"/>
      <c r="BX664" s="245"/>
      <c r="BY664" s="245"/>
      <c r="BZ664" s="245"/>
      <c r="CA664" s="245"/>
      <c r="CB664" s="245"/>
      <c r="CC664" s="245"/>
    </row>
    <row r="665" spans="1:81" ht="14.25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  <c r="AA665" s="245"/>
      <c r="AB665" s="245"/>
      <c r="AC665" s="245"/>
      <c r="AD665" s="245"/>
      <c r="AE665" s="245"/>
      <c r="AF665" s="245"/>
      <c r="AG665" s="245"/>
      <c r="AH665" s="245"/>
      <c r="AI665" s="245"/>
      <c r="AJ665" s="245"/>
      <c r="AK665" s="245"/>
      <c r="AL665" s="245"/>
      <c r="AM665" s="245"/>
      <c r="AN665" s="245"/>
      <c r="AO665" s="245"/>
      <c r="AP665" s="245"/>
      <c r="AQ665" s="245"/>
      <c r="AR665" s="245"/>
      <c r="AS665" s="245"/>
      <c r="AT665" s="245"/>
      <c r="AU665" s="245"/>
      <c r="AV665" s="245"/>
      <c r="AW665" s="245"/>
      <c r="AX665" s="245"/>
      <c r="AY665" s="245"/>
      <c r="AZ665" s="245"/>
      <c r="BA665" s="245"/>
      <c r="BB665" s="245"/>
      <c r="BC665" s="245"/>
      <c r="BD665" s="245"/>
      <c r="BE665" s="245"/>
      <c r="BF665" s="245"/>
      <c r="BG665" s="245"/>
      <c r="BH665" s="245"/>
      <c r="BI665" s="245"/>
      <c r="BJ665" s="245"/>
      <c r="BK665" s="245"/>
      <c r="BL665" s="245"/>
      <c r="BM665" s="245"/>
      <c r="BN665" s="245"/>
      <c r="BO665" s="245"/>
      <c r="BP665" s="245"/>
      <c r="BQ665" s="245"/>
      <c r="BR665" s="245"/>
      <c r="BS665" s="245"/>
      <c r="BT665" s="245"/>
      <c r="BU665" s="245"/>
      <c r="BV665" s="245"/>
      <c r="BW665" s="245"/>
      <c r="BX665" s="245"/>
      <c r="BY665" s="245"/>
      <c r="BZ665" s="245"/>
      <c r="CA665" s="245"/>
      <c r="CB665" s="245"/>
      <c r="CC665" s="245"/>
    </row>
    <row r="666" spans="1:81" ht="14.25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  <c r="AD666" s="245"/>
      <c r="AE666" s="245"/>
      <c r="AF666" s="245"/>
      <c r="AG666" s="245"/>
      <c r="AH666" s="245"/>
      <c r="AI666" s="245"/>
      <c r="AJ666" s="245"/>
      <c r="AK666" s="245"/>
      <c r="AL666" s="245"/>
      <c r="AM666" s="245"/>
      <c r="AN666" s="245"/>
      <c r="AO666" s="245"/>
      <c r="AP666" s="245"/>
      <c r="AQ666" s="245"/>
      <c r="AR666" s="245"/>
      <c r="AS666" s="245"/>
      <c r="AT666" s="245"/>
      <c r="AU666" s="245"/>
      <c r="AV666" s="245"/>
      <c r="AW666" s="245"/>
      <c r="AX666" s="245"/>
      <c r="AY666" s="245"/>
      <c r="AZ666" s="245"/>
      <c r="BA666" s="245"/>
      <c r="BB666" s="245"/>
      <c r="BC666" s="245"/>
      <c r="BD666" s="245"/>
      <c r="BE666" s="245"/>
      <c r="BF666" s="245"/>
      <c r="BG666" s="245"/>
      <c r="BH666" s="245"/>
      <c r="BI666" s="245"/>
      <c r="BJ666" s="245"/>
      <c r="BK666" s="245"/>
      <c r="BL666" s="245"/>
      <c r="BM666" s="245"/>
      <c r="BN666" s="245"/>
      <c r="BO666" s="245"/>
      <c r="BP666" s="245"/>
      <c r="BQ666" s="245"/>
      <c r="BR666" s="245"/>
      <c r="BS666" s="245"/>
      <c r="BT666" s="245"/>
      <c r="BU666" s="245"/>
      <c r="BV666" s="245"/>
      <c r="BW666" s="245"/>
      <c r="BX666" s="245"/>
      <c r="BY666" s="245"/>
      <c r="BZ666" s="245"/>
      <c r="CA666" s="245"/>
      <c r="CB666" s="245"/>
      <c r="CC666" s="245"/>
    </row>
    <row r="667" spans="1:81" ht="14.25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  <c r="AA667" s="245"/>
      <c r="AB667" s="245"/>
      <c r="AC667" s="245"/>
      <c r="AD667" s="245"/>
      <c r="AE667" s="245"/>
      <c r="AF667" s="245"/>
      <c r="AG667" s="245"/>
      <c r="AH667" s="245"/>
      <c r="AI667" s="245"/>
      <c r="AJ667" s="245"/>
      <c r="AK667" s="245"/>
      <c r="AL667" s="245"/>
      <c r="AM667" s="245"/>
      <c r="AN667" s="245"/>
      <c r="AO667" s="245"/>
      <c r="AP667" s="245"/>
      <c r="AQ667" s="245"/>
      <c r="AR667" s="245"/>
      <c r="AS667" s="245"/>
      <c r="AT667" s="245"/>
      <c r="AU667" s="245"/>
      <c r="AV667" s="245"/>
      <c r="AW667" s="245"/>
      <c r="AX667" s="245"/>
      <c r="AY667" s="245"/>
      <c r="AZ667" s="245"/>
      <c r="BA667" s="245"/>
      <c r="BB667" s="245"/>
      <c r="BC667" s="245"/>
      <c r="BD667" s="245"/>
      <c r="BE667" s="245"/>
      <c r="BF667" s="245"/>
      <c r="BG667" s="245"/>
      <c r="BH667" s="245"/>
      <c r="BI667" s="245"/>
      <c r="BJ667" s="245"/>
      <c r="BK667" s="245"/>
      <c r="BL667" s="245"/>
      <c r="BM667" s="245"/>
      <c r="BN667" s="245"/>
      <c r="BO667" s="245"/>
      <c r="BP667" s="245"/>
      <c r="BQ667" s="245"/>
      <c r="BR667" s="245"/>
      <c r="BS667" s="245"/>
      <c r="BT667" s="245"/>
      <c r="BU667" s="245"/>
      <c r="BV667" s="245"/>
      <c r="BW667" s="245"/>
      <c r="BX667" s="245"/>
      <c r="BY667" s="245"/>
      <c r="BZ667" s="245"/>
      <c r="CA667" s="245"/>
      <c r="CB667" s="245"/>
      <c r="CC667" s="245"/>
    </row>
    <row r="668" spans="1:81" ht="14.25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  <c r="AA668" s="245"/>
      <c r="AB668" s="245"/>
      <c r="AC668" s="245"/>
      <c r="AD668" s="245"/>
      <c r="AE668" s="245"/>
      <c r="AF668" s="245"/>
      <c r="AG668" s="245"/>
      <c r="AH668" s="245"/>
      <c r="AI668" s="245"/>
      <c r="AJ668" s="245"/>
      <c r="AK668" s="245"/>
      <c r="AL668" s="245"/>
      <c r="AM668" s="245"/>
      <c r="AN668" s="245"/>
      <c r="AO668" s="245"/>
      <c r="AP668" s="245"/>
      <c r="AQ668" s="245"/>
      <c r="AR668" s="245"/>
      <c r="AS668" s="245"/>
      <c r="AT668" s="245"/>
      <c r="AU668" s="245"/>
      <c r="AV668" s="245"/>
      <c r="AW668" s="245"/>
      <c r="AX668" s="245"/>
      <c r="AY668" s="245"/>
      <c r="AZ668" s="245"/>
      <c r="BA668" s="245"/>
      <c r="BB668" s="245"/>
      <c r="BC668" s="245"/>
      <c r="BD668" s="245"/>
      <c r="BE668" s="245"/>
      <c r="BF668" s="245"/>
      <c r="BG668" s="245"/>
      <c r="BH668" s="245"/>
      <c r="BI668" s="245"/>
      <c r="BJ668" s="245"/>
      <c r="BK668" s="245"/>
      <c r="BL668" s="245"/>
      <c r="BM668" s="245"/>
      <c r="BN668" s="245"/>
      <c r="BO668" s="245"/>
      <c r="BP668" s="245"/>
      <c r="BQ668" s="245"/>
      <c r="BR668" s="245"/>
      <c r="BS668" s="245"/>
      <c r="BT668" s="245"/>
      <c r="BU668" s="245"/>
      <c r="BV668" s="245"/>
      <c r="BW668" s="245"/>
      <c r="BX668" s="245"/>
      <c r="BY668" s="245"/>
      <c r="BZ668" s="245"/>
      <c r="CA668" s="245"/>
      <c r="CB668" s="245"/>
      <c r="CC668" s="245"/>
    </row>
    <row r="669" spans="1:81" ht="14.25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  <c r="AD669" s="245"/>
      <c r="AE669" s="245"/>
      <c r="AF669" s="245"/>
      <c r="AG669" s="245"/>
      <c r="AH669" s="245"/>
      <c r="AI669" s="245"/>
      <c r="AJ669" s="245"/>
      <c r="AK669" s="245"/>
      <c r="AL669" s="245"/>
      <c r="AM669" s="245"/>
      <c r="AN669" s="245"/>
      <c r="AO669" s="245"/>
      <c r="AP669" s="245"/>
      <c r="AQ669" s="245"/>
      <c r="AR669" s="245"/>
      <c r="AS669" s="245"/>
      <c r="AT669" s="245"/>
      <c r="AU669" s="245"/>
      <c r="AV669" s="245"/>
      <c r="AW669" s="245"/>
      <c r="AX669" s="245"/>
      <c r="AY669" s="245"/>
      <c r="AZ669" s="245"/>
      <c r="BA669" s="245"/>
      <c r="BB669" s="245"/>
      <c r="BC669" s="245"/>
      <c r="BD669" s="245"/>
      <c r="BE669" s="245"/>
      <c r="BF669" s="245"/>
      <c r="BG669" s="245"/>
      <c r="BH669" s="245"/>
      <c r="BI669" s="245"/>
      <c r="BJ669" s="245"/>
      <c r="BK669" s="245"/>
      <c r="BL669" s="245"/>
      <c r="BM669" s="245"/>
      <c r="BN669" s="245"/>
      <c r="BO669" s="245"/>
      <c r="BP669" s="245"/>
      <c r="BQ669" s="245"/>
      <c r="BR669" s="245"/>
      <c r="BS669" s="245"/>
      <c r="BT669" s="245"/>
      <c r="BU669" s="245"/>
      <c r="BV669" s="245"/>
      <c r="BW669" s="245"/>
      <c r="BX669" s="245"/>
      <c r="BY669" s="245"/>
      <c r="BZ669" s="245"/>
      <c r="CA669" s="245"/>
      <c r="CB669" s="245"/>
      <c r="CC669" s="245"/>
    </row>
    <row r="670" spans="1:81" ht="14.25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  <c r="AA670" s="245"/>
      <c r="AB670" s="245"/>
      <c r="AC670" s="245"/>
      <c r="AD670" s="245"/>
      <c r="AE670" s="245"/>
      <c r="AF670" s="245"/>
      <c r="AG670" s="245"/>
      <c r="AH670" s="245"/>
      <c r="AI670" s="245"/>
      <c r="AJ670" s="245"/>
      <c r="AK670" s="245"/>
      <c r="AL670" s="245"/>
      <c r="AM670" s="245"/>
      <c r="AN670" s="245"/>
      <c r="AO670" s="245"/>
      <c r="AP670" s="245"/>
      <c r="AQ670" s="245"/>
      <c r="AR670" s="245"/>
      <c r="AS670" s="245"/>
      <c r="AT670" s="245"/>
      <c r="AU670" s="245"/>
      <c r="AV670" s="245"/>
      <c r="AW670" s="245"/>
      <c r="AX670" s="245"/>
      <c r="AY670" s="245"/>
      <c r="AZ670" s="245"/>
      <c r="BA670" s="245"/>
      <c r="BB670" s="245"/>
      <c r="BC670" s="245"/>
      <c r="BD670" s="245"/>
      <c r="BE670" s="245"/>
      <c r="BF670" s="245"/>
      <c r="BG670" s="245"/>
      <c r="BH670" s="245"/>
      <c r="BI670" s="245"/>
      <c r="BJ670" s="245"/>
      <c r="BK670" s="245"/>
      <c r="BL670" s="245"/>
      <c r="BM670" s="245"/>
      <c r="BN670" s="245"/>
      <c r="BO670" s="245"/>
      <c r="BP670" s="245"/>
      <c r="BQ670" s="245"/>
      <c r="BR670" s="245"/>
      <c r="BS670" s="245"/>
      <c r="BT670" s="245"/>
      <c r="BU670" s="245"/>
      <c r="BV670" s="245"/>
      <c r="BW670" s="245"/>
      <c r="BX670" s="245"/>
      <c r="BY670" s="245"/>
      <c r="BZ670" s="245"/>
      <c r="CA670" s="245"/>
      <c r="CB670" s="245"/>
      <c r="CC670" s="245"/>
    </row>
    <row r="671" spans="1:81" ht="14.25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  <c r="AA671" s="245"/>
      <c r="AB671" s="245"/>
      <c r="AC671" s="245"/>
      <c r="AD671" s="245"/>
      <c r="AE671" s="245"/>
      <c r="AF671" s="245"/>
      <c r="AG671" s="245"/>
      <c r="AH671" s="245"/>
      <c r="AI671" s="245"/>
      <c r="AJ671" s="245"/>
      <c r="AK671" s="245"/>
      <c r="AL671" s="245"/>
      <c r="AM671" s="245"/>
      <c r="AN671" s="245"/>
      <c r="AO671" s="245"/>
      <c r="AP671" s="245"/>
      <c r="AQ671" s="245"/>
      <c r="AR671" s="245"/>
      <c r="AS671" s="245"/>
      <c r="AT671" s="245"/>
      <c r="AU671" s="245"/>
      <c r="AV671" s="245"/>
      <c r="AW671" s="245"/>
      <c r="AX671" s="245"/>
      <c r="AY671" s="245"/>
      <c r="AZ671" s="245"/>
      <c r="BA671" s="245"/>
      <c r="BB671" s="245"/>
      <c r="BC671" s="245"/>
      <c r="BD671" s="245"/>
      <c r="BE671" s="245"/>
      <c r="BF671" s="245"/>
      <c r="BG671" s="245"/>
      <c r="BH671" s="245"/>
      <c r="BI671" s="245"/>
      <c r="BJ671" s="245"/>
      <c r="BK671" s="245"/>
      <c r="BL671" s="245"/>
      <c r="BM671" s="245"/>
      <c r="BN671" s="245"/>
      <c r="BO671" s="245"/>
      <c r="BP671" s="245"/>
      <c r="BQ671" s="245"/>
      <c r="BR671" s="245"/>
      <c r="BS671" s="245"/>
      <c r="BT671" s="245"/>
      <c r="BU671" s="245"/>
      <c r="BV671" s="245"/>
      <c r="BW671" s="245"/>
      <c r="BX671" s="245"/>
      <c r="BY671" s="245"/>
      <c r="BZ671" s="245"/>
      <c r="CA671" s="245"/>
      <c r="CB671" s="245"/>
      <c r="CC671" s="245"/>
    </row>
    <row r="672" spans="1:81" ht="14.25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  <c r="AD672" s="245"/>
      <c r="AE672" s="245"/>
      <c r="AF672" s="245"/>
      <c r="AG672" s="245"/>
      <c r="AH672" s="245"/>
      <c r="AI672" s="245"/>
      <c r="AJ672" s="245"/>
      <c r="AK672" s="245"/>
      <c r="AL672" s="245"/>
      <c r="AM672" s="245"/>
      <c r="AN672" s="245"/>
      <c r="AO672" s="245"/>
      <c r="AP672" s="245"/>
      <c r="AQ672" s="245"/>
      <c r="AR672" s="245"/>
      <c r="AS672" s="245"/>
      <c r="AT672" s="245"/>
      <c r="AU672" s="245"/>
      <c r="AV672" s="245"/>
      <c r="AW672" s="245"/>
      <c r="AX672" s="245"/>
      <c r="AY672" s="245"/>
      <c r="AZ672" s="245"/>
      <c r="BA672" s="245"/>
      <c r="BB672" s="245"/>
      <c r="BC672" s="245"/>
      <c r="BD672" s="245"/>
      <c r="BE672" s="245"/>
      <c r="BF672" s="245"/>
      <c r="BG672" s="245"/>
      <c r="BH672" s="245"/>
      <c r="BI672" s="245"/>
      <c r="BJ672" s="245"/>
      <c r="BK672" s="245"/>
      <c r="BL672" s="245"/>
      <c r="BM672" s="245"/>
      <c r="BN672" s="245"/>
      <c r="BO672" s="245"/>
      <c r="BP672" s="245"/>
      <c r="BQ672" s="245"/>
      <c r="BR672" s="245"/>
      <c r="BS672" s="245"/>
      <c r="BT672" s="245"/>
      <c r="BU672" s="245"/>
      <c r="BV672" s="245"/>
      <c r="BW672" s="245"/>
      <c r="BX672" s="245"/>
      <c r="BY672" s="245"/>
      <c r="BZ672" s="245"/>
      <c r="CA672" s="245"/>
      <c r="CB672" s="245"/>
      <c r="CC672" s="245"/>
    </row>
    <row r="673" spans="1:81" ht="14.25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  <c r="AA673" s="245"/>
      <c r="AB673" s="245"/>
      <c r="AC673" s="245"/>
      <c r="AD673" s="245"/>
      <c r="AE673" s="245"/>
      <c r="AF673" s="245"/>
      <c r="AG673" s="245"/>
      <c r="AH673" s="245"/>
      <c r="AI673" s="245"/>
      <c r="AJ673" s="245"/>
      <c r="AK673" s="245"/>
      <c r="AL673" s="245"/>
      <c r="AM673" s="245"/>
      <c r="AN673" s="245"/>
      <c r="AO673" s="245"/>
      <c r="AP673" s="245"/>
      <c r="AQ673" s="245"/>
      <c r="AR673" s="245"/>
      <c r="AS673" s="245"/>
      <c r="AT673" s="245"/>
      <c r="AU673" s="245"/>
      <c r="AV673" s="245"/>
      <c r="AW673" s="245"/>
      <c r="AX673" s="245"/>
      <c r="AY673" s="245"/>
      <c r="AZ673" s="245"/>
      <c r="BA673" s="245"/>
      <c r="BB673" s="245"/>
      <c r="BC673" s="245"/>
      <c r="BD673" s="245"/>
      <c r="BE673" s="245"/>
      <c r="BF673" s="245"/>
      <c r="BG673" s="245"/>
      <c r="BH673" s="245"/>
      <c r="BI673" s="245"/>
      <c r="BJ673" s="245"/>
      <c r="BK673" s="245"/>
      <c r="BL673" s="245"/>
      <c r="BM673" s="245"/>
      <c r="BN673" s="245"/>
      <c r="BO673" s="245"/>
      <c r="BP673" s="245"/>
      <c r="BQ673" s="245"/>
      <c r="BR673" s="245"/>
      <c r="BS673" s="245"/>
      <c r="BT673" s="245"/>
      <c r="BU673" s="245"/>
      <c r="BV673" s="245"/>
      <c r="BW673" s="245"/>
      <c r="BX673" s="245"/>
      <c r="BY673" s="245"/>
      <c r="BZ673" s="245"/>
      <c r="CA673" s="245"/>
      <c r="CB673" s="245"/>
      <c r="CC673" s="245"/>
    </row>
    <row r="674" spans="1:81" ht="14.25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  <c r="AA674" s="245"/>
      <c r="AB674" s="245"/>
      <c r="AC674" s="245"/>
      <c r="AD674" s="245"/>
      <c r="AE674" s="245"/>
      <c r="AF674" s="245"/>
      <c r="AG674" s="245"/>
      <c r="AH674" s="245"/>
      <c r="AI674" s="245"/>
      <c r="AJ674" s="245"/>
      <c r="AK674" s="245"/>
      <c r="AL674" s="245"/>
      <c r="AM674" s="245"/>
      <c r="AN674" s="245"/>
      <c r="AO674" s="245"/>
      <c r="AP674" s="245"/>
      <c r="AQ674" s="245"/>
      <c r="AR674" s="245"/>
      <c r="AS674" s="245"/>
      <c r="AT674" s="245"/>
      <c r="AU674" s="245"/>
      <c r="AV674" s="245"/>
      <c r="AW674" s="245"/>
      <c r="AX674" s="245"/>
      <c r="AY674" s="245"/>
      <c r="AZ674" s="245"/>
      <c r="BA674" s="245"/>
      <c r="BB674" s="245"/>
      <c r="BC674" s="245"/>
      <c r="BD674" s="245"/>
      <c r="BE674" s="245"/>
      <c r="BF674" s="245"/>
      <c r="BG674" s="245"/>
      <c r="BH674" s="245"/>
      <c r="BI674" s="245"/>
      <c r="BJ674" s="245"/>
      <c r="BK674" s="245"/>
      <c r="BL674" s="245"/>
      <c r="BM674" s="245"/>
      <c r="BN674" s="245"/>
      <c r="BO674" s="245"/>
      <c r="BP674" s="245"/>
      <c r="BQ674" s="245"/>
      <c r="BR674" s="245"/>
      <c r="BS674" s="245"/>
      <c r="BT674" s="245"/>
      <c r="BU674" s="245"/>
      <c r="BV674" s="245"/>
      <c r="BW674" s="245"/>
      <c r="BX674" s="245"/>
      <c r="BY674" s="245"/>
      <c r="BZ674" s="245"/>
      <c r="CA674" s="245"/>
      <c r="CB674" s="245"/>
      <c r="CC674" s="245"/>
    </row>
    <row r="675" spans="1:81" ht="14.25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  <c r="AA675" s="245"/>
      <c r="AB675" s="245"/>
      <c r="AC675" s="245"/>
      <c r="AD675" s="245"/>
      <c r="AE675" s="245"/>
      <c r="AF675" s="245"/>
      <c r="AG675" s="245"/>
      <c r="AH675" s="245"/>
      <c r="AI675" s="245"/>
      <c r="AJ675" s="245"/>
      <c r="AK675" s="245"/>
      <c r="AL675" s="245"/>
      <c r="AM675" s="245"/>
      <c r="AN675" s="245"/>
      <c r="AO675" s="245"/>
      <c r="AP675" s="245"/>
      <c r="AQ675" s="245"/>
      <c r="AR675" s="245"/>
      <c r="AS675" s="245"/>
      <c r="AT675" s="245"/>
      <c r="AU675" s="245"/>
      <c r="AV675" s="245"/>
      <c r="AW675" s="245"/>
      <c r="AX675" s="245"/>
      <c r="AY675" s="245"/>
      <c r="AZ675" s="245"/>
      <c r="BA675" s="245"/>
      <c r="BB675" s="245"/>
      <c r="BC675" s="245"/>
      <c r="BD675" s="245"/>
      <c r="BE675" s="245"/>
      <c r="BF675" s="245"/>
      <c r="BG675" s="245"/>
      <c r="BH675" s="245"/>
      <c r="BI675" s="245"/>
      <c r="BJ675" s="245"/>
      <c r="BK675" s="245"/>
      <c r="BL675" s="245"/>
      <c r="BM675" s="245"/>
      <c r="BN675" s="245"/>
      <c r="BO675" s="245"/>
      <c r="BP675" s="245"/>
      <c r="BQ675" s="245"/>
      <c r="BR675" s="245"/>
      <c r="BS675" s="245"/>
      <c r="BT675" s="245"/>
      <c r="BU675" s="245"/>
      <c r="BV675" s="245"/>
      <c r="BW675" s="245"/>
      <c r="BX675" s="245"/>
      <c r="BY675" s="245"/>
      <c r="BZ675" s="245"/>
      <c r="CA675" s="245"/>
      <c r="CB675" s="245"/>
      <c r="CC675" s="245"/>
    </row>
    <row r="676" spans="1:81" ht="14.25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  <c r="AA676" s="245"/>
      <c r="AB676" s="245"/>
      <c r="AC676" s="245"/>
      <c r="AD676" s="245"/>
      <c r="AE676" s="245"/>
      <c r="AF676" s="245"/>
      <c r="AG676" s="245"/>
      <c r="AH676" s="245"/>
      <c r="AI676" s="245"/>
      <c r="AJ676" s="245"/>
      <c r="AK676" s="245"/>
      <c r="AL676" s="245"/>
      <c r="AM676" s="245"/>
      <c r="AN676" s="245"/>
      <c r="AO676" s="245"/>
      <c r="AP676" s="245"/>
      <c r="AQ676" s="245"/>
      <c r="AR676" s="245"/>
      <c r="AS676" s="245"/>
      <c r="AT676" s="245"/>
      <c r="AU676" s="245"/>
      <c r="AV676" s="245"/>
      <c r="AW676" s="245"/>
      <c r="AX676" s="245"/>
      <c r="AY676" s="245"/>
      <c r="AZ676" s="245"/>
      <c r="BA676" s="245"/>
      <c r="BB676" s="245"/>
      <c r="BC676" s="245"/>
      <c r="BD676" s="245"/>
      <c r="BE676" s="245"/>
      <c r="BF676" s="245"/>
      <c r="BG676" s="245"/>
      <c r="BH676" s="245"/>
      <c r="BI676" s="245"/>
      <c r="BJ676" s="245"/>
      <c r="BK676" s="245"/>
      <c r="BL676" s="245"/>
      <c r="BM676" s="245"/>
      <c r="BN676" s="245"/>
      <c r="BO676" s="245"/>
      <c r="BP676" s="245"/>
      <c r="BQ676" s="245"/>
      <c r="BR676" s="245"/>
      <c r="BS676" s="245"/>
      <c r="BT676" s="245"/>
      <c r="BU676" s="245"/>
      <c r="BV676" s="245"/>
      <c r="BW676" s="245"/>
      <c r="BX676" s="245"/>
      <c r="BY676" s="245"/>
      <c r="BZ676" s="245"/>
      <c r="CA676" s="245"/>
      <c r="CB676" s="245"/>
      <c r="CC676" s="245"/>
    </row>
    <row r="677" spans="1:81" ht="14.25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  <c r="AA677" s="245"/>
      <c r="AB677" s="245"/>
      <c r="AC677" s="245"/>
      <c r="AD677" s="245"/>
      <c r="AE677" s="245"/>
      <c r="AF677" s="245"/>
      <c r="AG677" s="245"/>
      <c r="AH677" s="245"/>
      <c r="AI677" s="245"/>
      <c r="AJ677" s="245"/>
      <c r="AK677" s="245"/>
      <c r="AL677" s="245"/>
      <c r="AM677" s="245"/>
      <c r="AN677" s="245"/>
      <c r="AO677" s="245"/>
      <c r="AP677" s="245"/>
      <c r="AQ677" s="245"/>
      <c r="AR677" s="245"/>
      <c r="AS677" s="245"/>
      <c r="AT677" s="245"/>
      <c r="AU677" s="245"/>
      <c r="AV677" s="245"/>
      <c r="AW677" s="245"/>
      <c r="AX677" s="245"/>
      <c r="AY677" s="245"/>
      <c r="AZ677" s="245"/>
      <c r="BA677" s="245"/>
      <c r="BB677" s="245"/>
      <c r="BC677" s="245"/>
      <c r="BD677" s="245"/>
      <c r="BE677" s="245"/>
      <c r="BF677" s="245"/>
      <c r="BG677" s="245"/>
      <c r="BH677" s="245"/>
      <c r="BI677" s="245"/>
      <c r="BJ677" s="245"/>
      <c r="BK677" s="245"/>
      <c r="BL677" s="245"/>
      <c r="BM677" s="245"/>
      <c r="BN677" s="245"/>
      <c r="BO677" s="245"/>
      <c r="BP677" s="245"/>
      <c r="BQ677" s="245"/>
      <c r="BR677" s="245"/>
      <c r="BS677" s="245"/>
      <c r="BT677" s="245"/>
      <c r="BU677" s="245"/>
      <c r="BV677" s="245"/>
      <c r="BW677" s="245"/>
      <c r="BX677" s="245"/>
      <c r="BY677" s="245"/>
      <c r="BZ677" s="245"/>
      <c r="CA677" s="245"/>
      <c r="CB677" s="245"/>
      <c r="CC677" s="245"/>
    </row>
    <row r="678" spans="1:81" ht="14.25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  <c r="AA678" s="245"/>
      <c r="AB678" s="245"/>
      <c r="AC678" s="245"/>
      <c r="AD678" s="245"/>
      <c r="AE678" s="245"/>
      <c r="AF678" s="245"/>
      <c r="AG678" s="245"/>
      <c r="AH678" s="245"/>
      <c r="AI678" s="245"/>
      <c r="AJ678" s="245"/>
      <c r="AK678" s="245"/>
      <c r="AL678" s="245"/>
      <c r="AM678" s="245"/>
      <c r="AN678" s="245"/>
      <c r="AO678" s="245"/>
      <c r="AP678" s="245"/>
      <c r="AQ678" s="245"/>
      <c r="AR678" s="245"/>
      <c r="AS678" s="245"/>
      <c r="AT678" s="245"/>
      <c r="AU678" s="245"/>
      <c r="AV678" s="245"/>
      <c r="AW678" s="245"/>
      <c r="AX678" s="245"/>
      <c r="AY678" s="245"/>
      <c r="AZ678" s="245"/>
      <c r="BA678" s="245"/>
      <c r="BB678" s="245"/>
      <c r="BC678" s="245"/>
      <c r="BD678" s="245"/>
      <c r="BE678" s="245"/>
      <c r="BF678" s="245"/>
      <c r="BG678" s="245"/>
      <c r="BH678" s="245"/>
      <c r="BI678" s="245"/>
      <c r="BJ678" s="245"/>
      <c r="BK678" s="245"/>
      <c r="BL678" s="245"/>
      <c r="BM678" s="245"/>
      <c r="BN678" s="245"/>
      <c r="BO678" s="245"/>
      <c r="BP678" s="245"/>
      <c r="BQ678" s="245"/>
      <c r="BR678" s="245"/>
      <c r="BS678" s="245"/>
      <c r="BT678" s="245"/>
      <c r="BU678" s="245"/>
      <c r="BV678" s="245"/>
      <c r="BW678" s="245"/>
      <c r="BX678" s="245"/>
      <c r="BY678" s="245"/>
      <c r="BZ678" s="245"/>
      <c r="CA678" s="245"/>
      <c r="CB678" s="245"/>
      <c r="CC678" s="245"/>
    </row>
    <row r="679" spans="1:81" ht="14.25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  <c r="AA679" s="245"/>
      <c r="AB679" s="245"/>
      <c r="AC679" s="245"/>
      <c r="AD679" s="245"/>
      <c r="AE679" s="245"/>
      <c r="AF679" s="245"/>
      <c r="AG679" s="245"/>
      <c r="AH679" s="245"/>
      <c r="AI679" s="245"/>
      <c r="AJ679" s="245"/>
      <c r="AK679" s="245"/>
      <c r="AL679" s="245"/>
      <c r="AM679" s="245"/>
      <c r="AN679" s="245"/>
      <c r="AO679" s="245"/>
      <c r="AP679" s="245"/>
      <c r="AQ679" s="245"/>
      <c r="AR679" s="245"/>
      <c r="AS679" s="245"/>
      <c r="AT679" s="245"/>
      <c r="AU679" s="245"/>
      <c r="AV679" s="245"/>
      <c r="AW679" s="245"/>
      <c r="AX679" s="245"/>
      <c r="AY679" s="245"/>
      <c r="AZ679" s="245"/>
      <c r="BA679" s="245"/>
      <c r="BB679" s="245"/>
      <c r="BC679" s="245"/>
      <c r="BD679" s="245"/>
      <c r="BE679" s="245"/>
      <c r="BF679" s="245"/>
      <c r="BG679" s="245"/>
      <c r="BH679" s="245"/>
      <c r="BI679" s="245"/>
      <c r="BJ679" s="245"/>
      <c r="BK679" s="245"/>
      <c r="BL679" s="245"/>
      <c r="BM679" s="245"/>
      <c r="BN679" s="245"/>
      <c r="BO679" s="245"/>
      <c r="BP679" s="245"/>
      <c r="BQ679" s="245"/>
      <c r="BR679" s="245"/>
      <c r="BS679" s="245"/>
      <c r="BT679" s="245"/>
      <c r="BU679" s="245"/>
      <c r="BV679" s="245"/>
      <c r="BW679" s="245"/>
      <c r="BX679" s="245"/>
      <c r="BY679" s="245"/>
      <c r="BZ679" s="245"/>
      <c r="CA679" s="245"/>
      <c r="CB679" s="245"/>
      <c r="CC679" s="245"/>
    </row>
    <row r="680" spans="1:81" ht="14.25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  <c r="AA680" s="245"/>
      <c r="AB680" s="245"/>
      <c r="AC680" s="245"/>
      <c r="AD680" s="245"/>
      <c r="AE680" s="245"/>
      <c r="AF680" s="245"/>
      <c r="AG680" s="245"/>
      <c r="AH680" s="245"/>
      <c r="AI680" s="245"/>
      <c r="AJ680" s="245"/>
      <c r="AK680" s="245"/>
      <c r="AL680" s="245"/>
      <c r="AM680" s="245"/>
      <c r="AN680" s="245"/>
      <c r="AO680" s="245"/>
      <c r="AP680" s="245"/>
      <c r="AQ680" s="245"/>
      <c r="AR680" s="245"/>
      <c r="AS680" s="245"/>
      <c r="AT680" s="245"/>
      <c r="AU680" s="245"/>
      <c r="AV680" s="245"/>
      <c r="AW680" s="245"/>
      <c r="AX680" s="245"/>
      <c r="AY680" s="245"/>
      <c r="AZ680" s="245"/>
      <c r="BA680" s="245"/>
      <c r="BB680" s="245"/>
      <c r="BC680" s="245"/>
      <c r="BD680" s="245"/>
      <c r="BE680" s="245"/>
      <c r="BF680" s="245"/>
      <c r="BG680" s="245"/>
      <c r="BH680" s="245"/>
      <c r="BI680" s="245"/>
      <c r="BJ680" s="245"/>
      <c r="BK680" s="245"/>
      <c r="BL680" s="245"/>
      <c r="BM680" s="245"/>
      <c r="BN680" s="245"/>
      <c r="BO680" s="245"/>
      <c r="BP680" s="245"/>
      <c r="BQ680" s="245"/>
      <c r="BR680" s="245"/>
      <c r="BS680" s="245"/>
      <c r="BT680" s="245"/>
      <c r="BU680" s="245"/>
      <c r="BV680" s="245"/>
      <c r="BW680" s="245"/>
      <c r="BX680" s="245"/>
      <c r="BY680" s="245"/>
      <c r="BZ680" s="245"/>
      <c r="CA680" s="245"/>
      <c r="CB680" s="245"/>
      <c r="CC680" s="245"/>
    </row>
    <row r="681" spans="1:81" ht="14.25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  <c r="AA681" s="245"/>
      <c r="AB681" s="245"/>
      <c r="AC681" s="245"/>
      <c r="AD681" s="245"/>
      <c r="AE681" s="245"/>
      <c r="AF681" s="245"/>
      <c r="AG681" s="245"/>
      <c r="AH681" s="245"/>
      <c r="AI681" s="245"/>
      <c r="AJ681" s="245"/>
      <c r="AK681" s="245"/>
      <c r="AL681" s="245"/>
      <c r="AM681" s="245"/>
      <c r="AN681" s="245"/>
      <c r="AO681" s="245"/>
      <c r="AP681" s="245"/>
      <c r="AQ681" s="245"/>
      <c r="AR681" s="245"/>
      <c r="AS681" s="245"/>
      <c r="AT681" s="245"/>
      <c r="AU681" s="245"/>
      <c r="AV681" s="245"/>
      <c r="AW681" s="245"/>
      <c r="AX681" s="245"/>
      <c r="AY681" s="245"/>
      <c r="AZ681" s="245"/>
      <c r="BA681" s="245"/>
      <c r="BB681" s="245"/>
      <c r="BC681" s="245"/>
      <c r="BD681" s="245"/>
      <c r="BE681" s="245"/>
      <c r="BF681" s="245"/>
      <c r="BG681" s="245"/>
      <c r="BH681" s="245"/>
      <c r="BI681" s="245"/>
      <c r="BJ681" s="245"/>
      <c r="BK681" s="245"/>
      <c r="BL681" s="245"/>
      <c r="BM681" s="245"/>
      <c r="BN681" s="245"/>
      <c r="BO681" s="245"/>
      <c r="BP681" s="245"/>
      <c r="BQ681" s="245"/>
      <c r="BR681" s="245"/>
      <c r="BS681" s="245"/>
      <c r="BT681" s="245"/>
      <c r="BU681" s="245"/>
      <c r="BV681" s="245"/>
      <c r="BW681" s="245"/>
      <c r="BX681" s="245"/>
      <c r="BY681" s="245"/>
      <c r="BZ681" s="245"/>
      <c r="CA681" s="245"/>
      <c r="CB681" s="245"/>
      <c r="CC681" s="245"/>
    </row>
    <row r="682" spans="1:81" ht="14.25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  <c r="AA682" s="245"/>
      <c r="AB682" s="245"/>
      <c r="AC682" s="245"/>
      <c r="AD682" s="245"/>
      <c r="AE682" s="245"/>
      <c r="AF682" s="245"/>
      <c r="AG682" s="245"/>
      <c r="AH682" s="245"/>
      <c r="AI682" s="245"/>
      <c r="AJ682" s="245"/>
      <c r="AK682" s="245"/>
      <c r="AL682" s="245"/>
      <c r="AM682" s="245"/>
      <c r="AN682" s="245"/>
      <c r="AO682" s="245"/>
      <c r="AP682" s="245"/>
      <c r="AQ682" s="245"/>
      <c r="AR682" s="245"/>
      <c r="AS682" s="245"/>
      <c r="AT682" s="245"/>
      <c r="AU682" s="245"/>
      <c r="AV682" s="245"/>
      <c r="AW682" s="245"/>
      <c r="AX682" s="245"/>
      <c r="AY682" s="245"/>
      <c r="AZ682" s="245"/>
      <c r="BA682" s="245"/>
      <c r="BB682" s="245"/>
      <c r="BC682" s="245"/>
      <c r="BD682" s="245"/>
      <c r="BE682" s="245"/>
      <c r="BF682" s="245"/>
      <c r="BG682" s="245"/>
      <c r="BH682" s="245"/>
      <c r="BI682" s="245"/>
      <c r="BJ682" s="245"/>
      <c r="BK682" s="245"/>
      <c r="BL682" s="245"/>
      <c r="BM682" s="245"/>
      <c r="BN682" s="245"/>
      <c r="BO682" s="245"/>
      <c r="BP682" s="245"/>
      <c r="BQ682" s="245"/>
      <c r="BR682" s="245"/>
      <c r="BS682" s="245"/>
      <c r="BT682" s="245"/>
      <c r="BU682" s="245"/>
      <c r="BV682" s="245"/>
      <c r="BW682" s="245"/>
      <c r="BX682" s="245"/>
      <c r="BY682" s="245"/>
      <c r="BZ682" s="245"/>
      <c r="CA682" s="245"/>
      <c r="CB682" s="245"/>
      <c r="CC682" s="245"/>
    </row>
    <row r="683" spans="1:81" ht="14.25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  <c r="AA683" s="245"/>
      <c r="AB683" s="245"/>
      <c r="AC683" s="245"/>
      <c r="AD683" s="245"/>
      <c r="AE683" s="245"/>
      <c r="AF683" s="245"/>
      <c r="AG683" s="245"/>
      <c r="AH683" s="245"/>
      <c r="AI683" s="245"/>
      <c r="AJ683" s="245"/>
      <c r="AK683" s="245"/>
      <c r="AL683" s="245"/>
      <c r="AM683" s="245"/>
      <c r="AN683" s="245"/>
      <c r="AO683" s="245"/>
      <c r="AP683" s="245"/>
      <c r="AQ683" s="245"/>
      <c r="AR683" s="245"/>
      <c r="AS683" s="245"/>
      <c r="AT683" s="245"/>
      <c r="AU683" s="245"/>
      <c r="AV683" s="245"/>
      <c r="AW683" s="245"/>
      <c r="AX683" s="245"/>
      <c r="AY683" s="245"/>
      <c r="AZ683" s="245"/>
      <c r="BA683" s="245"/>
      <c r="BB683" s="245"/>
      <c r="BC683" s="245"/>
      <c r="BD683" s="245"/>
      <c r="BE683" s="245"/>
      <c r="BF683" s="245"/>
      <c r="BG683" s="245"/>
      <c r="BH683" s="245"/>
      <c r="BI683" s="245"/>
      <c r="BJ683" s="245"/>
      <c r="BK683" s="245"/>
      <c r="BL683" s="245"/>
      <c r="BM683" s="245"/>
      <c r="BN683" s="245"/>
      <c r="BO683" s="245"/>
      <c r="BP683" s="245"/>
      <c r="BQ683" s="245"/>
      <c r="BR683" s="245"/>
      <c r="BS683" s="245"/>
      <c r="BT683" s="245"/>
      <c r="BU683" s="245"/>
      <c r="BV683" s="245"/>
      <c r="BW683" s="245"/>
      <c r="BX683" s="245"/>
      <c r="BY683" s="245"/>
      <c r="BZ683" s="245"/>
      <c r="CA683" s="245"/>
      <c r="CB683" s="245"/>
      <c r="CC683" s="245"/>
    </row>
    <row r="684" spans="1:81" ht="14.25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  <c r="AA684" s="245"/>
      <c r="AB684" s="245"/>
      <c r="AC684" s="245"/>
      <c r="AD684" s="245"/>
      <c r="AE684" s="245"/>
      <c r="AF684" s="245"/>
      <c r="AG684" s="245"/>
      <c r="AH684" s="245"/>
      <c r="AI684" s="245"/>
      <c r="AJ684" s="245"/>
      <c r="AK684" s="245"/>
      <c r="AL684" s="245"/>
      <c r="AM684" s="245"/>
      <c r="AN684" s="245"/>
      <c r="AO684" s="245"/>
      <c r="AP684" s="245"/>
      <c r="AQ684" s="245"/>
      <c r="AR684" s="245"/>
      <c r="AS684" s="245"/>
      <c r="AT684" s="245"/>
      <c r="AU684" s="245"/>
      <c r="AV684" s="245"/>
      <c r="AW684" s="245"/>
      <c r="AX684" s="245"/>
      <c r="AY684" s="245"/>
      <c r="AZ684" s="245"/>
      <c r="BA684" s="245"/>
      <c r="BB684" s="245"/>
      <c r="BC684" s="245"/>
      <c r="BD684" s="245"/>
      <c r="BE684" s="245"/>
      <c r="BF684" s="245"/>
      <c r="BG684" s="245"/>
      <c r="BH684" s="245"/>
      <c r="BI684" s="245"/>
      <c r="BJ684" s="245"/>
      <c r="BK684" s="245"/>
      <c r="BL684" s="245"/>
      <c r="BM684" s="245"/>
      <c r="BN684" s="245"/>
      <c r="BO684" s="245"/>
      <c r="BP684" s="245"/>
      <c r="BQ684" s="245"/>
      <c r="BR684" s="245"/>
      <c r="BS684" s="245"/>
      <c r="BT684" s="245"/>
      <c r="BU684" s="245"/>
      <c r="BV684" s="245"/>
      <c r="BW684" s="245"/>
      <c r="BX684" s="245"/>
      <c r="BY684" s="245"/>
      <c r="BZ684" s="245"/>
      <c r="CA684" s="245"/>
      <c r="CB684" s="245"/>
      <c r="CC684" s="245"/>
    </row>
    <row r="685" spans="1:81" ht="14.25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  <c r="AA685" s="245"/>
      <c r="AB685" s="245"/>
      <c r="AC685" s="245"/>
      <c r="AD685" s="245"/>
      <c r="AE685" s="245"/>
      <c r="AF685" s="245"/>
      <c r="AG685" s="245"/>
      <c r="AH685" s="245"/>
      <c r="AI685" s="245"/>
      <c r="AJ685" s="245"/>
      <c r="AK685" s="245"/>
      <c r="AL685" s="245"/>
      <c r="AM685" s="245"/>
      <c r="AN685" s="245"/>
      <c r="AO685" s="245"/>
      <c r="AP685" s="245"/>
      <c r="AQ685" s="245"/>
      <c r="AR685" s="245"/>
      <c r="AS685" s="245"/>
      <c r="AT685" s="245"/>
      <c r="AU685" s="245"/>
      <c r="AV685" s="245"/>
      <c r="AW685" s="245"/>
      <c r="AX685" s="245"/>
      <c r="AY685" s="245"/>
      <c r="AZ685" s="245"/>
      <c r="BA685" s="245"/>
      <c r="BB685" s="245"/>
      <c r="BC685" s="245"/>
      <c r="BD685" s="245"/>
      <c r="BE685" s="245"/>
      <c r="BF685" s="245"/>
      <c r="BG685" s="245"/>
      <c r="BH685" s="245"/>
      <c r="BI685" s="245"/>
      <c r="BJ685" s="245"/>
      <c r="BK685" s="245"/>
      <c r="BL685" s="245"/>
      <c r="BM685" s="245"/>
      <c r="BN685" s="245"/>
      <c r="BO685" s="245"/>
      <c r="BP685" s="245"/>
      <c r="BQ685" s="245"/>
      <c r="BR685" s="245"/>
      <c r="BS685" s="245"/>
      <c r="BT685" s="245"/>
      <c r="BU685" s="245"/>
      <c r="BV685" s="245"/>
      <c r="BW685" s="245"/>
      <c r="BX685" s="245"/>
      <c r="BY685" s="245"/>
      <c r="BZ685" s="245"/>
      <c r="CA685" s="245"/>
      <c r="CB685" s="245"/>
      <c r="CC685" s="245"/>
    </row>
    <row r="686" spans="1:81" ht="14.25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  <c r="AA686" s="245"/>
      <c r="AB686" s="245"/>
      <c r="AC686" s="245"/>
      <c r="AD686" s="245"/>
      <c r="AE686" s="245"/>
      <c r="AF686" s="245"/>
      <c r="AG686" s="245"/>
      <c r="AH686" s="245"/>
      <c r="AI686" s="245"/>
      <c r="AJ686" s="245"/>
      <c r="AK686" s="245"/>
      <c r="AL686" s="245"/>
      <c r="AM686" s="245"/>
      <c r="AN686" s="245"/>
      <c r="AO686" s="245"/>
      <c r="AP686" s="245"/>
      <c r="AQ686" s="245"/>
      <c r="AR686" s="245"/>
      <c r="AS686" s="245"/>
      <c r="AT686" s="245"/>
      <c r="AU686" s="245"/>
      <c r="AV686" s="245"/>
      <c r="AW686" s="245"/>
      <c r="AX686" s="245"/>
      <c r="AY686" s="245"/>
      <c r="AZ686" s="245"/>
      <c r="BA686" s="245"/>
      <c r="BB686" s="245"/>
      <c r="BC686" s="245"/>
      <c r="BD686" s="245"/>
      <c r="BE686" s="245"/>
      <c r="BF686" s="245"/>
      <c r="BG686" s="245"/>
      <c r="BH686" s="245"/>
      <c r="BI686" s="245"/>
      <c r="BJ686" s="245"/>
      <c r="BK686" s="245"/>
      <c r="BL686" s="245"/>
      <c r="BM686" s="245"/>
      <c r="BN686" s="245"/>
      <c r="BO686" s="245"/>
      <c r="BP686" s="245"/>
      <c r="BQ686" s="245"/>
      <c r="BR686" s="245"/>
      <c r="BS686" s="245"/>
      <c r="BT686" s="245"/>
      <c r="BU686" s="245"/>
      <c r="BV686" s="245"/>
      <c r="BW686" s="245"/>
      <c r="BX686" s="245"/>
      <c r="BY686" s="245"/>
      <c r="BZ686" s="245"/>
      <c r="CA686" s="245"/>
      <c r="CB686" s="245"/>
      <c r="CC686" s="245"/>
    </row>
    <row r="687" spans="1:81" ht="14.25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  <c r="AA687" s="245"/>
      <c r="AB687" s="245"/>
      <c r="AC687" s="245"/>
      <c r="AD687" s="245"/>
      <c r="AE687" s="245"/>
      <c r="AF687" s="245"/>
      <c r="AG687" s="245"/>
      <c r="AH687" s="245"/>
      <c r="AI687" s="245"/>
      <c r="AJ687" s="245"/>
      <c r="AK687" s="245"/>
      <c r="AL687" s="245"/>
      <c r="AM687" s="245"/>
      <c r="AN687" s="245"/>
      <c r="AO687" s="245"/>
      <c r="AP687" s="245"/>
      <c r="AQ687" s="245"/>
      <c r="AR687" s="245"/>
      <c r="AS687" s="245"/>
      <c r="AT687" s="245"/>
      <c r="AU687" s="245"/>
      <c r="AV687" s="245"/>
      <c r="AW687" s="245"/>
      <c r="AX687" s="245"/>
      <c r="AY687" s="245"/>
      <c r="AZ687" s="245"/>
      <c r="BA687" s="245"/>
      <c r="BB687" s="245"/>
      <c r="BC687" s="245"/>
      <c r="BD687" s="245"/>
      <c r="BE687" s="245"/>
      <c r="BF687" s="245"/>
      <c r="BG687" s="245"/>
      <c r="BH687" s="245"/>
      <c r="BI687" s="245"/>
      <c r="BJ687" s="245"/>
      <c r="BK687" s="245"/>
      <c r="BL687" s="245"/>
      <c r="BM687" s="245"/>
      <c r="BN687" s="245"/>
      <c r="BO687" s="245"/>
      <c r="BP687" s="245"/>
      <c r="BQ687" s="245"/>
      <c r="BR687" s="245"/>
      <c r="BS687" s="245"/>
      <c r="BT687" s="245"/>
      <c r="BU687" s="245"/>
      <c r="BV687" s="245"/>
      <c r="BW687" s="245"/>
      <c r="BX687" s="245"/>
      <c r="BY687" s="245"/>
      <c r="BZ687" s="245"/>
      <c r="CA687" s="245"/>
      <c r="CB687" s="245"/>
      <c r="CC687" s="245"/>
    </row>
    <row r="688" spans="1:81" ht="14.25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  <c r="AA688" s="245"/>
      <c r="AB688" s="245"/>
      <c r="AC688" s="245"/>
      <c r="AD688" s="245"/>
      <c r="AE688" s="245"/>
      <c r="AF688" s="245"/>
      <c r="AG688" s="245"/>
      <c r="AH688" s="245"/>
      <c r="AI688" s="245"/>
      <c r="AJ688" s="245"/>
      <c r="AK688" s="245"/>
      <c r="AL688" s="245"/>
      <c r="AM688" s="245"/>
      <c r="AN688" s="245"/>
      <c r="AO688" s="245"/>
      <c r="AP688" s="245"/>
      <c r="AQ688" s="245"/>
      <c r="AR688" s="245"/>
      <c r="AS688" s="245"/>
      <c r="AT688" s="245"/>
      <c r="AU688" s="245"/>
      <c r="AV688" s="245"/>
      <c r="AW688" s="245"/>
      <c r="AX688" s="245"/>
      <c r="AY688" s="245"/>
      <c r="AZ688" s="245"/>
      <c r="BA688" s="245"/>
      <c r="BB688" s="245"/>
      <c r="BC688" s="245"/>
      <c r="BD688" s="245"/>
      <c r="BE688" s="245"/>
      <c r="BF688" s="245"/>
      <c r="BG688" s="245"/>
      <c r="BH688" s="245"/>
      <c r="BI688" s="245"/>
      <c r="BJ688" s="245"/>
      <c r="BK688" s="245"/>
      <c r="BL688" s="245"/>
      <c r="BM688" s="245"/>
      <c r="BN688" s="245"/>
      <c r="BO688" s="245"/>
      <c r="BP688" s="245"/>
      <c r="BQ688" s="245"/>
      <c r="BR688" s="245"/>
      <c r="BS688" s="245"/>
      <c r="BT688" s="245"/>
      <c r="BU688" s="245"/>
      <c r="BV688" s="245"/>
      <c r="BW688" s="245"/>
      <c r="BX688" s="245"/>
      <c r="BY688" s="245"/>
      <c r="BZ688" s="245"/>
      <c r="CA688" s="245"/>
      <c r="CB688" s="245"/>
      <c r="CC688" s="245"/>
    </row>
    <row r="689" spans="1:81" ht="14.25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  <c r="AA689" s="245"/>
      <c r="AB689" s="245"/>
      <c r="AC689" s="245"/>
      <c r="AD689" s="245"/>
      <c r="AE689" s="245"/>
      <c r="AF689" s="245"/>
      <c r="AG689" s="245"/>
      <c r="AH689" s="245"/>
      <c r="AI689" s="245"/>
      <c r="AJ689" s="245"/>
      <c r="AK689" s="245"/>
      <c r="AL689" s="245"/>
      <c r="AM689" s="245"/>
      <c r="AN689" s="245"/>
      <c r="AO689" s="245"/>
      <c r="AP689" s="245"/>
      <c r="AQ689" s="245"/>
      <c r="AR689" s="245"/>
      <c r="AS689" s="245"/>
      <c r="AT689" s="245"/>
      <c r="AU689" s="245"/>
      <c r="AV689" s="245"/>
      <c r="AW689" s="245"/>
      <c r="AX689" s="245"/>
      <c r="AY689" s="245"/>
      <c r="AZ689" s="245"/>
      <c r="BA689" s="245"/>
      <c r="BB689" s="245"/>
      <c r="BC689" s="245"/>
      <c r="BD689" s="245"/>
      <c r="BE689" s="245"/>
      <c r="BF689" s="245"/>
      <c r="BG689" s="245"/>
      <c r="BH689" s="245"/>
      <c r="BI689" s="245"/>
      <c r="BJ689" s="245"/>
      <c r="BK689" s="245"/>
      <c r="BL689" s="245"/>
      <c r="BM689" s="245"/>
      <c r="BN689" s="245"/>
      <c r="BO689" s="245"/>
      <c r="BP689" s="245"/>
      <c r="BQ689" s="245"/>
      <c r="BR689" s="245"/>
      <c r="BS689" s="245"/>
      <c r="BT689" s="245"/>
      <c r="BU689" s="245"/>
      <c r="BV689" s="245"/>
      <c r="BW689" s="245"/>
      <c r="BX689" s="245"/>
      <c r="BY689" s="245"/>
      <c r="BZ689" s="245"/>
      <c r="CA689" s="245"/>
      <c r="CB689" s="245"/>
      <c r="CC689" s="245"/>
    </row>
    <row r="690" spans="1:81" ht="14.25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  <c r="AA690" s="245"/>
      <c r="AB690" s="245"/>
      <c r="AC690" s="245"/>
      <c r="AD690" s="245"/>
      <c r="AE690" s="245"/>
      <c r="AF690" s="245"/>
      <c r="AG690" s="245"/>
      <c r="AH690" s="245"/>
      <c r="AI690" s="245"/>
      <c r="AJ690" s="245"/>
      <c r="AK690" s="245"/>
      <c r="AL690" s="245"/>
      <c r="AM690" s="245"/>
      <c r="AN690" s="245"/>
      <c r="AO690" s="245"/>
      <c r="AP690" s="245"/>
      <c r="AQ690" s="245"/>
      <c r="AR690" s="245"/>
      <c r="AS690" s="245"/>
      <c r="AT690" s="245"/>
      <c r="AU690" s="245"/>
      <c r="AV690" s="245"/>
      <c r="AW690" s="245"/>
      <c r="AX690" s="245"/>
      <c r="AY690" s="245"/>
      <c r="AZ690" s="245"/>
      <c r="BA690" s="245"/>
      <c r="BB690" s="245"/>
      <c r="BC690" s="245"/>
      <c r="BD690" s="245"/>
      <c r="BE690" s="245"/>
      <c r="BF690" s="245"/>
      <c r="BG690" s="245"/>
      <c r="BH690" s="245"/>
      <c r="BI690" s="245"/>
      <c r="BJ690" s="245"/>
      <c r="BK690" s="245"/>
      <c r="BL690" s="245"/>
      <c r="BM690" s="245"/>
      <c r="BN690" s="245"/>
      <c r="BO690" s="245"/>
      <c r="BP690" s="245"/>
      <c r="BQ690" s="245"/>
      <c r="BR690" s="245"/>
      <c r="BS690" s="245"/>
      <c r="BT690" s="245"/>
      <c r="BU690" s="245"/>
      <c r="BV690" s="245"/>
      <c r="BW690" s="245"/>
      <c r="BX690" s="245"/>
      <c r="BY690" s="245"/>
      <c r="BZ690" s="245"/>
      <c r="CA690" s="245"/>
      <c r="CB690" s="245"/>
      <c r="CC690" s="245"/>
    </row>
    <row r="691" spans="1:81" ht="14.25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  <c r="AA691" s="245"/>
      <c r="AB691" s="245"/>
      <c r="AC691" s="245"/>
      <c r="AD691" s="245"/>
      <c r="AE691" s="245"/>
      <c r="AF691" s="245"/>
      <c r="AG691" s="245"/>
      <c r="AH691" s="245"/>
      <c r="AI691" s="245"/>
      <c r="AJ691" s="245"/>
      <c r="AK691" s="245"/>
      <c r="AL691" s="245"/>
      <c r="AM691" s="245"/>
      <c r="AN691" s="245"/>
      <c r="AO691" s="245"/>
      <c r="AP691" s="245"/>
      <c r="AQ691" s="245"/>
      <c r="AR691" s="245"/>
      <c r="AS691" s="245"/>
      <c r="AT691" s="245"/>
      <c r="AU691" s="245"/>
      <c r="AV691" s="245"/>
      <c r="AW691" s="245"/>
      <c r="AX691" s="245"/>
      <c r="AY691" s="245"/>
      <c r="AZ691" s="245"/>
      <c r="BA691" s="245"/>
      <c r="BB691" s="245"/>
      <c r="BC691" s="245"/>
      <c r="BD691" s="245"/>
      <c r="BE691" s="245"/>
      <c r="BF691" s="245"/>
      <c r="BG691" s="245"/>
      <c r="BH691" s="245"/>
      <c r="BI691" s="245"/>
      <c r="BJ691" s="245"/>
      <c r="BK691" s="245"/>
      <c r="BL691" s="245"/>
      <c r="BM691" s="245"/>
      <c r="BN691" s="245"/>
      <c r="BO691" s="245"/>
      <c r="BP691" s="245"/>
      <c r="BQ691" s="245"/>
      <c r="BR691" s="245"/>
      <c r="BS691" s="245"/>
      <c r="BT691" s="245"/>
      <c r="BU691" s="245"/>
      <c r="BV691" s="245"/>
      <c r="BW691" s="245"/>
      <c r="BX691" s="245"/>
      <c r="BY691" s="245"/>
      <c r="BZ691" s="245"/>
      <c r="CA691" s="245"/>
      <c r="CB691" s="245"/>
      <c r="CC691" s="245"/>
    </row>
    <row r="692" spans="1:81" ht="14.25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  <c r="AA692" s="245"/>
      <c r="AB692" s="245"/>
      <c r="AC692" s="245"/>
      <c r="AD692" s="245"/>
      <c r="AE692" s="245"/>
      <c r="AF692" s="245"/>
      <c r="AG692" s="245"/>
      <c r="AH692" s="245"/>
      <c r="AI692" s="245"/>
      <c r="AJ692" s="245"/>
      <c r="AK692" s="245"/>
      <c r="AL692" s="245"/>
      <c r="AM692" s="245"/>
      <c r="AN692" s="245"/>
      <c r="AO692" s="245"/>
      <c r="AP692" s="245"/>
      <c r="AQ692" s="245"/>
      <c r="AR692" s="245"/>
      <c r="AS692" s="245"/>
      <c r="AT692" s="245"/>
      <c r="AU692" s="245"/>
      <c r="AV692" s="245"/>
      <c r="AW692" s="245"/>
      <c r="AX692" s="245"/>
      <c r="AY692" s="245"/>
      <c r="AZ692" s="245"/>
      <c r="BA692" s="245"/>
      <c r="BB692" s="245"/>
      <c r="BC692" s="245"/>
      <c r="BD692" s="245"/>
      <c r="BE692" s="245"/>
      <c r="BF692" s="245"/>
      <c r="BG692" s="245"/>
      <c r="BH692" s="245"/>
      <c r="BI692" s="245"/>
      <c r="BJ692" s="245"/>
      <c r="BK692" s="245"/>
      <c r="BL692" s="245"/>
      <c r="BM692" s="245"/>
      <c r="BN692" s="245"/>
      <c r="BO692" s="245"/>
      <c r="BP692" s="245"/>
      <c r="BQ692" s="245"/>
      <c r="BR692" s="245"/>
      <c r="BS692" s="245"/>
      <c r="BT692" s="245"/>
      <c r="BU692" s="245"/>
      <c r="BV692" s="245"/>
      <c r="BW692" s="245"/>
      <c r="BX692" s="245"/>
      <c r="BY692" s="245"/>
      <c r="BZ692" s="245"/>
      <c r="CA692" s="245"/>
      <c r="CB692" s="245"/>
      <c r="CC692" s="245"/>
    </row>
    <row r="693" spans="1:81" ht="14.25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  <c r="AA693" s="245"/>
      <c r="AB693" s="245"/>
      <c r="AC693" s="245"/>
      <c r="AD693" s="245"/>
      <c r="AE693" s="245"/>
      <c r="AF693" s="245"/>
      <c r="AG693" s="245"/>
      <c r="AH693" s="245"/>
      <c r="AI693" s="245"/>
      <c r="AJ693" s="245"/>
      <c r="AK693" s="245"/>
      <c r="AL693" s="245"/>
      <c r="AM693" s="245"/>
      <c r="AN693" s="245"/>
      <c r="AO693" s="245"/>
      <c r="AP693" s="245"/>
      <c r="AQ693" s="245"/>
      <c r="AR693" s="245"/>
      <c r="AS693" s="245"/>
      <c r="AT693" s="245"/>
      <c r="AU693" s="245"/>
      <c r="AV693" s="245"/>
      <c r="AW693" s="245"/>
      <c r="AX693" s="245"/>
      <c r="AY693" s="245"/>
      <c r="AZ693" s="245"/>
      <c r="BA693" s="245"/>
      <c r="BB693" s="245"/>
      <c r="BC693" s="245"/>
      <c r="BD693" s="245"/>
      <c r="BE693" s="245"/>
      <c r="BF693" s="245"/>
      <c r="BG693" s="245"/>
      <c r="BH693" s="245"/>
      <c r="BI693" s="245"/>
      <c r="BJ693" s="245"/>
      <c r="BK693" s="245"/>
      <c r="BL693" s="245"/>
      <c r="BM693" s="245"/>
      <c r="BN693" s="245"/>
      <c r="BO693" s="245"/>
      <c r="BP693" s="245"/>
      <c r="BQ693" s="245"/>
      <c r="BR693" s="245"/>
      <c r="BS693" s="245"/>
      <c r="BT693" s="245"/>
      <c r="BU693" s="245"/>
      <c r="BV693" s="245"/>
      <c r="BW693" s="245"/>
      <c r="BX693" s="245"/>
      <c r="BY693" s="245"/>
      <c r="BZ693" s="245"/>
      <c r="CA693" s="245"/>
      <c r="CB693" s="245"/>
      <c r="CC693" s="245"/>
    </row>
    <row r="694" spans="1:81" ht="14.25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  <c r="AA694" s="245"/>
      <c r="AB694" s="245"/>
      <c r="AC694" s="245"/>
      <c r="AD694" s="245"/>
      <c r="AE694" s="245"/>
      <c r="AF694" s="245"/>
      <c r="AG694" s="245"/>
      <c r="AH694" s="245"/>
      <c r="AI694" s="245"/>
      <c r="AJ694" s="245"/>
      <c r="AK694" s="245"/>
      <c r="AL694" s="245"/>
      <c r="AM694" s="245"/>
      <c r="AN694" s="245"/>
      <c r="AO694" s="245"/>
      <c r="AP694" s="245"/>
      <c r="AQ694" s="245"/>
      <c r="AR694" s="245"/>
      <c r="AS694" s="245"/>
      <c r="AT694" s="245"/>
      <c r="AU694" s="245"/>
      <c r="AV694" s="245"/>
      <c r="AW694" s="245"/>
      <c r="AX694" s="245"/>
      <c r="AY694" s="245"/>
      <c r="AZ694" s="245"/>
      <c r="BA694" s="245"/>
      <c r="BB694" s="245"/>
      <c r="BC694" s="245"/>
      <c r="BD694" s="245"/>
      <c r="BE694" s="245"/>
      <c r="BF694" s="245"/>
      <c r="BG694" s="245"/>
      <c r="BH694" s="245"/>
      <c r="BI694" s="245"/>
      <c r="BJ694" s="245"/>
      <c r="BK694" s="245"/>
      <c r="BL694" s="245"/>
      <c r="BM694" s="245"/>
      <c r="BN694" s="245"/>
      <c r="BO694" s="245"/>
      <c r="BP694" s="245"/>
      <c r="BQ694" s="245"/>
      <c r="BR694" s="245"/>
      <c r="BS694" s="245"/>
      <c r="BT694" s="245"/>
      <c r="BU694" s="245"/>
      <c r="BV694" s="245"/>
      <c r="BW694" s="245"/>
      <c r="BX694" s="245"/>
      <c r="BY694" s="245"/>
      <c r="BZ694" s="245"/>
      <c r="CA694" s="245"/>
      <c r="CB694" s="245"/>
      <c r="CC694" s="245"/>
    </row>
    <row r="695" spans="1:81" ht="14.25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  <c r="AA695" s="245"/>
      <c r="AB695" s="245"/>
      <c r="AC695" s="245"/>
      <c r="AD695" s="245"/>
      <c r="AE695" s="245"/>
      <c r="AF695" s="245"/>
      <c r="AG695" s="245"/>
      <c r="AH695" s="245"/>
      <c r="AI695" s="245"/>
      <c r="AJ695" s="245"/>
      <c r="AK695" s="245"/>
      <c r="AL695" s="245"/>
      <c r="AM695" s="245"/>
      <c r="AN695" s="245"/>
      <c r="AO695" s="245"/>
      <c r="AP695" s="245"/>
      <c r="AQ695" s="245"/>
      <c r="AR695" s="245"/>
      <c r="AS695" s="245"/>
      <c r="AT695" s="245"/>
      <c r="AU695" s="245"/>
      <c r="AV695" s="245"/>
      <c r="AW695" s="245"/>
      <c r="AX695" s="245"/>
      <c r="AY695" s="245"/>
      <c r="AZ695" s="245"/>
      <c r="BA695" s="245"/>
      <c r="BB695" s="245"/>
      <c r="BC695" s="245"/>
      <c r="BD695" s="245"/>
      <c r="BE695" s="245"/>
      <c r="BF695" s="245"/>
      <c r="BG695" s="245"/>
      <c r="BH695" s="245"/>
      <c r="BI695" s="245"/>
      <c r="BJ695" s="245"/>
      <c r="BK695" s="245"/>
      <c r="BL695" s="245"/>
      <c r="BM695" s="245"/>
      <c r="BN695" s="245"/>
      <c r="BO695" s="245"/>
      <c r="BP695" s="245"/>
      <c r="BQ695" s="245"/>
      <c r="BR695" s="245"/>
      <c r="BS695" s="245"/>
      <c r="BT695" s="245"/>
      <c r="BU695" s="245"/>
      <c r="BV695" s="245"/>
      <c r="BW695" s="245"/>
      <c r="BX695" s="245"/>
      <c r="BY695" s="245"/>
      <c r="BZ695" s="245"/>
      <c r="CA695" s="245"/>
      <c r="CB695" s="245"/>
      <c r="CC695" s="245"/>
    </row>
    <row r="696" spans="1:81" ht="14.25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  <c r="AA696" s="245"/>
      <c r="AB696" s="245"/>
      <c r="AC696" s="245"/>
      <c r="AD696" s="245"/>
      <c r="AE696" s="245"/>
      <c r="AF696" s="245"/>
      <c r="AG696" s="245"/>
      <c r="AH696" s="245"/>
      <c r="AI696" s="245"/>
      <c r="AJ696" s="245"/>
      <c r="AK696" s="245"/>
      <c r="AL696" s="245"/>
      <c r="AM696" s="245"/>
      <c r="AN696" s="245"/>
      <c r="AO696" s="245"/>
      <c r="AP696" s="245"/>
      <c r="AQ696" s="245"/>
      <c r="AR696" s="245"/>
      <c r="AS696" s="245"/>
      <c r="AT696" s="245"/>
      <c r="AU696" s="245"/>
      <c r="AV696" s="245"/>
      <c r="AW696" s="245"/>
      <c r="AX696" s="245"/>
      <c r="AY696" s="245"/>
      <c r="AZ696" s="245"/>
      <c r="BA696" s="245"/>
      <c r="BB696" s="245"/>
      <c r="BC696" s="245"/>
      <c r="BD696" s="245"/>
      <c r="BE696" s="245"/>
      <c r="BF696" s="245"/>
      <c r="BG696" s="245"/>
      <c r="BH696" s="245"/>
      <c r="BI696" s="245"/>
      <c r="BJ696" s="245"/>
      <c r="BK696" s="245"/>
      <c r="BL696" s="245"/>
      <c r="BM696" s="245"/>
      <c r="BN696" s="245"/>
      <c r="BO696" s="245"/>
      <c r="BP696" s="245"/>
      <c r="BQ696" s="245"/>
      <c r="BR696" s="245"/>
      <c r="BS696" s="245"/>
      <c r="BT696" s="245"/>
      <c r="BU696" s="245"/>
      <c r="BV696" s="245"/>
      <c r="BW696" s="245"/>
      <c r="BX696" s="245"/>
      <c r="BY696" s="245"/>
      <c r="BZ696" s="245"/>
      <c r="CA696" s="245"/>
      <c r="CB696" s="245"/>
      <c r="CC696" s="245"/>
    </row>
    <row r="697" spans="1:81" ht="14.25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  <c r="AA697" s="245"/>
      <c r="AB697" s="245"/>
      <c r="AC697" s="245"/>
      <c r="AD697" s="245"/>
      <c r="AE697" s="245"/>
      <c r="AF697" s="245"/>
      <c r="AG697" s="245"/>
      <c r="AH697" s="245"/>
      <c r="AI697" s="245"/>
      <c r="AJ697" s="245"/>
      <c r="AK697" s="245"/>
      <c r="AL697" s="245"/>
      <c r="AM697" s="245"/>
      <c r="AN697" s="245"/>
      <c r="AO697" s="245"/>
      <c r="AP697" s="245"/>
      <c r="AQ697" s="245"/>
      <c r="AR697" s="245"/>
      <c r="AS697" s="245"/>
      <c r="AT697" s="245"/>
      <c r="AU697" s="245"/>
      <c r="AV697" s="245"/>
      <c r="AW697" s="245"/>
      <c r="AX697" s="245"/>
      <c r="AY697" s="245"/>
      <c r="AZ697" s="245"/>
      <c r="BA697" s="245"/>
      <c r="BB697" s="245"/>
      <c r="BC697" s="245"/>
      <c r="BD697" s="245"/>
      <c r="BE697" s="245"/>
      <c r="BF697" s="245"/>
      <c r="BG697" s="245"/>
      <c r="BH697" s="245"/>
      <c r="BI697" s="245"/>
      <c r="BJ697" s="245"/>
      <c r="BK697" s="245"/>
      <c r="BL697" s="245"/>
      <c r="BM697" s="245"/>
      <c r="BN697" s="245"/>
      <c r="BO697" s="245"/>
      <c r="BP697" s="245"/>
      <c r="BQ697" s="245"/>
      <c r="BR697" s="245"/>
      <c r="BS697" s="245"/>
      <c r="BT697" s="245"/>
      <c r="BU697" s="245"/>
      <c r="BV697" s="245"/>
      <c r="BW697" s="245"/>
      <c r="BX697" s="245"/>
      <c r="BY697" s="245"/>
      <c r="BZ697" s="245"/>
      <c r="CA697" s="245"/>
      <c r="CB697" s="245"/>
      <c r="CC697" s="245"/>
    </row>
    <row r="698" spans="1:81" ht="14.25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  <c r="AA698" s="245"/>
      <c r="AB698" s="245"/>
      <c r="AC698" s="245"/>
      <c r="AD698" s="245"/>
      <c r="AE698" s="245"/>
      <c r="AF698" s="245"/>
      <c r="AG698" s="245"/>
      <c r="AH698" s="245"/>
      <c r="AI698" s="245"/>
      <c r="AJ698" s="245"/>
      <c r="AK698" s="245"/>
      <c r="AL698" s="245"/>
      <c r="AM698" s="245"/>
      <c r="AN698" s="245"/>
      <c r="AO698" s="245"/>
      <c r="AP698" s="245"/>
      <c r="AQ698" s="245"/>
      <c r="AR698" s="245"/>
      <c r="AS698" s="245"/>
      <c r="AT698" s="245"/>
      <c r="AU698" s="245"/>
      <c r="AV698" s="245"/>
      <c r="AW698" s="245"/>
      <c r="AX698" s="245"/>
      <c r="AY698" s="245"/>
      <c r="AZ698" s="245"/>
      <c r="BA698" s="245"/>
      <c r="BB698" s="245"/>
      <c r="BC698" s="245"/>
      <c r="BD698" s="245"/>
      <c r="BE698" s="245"/>
      <c r="BF698" s="245"/>
      <c r="BG698" s="245"/>
      <c r="BH698" s="245"/>
      <c r="BI698" s="245"/>
      <c r="BJ698" s="245"/>
      <c r="BK698" s="245"/>
      <c r="BL698" s="245"/>
      <c r="BM698" s="245"/>
      <c r="BN698" s="245"/>
      <c r="BO698" s="245"/>
      <c r="BP698" s="245"/>
      <c r="BQ698" s="245"/>
      <c r="BR698" s="245"/>
      <c r="BS698" s="245"/>
      <c r="BT698" s="245"/>
      <c r="BU698" s="245"/>
      <c r="BV698" s="245"/>
      <c r="BW698" s="245"/>
      <c r="BX698" s="245"/>
      <c r="BY698" s="245"/>
      <c r="BZ698" s="245"/>
      <c r="CA698" s="245"/>
      <c r="CB698" s="245"/>
      <c r="CC698" s="245"/>
    </row>
    <row r="699" spans="1:81" ht="14.25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  <c r="AA699" s="245"/>
      <c r="AB699" s="245"/>
      <c r="AC699" s="245"/>
      <c r="AD699" s="245"/>
      <c r="AE699" s="245"/>
      <c r="AF699" s="245"/>
      <c r="AG699" s="245"/>
      <c r="AH699" s="245"/>
      <c r="AI699" s="245"/>
      <c r="AJ699" s="245"/>
      <c r="AK699" s="245"/>
      <c r="AL699" s="245"/>
      <c r="AM699" s="245"/>
      <c r="AN699" s="245"/>
      <c r="AO699" s="245"/>
      <c r="AP699" s="245"/>
      <c r="AQ699" s="245"/>
      <c r="AR699" s="245"/>
      <c r="AS699" s="245"/>
      <c r="AT699" s="245"/>
      <c r="AU699" s="245"/>
      <c r="AV699" s="245"/>
      <c r="AW699" s="245"/>
      <c r="AX699" s="245"/>
      <c r="AY699" s="245"/>
      <c r="AZ699" s="245"/>
      <c r="BA699" s="245"/>
      <c r="BB699" s="245"/>
      <c r="BC699" s="245"/>
      <c r="BD699" s="245"/>
      <c r="BE699" s="245"/>
      <c r="BF699" s="245"/>
      <c r="BG699" s="245"/>
      <c r="BH699" s="245"/>
      <c r="BI699" s="245"/>
      <c r="BJ699" s="245"/>
      <c r="BK699" s="245"/>
      <c r="BL699" s="245"/>
      <c r="BM699" s="245"/>
      <c r="BN699" s="245"/>
      <c r="BO699" s="245"/>
      <c r="BP699" s="245"/>
      <c r="BQ699" s="245"/>
      <c r="BR699" s="245"/>
      <c r="BS699" s="245"/>
      <c r="BT699" s="245"/>
      <c r="BU699" s="245"/>
      <c r="BV699" s="245"/>
      <c r="BW699" s="245"/>
      <c r="BX699" s="245"/>
      <c r="BY699" s="245"/>
      <c r="BZ699" s="245"/>
      <c r="CA699" s="245"/>
      <c r="CB699" s="245"/>
      <c r="CC699" s="245"/>
    </row>
    <row r="700" spans="1:81" ht="14.25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  <c r="AA700" s="245"/>
      <c r="AB700" s="245"/>
      <c r="AC700" s="245"/>
      <c r="AD700" s="245"/>
      <c r="AE700" s="245"/>
      <c r="AF700" s="245"/>
      <c r="AG700" s="245"/>
      <c r="AH700" s="245"/>
      <c r="AI700" s="245"/>
      <c r="AJ700" s="245"/>
      <c r="AK700" s="245"/>
      <c r="AL700" s="245"/>
      <c r="AM700" s="245"/>
      <c r="AN700" s="245"/>
      <c r="AO700" s="245"/>
      <c r="AP700" s="245"/>
      <c r="AQ700" s="245"/>
      <c r="AR700" s="245"/>
      <c r="AS700" s="245"/>
      <c r="AT700" s="245"/>
      <c r="AU700" s="245"/>
      <c r="AV700" s="245"/>
      <c r="AW700" s="245"/>
      <c r="AX700" s="245"/>
      <c r="AY700" s="245"/>
      <c r="AZ700" s="245"/>
      <c r="BA700" s="245"/>
      <c r="BB700" s="245"/>
      <c r="BC700" s="245"/>
      <c r="BD700" s="245"/>
      <c r="BE700" s="245"/>
      <c r="BF700" s="245"/>
      <c r="BG700" s="245"/>
      <c r="BH700" s="245"/>
      <c r="BI700" s="245"/>
      <c r="BJ700" s="245"/>
      <c r="BK700" s="245"/>
      <c r="BL700" s="245"/>
      <c r="BM700" s="245"/>
      <c r="BN700" s="245"/>
      <c r="BO700" s="245"/>
      <c r="BP700" s="245"/>
      <c r="BQ700" s="245"/>
      <c r="BR700" s="245"/>
      <c r="BS700" s="245"/>
      <c r="BT700" s="245"/>
      <c r="BU700" s="245"/>
      <c r="BV700" s="245"/>
      <c r="BW700" s="245"/>
      <c r="BX700" s="245"/>
      <c r="BY700" s="245"/>
      <c r="BZ700" s="245"/>
      <c r="CA700" s="245"/>
      <c r="CB700" s="245"/>
      <c r="CC700" s="245"/>
    </row>
    <row r="701" spans="1:81" ht="14.25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  <c r="AA701" s="245"/>
      <c r="AB701" s="245"/>
      <c r="AC701" s="245"/>
      <c r="AD701" s="245"/>
      <c r="AE701" s="245"/>
      <c r="AF701" s="245"/>
      <c r="AG701" s="245"/>
      <c r="AH701" s="245"/>
      <c r="AI701" s="245"/>
      <c r="AJ701" s="245"/>
      <c r="AK701" s="245"/>
      <c r="AL701" s="245"/>
      <c r="AM701" s="245"/>
      <c r="AN701" s="245"/>
      <c r="AO701" s="245"/>
      <c r="AP701" s="245"/>
      <c r="AQ701" s="245"/>
      <c r="AR701" s="245"/>
      <c r="AS701" s="245"/>
      <c r="AT701" s="245"/>
      <c r="AU701" s="245"/>
      <c r="AV701" s="245"/>
      <c r="AW701" s="245"/>
      <c r="AX701" s="245"/>
      <c r="AY701" s="245"/>
      <c r="AZ701" s="245"/>
      <c r="BA701" s="245"/>
      <c r="BB701" s="245"/>
      <c r="BC701" s="245"/>
      <c r="BD701" s="245"/>
      <c r="BE701" s="245"/>
      <c r="BF701" s="245"/>
      <c r="BG701" s="245"/>
      <c r="BH701" s="245"/>
      <c r="BI701" s="245"/>
      <c r="BJ701" s="245"/>
      <c r="BK701" s="245"/>
      <c r="BL701" s="245"/>
      <c r="BM701" s="245"/>
      <c r="BN701" s="245"/>
      <c r="BO701" s="245"/>
      <c r="BP701" s="245"/>
      <c r="BQ701" s="245"/>
      <c r="BR701" s="245"/>
      <c r="BS701" s="245"/>
      <c r="BT701" s="245"/>
      <c r="BU701" s="245"/>
      <c r="BV701" s="245"/>
      <c r="BW701" s="245"/>
      <c r="BX701" s="245"/>
      <c r="BY701" s="245"/>
      <c r="BZ701" s="245"/>
      <c r="CA701" s="245"/>
      <c r="CB701" s="245"/>
      <c r="CC701" s="245"/>
    </row>
    <row r="702" spans="1:81" ht="14.25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  <c r="AA702" s="245"/>
      <c r="AB702" s="245"/>
      <c r="AC702" s="245"/>
      <c r="AD702" s="245"/>
      <c r="AE702" s="245"/>
      <c r="AF702" s="245"/>
      <c r="AG702" s="245"/>
      <c r="AH702" s="245"/>
      <c r="AI702" s="245"/>
      <c r="AJ702" s="245"/>
      <c r="AK702" s="245"/>
      <c r="AL702" s="245"/>
      <c r="AM702" s="245"/>
      <c r="AN702" s="245"/>
      <c r="AO702" s="245"/>
      <c r="AP702" s="245"/>
      <c r="AQ702" s="245"/>
      <c r="AR702" s="245"/>
      <c r="AS702" s="245"/>
      <c r="AT702" s="245"/>
      <c r="AU702" s="245"/>
      <c r="AV702" s="245"/>
      <c r="AW702" s="245"/>
      <c r="AX702" s="245"/>
      <c r="AY702" s="245"/>
      <c r="AZ702" s="245"/>
      <c r="BA702" s="245"/>
      <c r="BB702" s="245"/>
      <c r="BC702" s="245"/>
      <c r="BD702" s="245"/>
      <c r="BE702" s="245"/>
      <c r="BF702" s="245"/>
      <c r="BG702" s="245"/>
      <c r="BH702" s="245"/>
      <c r="BI702" s="245"/>
      <c r="BJ702" s="245"/>
      <c r="BK702" s="245"/>
      <c r="BL702" s="245"/>
      <c r="BM702" s="245"/>
      <c r="BN702" s="245"/>
      <c r="BO702" s="245"/>
      <c r="BP702" s="245"/>
      <c r="BQ702" s="245"/>
      <c r="BR702" s="245"/>
      <c r="BS702" s="245"/>
      <c r="BT702" s="245"/>
      <c r="BU702" s="245"/>
      <c r="BV702" s="245"/>
      <c r="BW702" s="245"/>
      <c r="BX702" s="245"/>
      <c r="BY702" s="245"/>
      <c r="BZ702" s="245"/>
      <c r="CA702" s="245"/>
      <c r="CB702" s="245"/>
      <c r="CC702" s="245"/>
    </row>
    <row r="703" spans="1:81" ht="14.25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  <c r="AA703" s="245"/>
      <c r="AB703" s="245"/>
      <c r="AC703" s="245"/>
      <c r="AD703" s="245"/>
      <c r="AE703" s="245"/>
      <c r="AF703" s="245"/>
      <c r="AG703" s="245"/>
      <c r="AH703" s="245"/>
      <c r="AI703" s="245"/>
      <c r="AJ703" s="245"/>
      <c r="AK703" s="245"/>
      <c r="AL703" s="245"/>
      <c r="AM703" s="245"/>
      <c r="AN703" s="245"/>
      <c r="AO703" s="245"/>
      <c r="AP703" s="245"/>
      <c r="AQ703" s="245"/>
      <c r="AR703" s="245"/>
      <c r="AS703" s="245"/>
      <c r="AT703" s="245"/>
      <c r="AU703" s="245"/>
      <c r="AV703" s="245"/>
      <c r="AW703" s="245"/>
      <c r="AX703" s="245"/>
      <c r="AY703" s="245"/>
      <c r="AZ703" s="245"/>
      <c r="BA703" s="245"/>
      <c r="BB703" s="245"/>
      <c r="BC703" s="245"/>
      <c r="BD703" s="245"/>
      <c r="BE703" s="245"/>
      <c r="BF703" s="245"/>
      <c r="BG703" s="245"/>
      <c r="BH703" s="245"/>
      <c r="BI703" s="245"/>
      <c r="BJ703" s="245"/>
      <c r="BK703" s="245"/>
      <c r="BL703" s="245"/>
      <c r="BM703" s="245"/>
      <c r="BN703" s="245"/>
      <c r="BO703" s="245"/>
      <c r="BP703" s="245"/>
      <c r="BQ703" s="245"/>
      <c r="BR703" s="245"/>
      <c r="BS703" s="245"/>
      <c r="BT703" s="245"/>
      <c r="BU703" s="245"/>
      <c r="BV703" s="245"/>
      <c r="BW703" s="245"/>
      <c r="BX703" s="245"/>
      <c r="BY703" s="245"/>
      <c r="BZ703" s="245"/>
      <c r="CA703" s="245"/>
      <c r="CB703" s="245"/>
      <c r="CC703" s="245"/>
    </row>
    <row r="704" spans="1:81" ht="14.25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  <c r="AA704" s="245"/>
      <c r="AB704" s="245"/>
      <c r="AC704" s="245"/>
      <c r="AD704" s="245"/>
      <c r="AE704" s="245"/>
      <c r="AF704" s="245"/>
      <c r="AG704" s="245"/>
      <c r="AH704" s="245"/>
      <c r="AI704" s="245"/>
      <c r="AJ704" s="245"/>
      <c r="AK704" s="245"/>
      <c r="AL704" s="245"/>
      <c r="AM704" s="245"/>
      <c r="AN704" s="245"/>
      <c r="AO704" s="245"/>
      <c r="AP704" s="245"/>
      <c r="AQ704" s="245"/>
      <c r="AR704" s="245"/>
      <c r="AS704" s="245"/>
      <c r="AT704" s="245"/>
      <c r="AU704" s="245"/>
      <c r="AV704" s="245"/>
      <c r="AW704" s="245"/>
      <c r="AX704" s="245"/>
      <c r="AY704" s="245"/>
      <c r="AZ704" s="245"/>
      <c r="BA704" s="245"/>
      <c r="BB704" s="245"/>
      <c r="BC704" s="245"/>
      <c r="BD704" s="245"/>
      <c r="BE704" s="245"/>
      <c r="BF704" s="245"/>
      <c r="BG704" s="245"/>
      <c r="BH704" s="245"/>
      <c r="BI704" s="245"/>
      <c r="BJ704" s="245"/>
      <c r="BK704" s="245"/>
      <c r="BL704" s="245"/>
      <c r="BM704" s="245"/>
      <c r="BN704" s="245"/>
      <c r="BO704" s="245"/>
      <c r="BP704" s="245"/>
      <c r="BQ704" s="245"/>
      <c r="BR704" s="245"/>
      <c r="BS704" s="245"/>
      <c r="BT704" s="245"/>
      <c r="BU704" s="245"/>
      <c r="BV704" s="245"/>
      <c r="BW704" s="245"/>
      <c r="BX704" s="245"/>
      <c r="BY704" s="245"/>
      <c r="BZ704" s="245"/>
      <c r="CA704" s="245"/>
      <c r="CB704" s="245"/>
      <c r="CC704" s="245"/>
    </row>
    <row r="705" spans="1:81" ht="14.25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  <c r="AA705" s="245"/>
      <c r="AB705" s="245"/>
      <c r="AC705" s="245"/>
      <c r="AD705" s="245"/>
      <c r="AE705" s="245"/>
      <c r="AF705" s="245"/>
      <c r="AG705" s="245"/>
      <c r="AH705" s="245"/>
      <c r="AI705" s="245"/>
      <c r="AJ705" s="245"/>
      <c r="AK705" s="245"/>
      <c r="AL705" s="245"/>
      <c r="AM705" s="245"/>
      <c r="AN705" s="245"/>
      <c r="AO705" s="245"/>
      <c r="AP705" s="245"/>
      <c r="AQ705" s="245"/>
      <c r="AR705" s="245"/>
      <c r="AS705" s="245"/>
      <c r="AT705" s="245"/>
      <c r="AU705" s="245"/>
      <c r="AV705" s="245"/>
      <c r="AW705" s="245"/>
      <c r="AX705" s="245"/>
      <c r="AY705" s="245"/>
      <c r="AZ705" s="245"/>
      <c r="BA705" s="245"/>
      <c r="BB705" s="245"/>
      <c r="BC705" s="245"/>
      <c r="BD705" s="245"/>
      <c r="BE705" s="245"/>
      <c r="BF705" s="245"/>
      <c r="BG705" s="245"/>
      <c r="BH705" s="245"/>
      <c r="BI705" s="245"/>
      <c r="BJ705" s="245"/>
      <c r="BK705" s="245"/>
      <c r="BL705" s="245"/>
      <c r="BM705" s="245"/>
      <c r="BN705" s="245"/>
      <c r="BO705" s="245"/>
      <c r="BP705" s="245"/>
      <c r="BQ705" s="245"/>
      <c r="BR705" s="245"/>
      <c r="BS705" s="245"/>
      <c r="BT705" s="245"/>
      <c r="BU705" s="245"/>
      <c r="BV705" s="245"/>
      <c r="BW705" s="245"/>
      <c r="BX705" s="245"/>
      <c r="BY705" s="245"/>
      <c r="BZ705" s="245"/>
      <c r="CA705" s="245"/>
      <c r="CB705" s="245"/>
      <c r="CC705" s="245"/>
    </row>
    <row r="706" spans="1:81" ht="14.25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  <c r="AA706" s="245"/>
      <c r="AB706" s="245"/>
      <c r="AC706" s="245"/>
      <c r="AD706" s="245"/>
      <c r="AE706" s="245"/>
      <c r="AF706" s="245"/>
      <c r="AG706" s="245"/>
      <c r="AH706" s="245"/>
      <c r="AI706" s="245"/>
      <c r="AJ706" s="245"/>
      <c r="AK706" s="245"/>
      <c r="AL706" s="245"/>
      <c r="AM706" s="245"/>
      <c r="AN706" s="245"/>
      <c r="AO706" s="245"/>
      <c r="AP706" s="245"/>
      <c r="AQ706" s="245"/>
      <c r="AR706" s="245"/>
      <c r="AS706" s="245"/>
      <c r="AT706" s="245"/>
      <c r="AU706" s="245"/>
      <c r="AV706" s="245"/>
      <c r="AW706" s="245"/>
      <c r="AX706" s="245"/>
      <c r="AY706" s="245"/>
      <c r="AZ706" s="245"/>
      <c r="BA706" s="245"/>
      <c r="BB706" s="245"/>
      <c r="BC706" s="245"/>
      <c r="BD706" s="245"/>
      <c r="BE706" s="245"/>
      <c r="BF706" s="245"/>
      <c r="BG706" s="245"/>
      <c r="BH706" s="245"/>
      <c r="BI706" s="245"/>
      <c r="BJ706" s="245"/>
      <c r="BK706" s="245"/>
      <c r="BL706" s="245"/>
      <c r="BM706" s="245"/>
      <c r="BN706" s="245"/>
      <c r="BO706" s="245"/>
      <c r="BP706" s="245"/>
      <c r="BQ706" s="245"/>
      <c r="BR706" s="245"/>
      <c r="BS706" s="245"/>
      <c r="BT706" s="245"/>
      <c r="BU706" s="245"/>
      <c r="BV706" s="245"/>
      <c r="BW706" s="245"/>
      <c r="BX706" s="245"/>
      <c r="BY706" s="245"/>
      <c r="BZ706" s="245"/>
      <c r="CA706" s="245"/>
      <c r="CB706" s="245"/>
      <c r="CC706" s="245"/>
    </row>
    <row r="707" spans="1:81" ht="14.25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  <c r="AA707" s="245"/>
      <c r="AB707" s="245"/>
      <c r="AC707" s="245"/>
      <c r="AD707" s="245"/>
      <c r="AE707" s="245"/>
      <c r="AF707" s="245"/>
      <c r="AG707" s="245"/>
      <c r="AH707" s="245"/>
      <c r="AI707" s="245"/>
      <c r="AJ707" s="245"/>
      <c r="AK707" s="245"/>
      <c r="AL707" s="245"/>
      <c r="AM707" s="245"/>
      <c r="AN707" s="245"/>
      <c r="AO707" s="245"/>
      <c r="AP707" s="245"/>
      <c r="AQ707" s="245"/>
      <c r="AR707" s="245"/>
      <c r="AS707" s="245"/>
      <c r="AT707" s="245"/>
      <c r="AU707" s="245"/>
      <c r="AV707" s="245"/>
      <c r="AW707" s="245"/>
      <c r="AX707" s="245"/>
      <c r="AY707" s="245"/>
      <c r="AZ707" s="245"/>
      <c r="BA707" s="245"/>
      <c r="BB707" s="245"/>
      <c r="BC707" s="245"/>
      <c r="BD707" s="245"/>
      <c r="BE707" s="245"/>
      <c r="BF707" s="245"/>
      <c r="BG707" s="245"/>
      <c r="BH707" s="245"/>
      <c r="BI707" s="245"/>
      <c r="BJ707" s="245"/>
      <c r="BK707" s="245"/>
      <c r="BL707" s="245"/>
      <c r="BM707" s="245"/>
      <c r="BN707" s="245"/>
      <c r="BO707" s="245"/>
      <c r="BP707" s="245"/>
      <c r="BQ707" s="245"/>
      <c r="BR707" s="245"/>
      <c r="BS707" s="245"/>
      <c r="BT707" s="245"/>
      <c r="BU707" s="245"/>
      <c r="BV707" s="245"/>
      <c r="BW707" s="245"/>
      <c r="BX707" s="245"/>
      <c r="BY707" s="245"/>
      <c r="BZ707" s="245"/>
      <c r="CA707" s="245"/>
      <c r="CB707" s="245"/>
      <c r="CC707" s="245"/>
    </row>
    <row r="708" spans="1:81" ht="14.25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  <c r="AA708" s="245"/>
      <c r="AB708" s="245"/>
      <c r="AC708" s="245"/>
      <c r="AD708" s="245"/>
      <c r="AE708" s="245"/>
      <c r="AF708" s="245"/>
      <c r="AG708" s="245"/>
      <c r="AH708" s="245"/>
      <c r="AI708" s="245"/>
      <c r="AJ708" s="245"/>
      <c r="AK708" s="245"/>
      <c r="AL708" s="245"/>
      <c r="AM708" s="245"/>
      <c r="AN708" s="245"/>
      <c r="AO708" s="245"/>
      <c r="AP708" s="245"/>
      <c r="AQ708" s="245"/>
      <c r="AR708" s="245"/>
      <c r="AS708" s="245"/>
      <c r="AT708" s="245"/>
      <c r="AU708" s="245"/>
      <c r="AV708" s="245"/>
      <c r="AW708" s="245"/>
      <c r="AX708" s="245"/>
      <c r="AY708" s="245"/>
      <c r="AZ708" s="245"/>
      <c r="BA708" s="245"/>
      <c r="BB708" s="245"/>
      <c r="BC708" s="245"/>
      <c r="BD708" s="245"/>
      <c r="BE708" s="245"/>
      <c r="BF708" s="245"/>
      <c r="BG708" s="245"/>
      <c r="BH708" s="245"/>
      <c r="BI708" s="245"/>
      <c r="BJ708" s="245"/>
      <c r="BK708" s="245"/>
      <c r="BL708" s="245"/>
      <c r="BM708" s="245"/>
      <c r="BN708" s="245"/>
      <c r="BO708" s="245"/>
      <c r="BP708" s="245"/>
      <c r="BQ708" s="245"/>
      <c r="BR708" s="245"/>
      <c r="BS708" s="245"/>
      <c r="BT708" s="245"/>
      <c r="BU708" s="245"/>
      <c r="BV708" s="245"/>
      <c r="BW708" s="245"/>
      <c r="BX708" s="245"/>
      <c r="BY708" s="245"/>
      <c r="BZ708" s="245"/>
      <c r="CA708" s="245"/>
      <c r="CB708" s="245"/>
      <c r="CC708" s="245"/>
    </row>
    <row r="709" spans="1:81" ht="14.25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  <c r="AA709" s="245"/>
      <c r="AB709" s="245"/>
      <c r="AC709" s="245"/>
      <c r="AD709" s="245"/>
      <c r="AE709" s="245"/>
      <c r="AF709" s="245"/>
      <c r="AG709" s="245"/>
      <c r="AH709" s="245"/>
      <c r="AI709" s="245"/>
      <c r="AJ709" s="245"/>
      <c r="AK709" s="245"/>
      <c r="AL709" s="245"/>
      <c r="AM709" s="245"/>
      <c r="AN709" s="245"/>
      <c r="AO709" s="245"/>
      <c r="AP709" s="245"/>
      <c r="AQ709" s="245"/>
      <c r="AR709" s="245"/>
      <c r="AS709" s="245"/>
      <c r="AT709" s="245"/>
      <c r="AU709" s="245"/>
      <c r="AV709" s="245"/>
      <c r="AW709" s="245"/>
      <c r="AX709" s="245"/>
      <c r="AY709" s="245"/>
      <c r="AZ709" s="245"/>
      <c r="BA709" s="245"/>
      <c r="BB709" s="245"/>
      <c r="BC709" s="245"/>
      <c r="BD709" s="245"/>
      <c r="BE709" s="245"/>
      <c r="BF709" s="245"/>
      <c r="BG709" s="245"/>
      <c r="BH709" s="245"/>
      <c r="BI709" s="245"/>
      <c r="BJ709" s="245"/>
      <c r="BK709" s="245"/>
      <c r="BL709" s="245"/>
      <c r="BM709" s="245"/>
      <c r="BN709" s="245"/>
      <c r="BO709" s="245"/>
      <c r="BP709" s="245"/>
      <c r="BQ709" s="245"/>
      <c r="BR709" s="245"/>
      <c r="BS709" s="245"/>
      <c r="BT709" s="245"/>
      <c r="BU709" s="245"/>
      <c r="BV709" s="245"/>
      <c r="BW709" s="245"/>
      <c r="BX709" s="245"/>
      <c r="BY709" s="245"/>
      <c r="BZ709" s="245"/>
      <c r="CA709" s="245"/>
      <c r="CB709" s="245"/>
      <c r="CC709" s="245"/>
    </row>
    <row r="710" spans="1:81" ht="14.25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  <c r="AA710" s="245"/>
      <c r="AB710" s="245"/>
      <c r="AC710" s="245"/>
      <c r="AD710" s="245"/>
      <c r="AE710" s="245"/>
      <c r="AF710" s="245"/>
      <c r="AG710" s="245"/>
      <c r="AH710" s="245"/>
      <c r="AI710" s="245"/>
      <c r="AJ710" s="245"/>
      <c r="AK710" s="245"/>
      <c r="AL710" s="245"/>
      <c r="AM710" s="245"/>
      <c r="AN710" s="245"/>
      <c r="AO710" s="245"/>
      <c r="AP710" s="245"/>
      <c r="AQ710" s="245"/>
      <c r="AR710" s="245"/>
      <c r="AS710" s="245"/>
      <c r="AT710" s="245"/>
      <c r="AU710" s="245"/>
      <c r="AV710" s="245"/>
      <c r="AW710" s="245"/>
      <c r="AX710" s="245"/>
      <c r="AY710" s="245"/>
      <c r="AZ710" s="245"/>
      <c r="BA710" s="245"/>
      <c r="BB710" s="245"/>
      <c r="BC710" s="245"/>
      <c r="BD710" s="245"/>
      <c r="BE710" s="245"/>
      <c r="BF710" s="245"/>
      <c r="BG710" s="245"/>
      <c r="BH710" s="245"/>
      <c r="BI710" s="245"/>
      <c r="BJ710" s="245"/>
      <c r="BK710" s="245"/>
      <c r="BL710" s="245"/>
      <c r="BM710" s="245"/>
      <c r="BN710" s="245"/>
      <c r="BO710" s="245"/>
      <c r="BP710" s="245"/>
      <c r="BQ710" s="245"/>
      <c r="BR710" s="245"/>
      <c r="BS710" s="245"/>
      <c r="BT710" s="245"/>
      <c r="BU710" s="245"/>
      <c r="BV710" s="245"/>
      <c r="BW710" s="245"/>
      <c r="BX710" s="245"/>
      <c r="BY710" s="245"/>
      <c r="BZ710" s="245"/>
      <c r="CA710" s="245"/>
      <c r="CB710" s="245"/>
      <c r="CC710" s="245"/>
    </row>
    <row r="711" spans="1:81" ht="14.25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  <c r="AA711" s="245"/>
      <c r="AB711" s="245"/>
      <c r="AC711" s="245"/>
      <c r="AD711" s="245"/>
      <c r="AE711" s="245"/>
      <c r="AF711" s="245"/>
      <c r="AG711" s="245"/>
      <c r="AH711" s="245"/>
      <c r="AI711" s="245"/>
      <c r="AJ711" s="245"/>
      <c r="AK711" s="245"/>
      <c r="AL711" s="245"/>
      <c r="AM711" s="245"/>
      <c r="AN711" s="245"/>
      <c r="AO711" s="245"/>
      <c r="AP711" s="245"/>
      <c r="AQ711" s="245"/>
      <c r="AR711" s="245"/>
      <c r="AS711" s="245"/>
      <c r="AT711" s="245"/>
      <c r="AU711" s="245"/>
      <c r="AV711" s="245"/>
      <c r="AW711" s="245"/>
      <c r="AX711" s="245"/>
      <c r="AY711" s="245"/>
      <c r="AZ711" s="245"/>
      <c r="BA711" s="245"/>
      <c r="BB711" s="245"/>
      <c r="BC711" s="245"/>
      <c r="BD711" s="245"/>
      <c r="BE711" s="245"/>
      <c r="BF711" s="245"/>
      <c r="BG711" s="245"/>
      <c r="BH711" s="245"/>
      <c r="BI711" s="245"/>
      <c r="BJ711" s="245"/>
      <c r="BK711" s="245"/>
      <c r="BL711" s="245"/>
      <c r="BM711" s="245"/>
      <c r="BN711" s="245"/>
      <c r="BO711" s="245"/>
      <c r="BP711" s="245"/>
      <c r="BQ711" s="245"/>
      <c r="BR711" s="245"/>
      <c r="BS711" s="245"/>
      <c r="BT711" s="245"/>
      <c r="BU711" s="245"/>
      <c r="BV711" s="245"/>
      <c r="BW711" s="245"/>
      <c r="BX711" s="245"/>
      <c r="BY711" s="245"/>
      <c r="BZ711" s="245"/>
      <c r="CA711" s="245"/>
      <c r="CB711" s="245"/>
      <c r="CC711" s="245"/>
    </row>
    <row r="712" spans="1:81" ht="14.25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  <c r="AA712" s="245"/>
      <c r="AB712" s="245"/>
      <c r="AC712" s="245"/>
      <c r="AD712" s="245"/>
      <c r="AE712" s="245"/>
      <c r="AF712" s="245"/>
      <c r="AG712" s="245"/>
      <c r="AH712" s="245"/>
      <c r="AI712" s="245"/>
      <c r="AJ712" s="245"/>
      <c r="AK712" s="245"/>
      <c r="AL712" s="245"/>
      <c r="AM712" s="245"/>
      <c r="AN712" s="245"/>
      <c r="AO712" s="245"/>
      <c r="AP712" s="245"/>
      <c r="AQ712" s="245"/>
      <c r="AR712" s="245"/>
      <c r="AS712" s="245"/>
      <c r="AT712" s="245"/>
      <c r="AU712" s="245"/>
      <c r="AV712" s="245"/>
      <c r="AW712" s="245"/>
      <c r="AX712" s="245"/>
      <c r="AY712" s="245"/>
      <c r="AZ712" s="245"/>
      <c r="BA712" s="245"/>
      <c r="BB712" s="245"/>
      <c r="BC712" s="245"/>
      <c r="BD712" s="245"/>
      <c r="BE712" s="245"/>
      <c r="BF712" s="245"/>
      <c r="BG712" s="245"/>
      <c r="BH712" s="245"/>
      <c r="BI712" s="245"/>
      <c r="BJ712" s="245"/>
      <c r="BK712" s="245"/>
      <c r="BL712" s="245"/>
      <c r="BM712" s="245"/>
      <c r="BN712" s="245"/>
      <c r="BO712" s="245"/>
      <c r="BP712" s="245"/>
      <c r="BQ712" s="245"/>
      <c r="BR712" s="245"/>
      <c r="BS712" s="245"/>
      <c r="BT712" s="245"/>
      <c r="BU712" s="245"/>
      <c r="BV712" s="245"/>
      <c r="BW712" s="245"/>
      <c r="BX712" s="245"/>
      <c r="BY712" s="245"/>
      <c r="BZ712" s="245"/>
      <c r="CA712" s="245"/>
      <c r="CB712" s="245"/>
      <c r="CC712" s="245"/>
    </row>
    <row r="713" spans="1:81" ht="14.25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  <c r="AA713" s="245"/>
      <c r="AB713" s="245"/>
      <c r="AC713" s="245"/>
      <c r="AD713" s="245"/>
      <c r="AE713" s="245"/>
      <c r="AF713" s="245"/>
      <c r="AG713" s="245"/>
      <c r="AH713" s="245"/>
      <c r="AI713" s="245"/>
      <c r="AJ713" s="245"/>
      <c r="AK713" s="245"/>
      <c r="AL713" s="245"/>
      <c r="AM713" s="245"/>
      <c r="AN713" s="245"/>
      <c r="AO713" s="245"/>
      <c r="AP713" s="245"/>
      <c r="AQ713" s="245"/>
      <c r="AR713" s="245"/>
      <c r="AS713" s="245"/>
      <c r="AT713" s="245"/>
      <c r="AU713" s="245"/>
      <c r="AV713" s="245"/>
      <c r="AW713" s="245"/>
      <c r="AX713" s="245"/>
      <c r="AY713" s="245"/>
      <c r="AZ713" s="245"/>
      <c r="BA713" s="245"/>
      <c r="BB713" s="245"/>
      <c r="BC713" s="245"/>
      <c r="BD713" s="245"/>
      <c r="BE713" s="245"/>
      <c r="BF713" s="245"/>
      <c r="BG713" s="245"/>
      <c r="BH713" s="245"/>
      <c r="BI713" s="245"/>
      <c r="BJ713" s="245"/>
      <c r="BK713" s="245"/>
      <c r="BL713" s="245"/>
      <c r="BM713" s="245"/>
      <c r="BN713" s="245"/>
      <c r="BO713" s="245"/>
      <c r="BP713" s="245"/>
      <c r="BQ713" s="245"/>
      <c r="BR713" s="245"/>
      <c r="BS713" s="245"/>
      <c r="BT713" s="245"/>
      <c r="BU713" s="245"/>
      <c r="BV713" s="245"/>
      <c r="BW713" s="245"/>
      <c r="BX713" s="245"/>
      <c r="BY713" s="245"/>
      <c r="BZ713" s="245"/>
      <c r="CA713" s="245"/>
      <c r="CB713" s="245"/>
      <c r="CC713" s="245"/>
    </row>
    <row r="714" spans="1:81" ht="14.25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  <c r="AA714" s="245"/>
      <c r="AB714" s="245"/>
      <c r="AC714" s="245"/>
      <c r="AD714" s="245"/>
      <c r="AE714" s="245"/>
      <c r="AF714" s="245"/>
      <c r="AG714" s="245"/>
      <c r="AH714" s="245"/>
      <c r="AI714" s="245"/>
      <c r="AJ714" s="245"/>
      <c r="AK714" s="245"/>
      <c r="AL714" s="245"/>
      <c r="AM714" s="245"/>
      <c r="AN714" s="245"/>
      <c r="AO714" s="245"/>
      <c r="AP714" s="245"/>
      <c r="AQ714" s="245"/>
      <c r="AR714" s="245"/>
      <c r="AS714" s="245"/>
      <c r="AT714" s="245"/>
      <c r="AU714" s="245"/>
      <c r="AV714" s="245"/>
      <c r="AW714" s="245"/>
      <c r="AX714" s="245"/>
      <c r="AY714" s="245"/>
      <c r="AZ714" s="245"/>
      <c r="BA714" s="245"/>
      <c r="BB714" s="245"/>
      <c r="BC714" s="245"/>
      <c r="BD714" s="245"/>
      <c r="BE714" s="245"/>
      <c r="BF714" s="245"/>
      <c r="BG714" s="245"/>
      <c r="BH714" s="245"/>
      <c r="BI714" s="245"/>
      <c r="BJ714" s="245"/>
      <c r="BK714" s="245"/>
      <c r="BL714" s="245"/>
      <c r="BM714" s="245"/>
      <c r="BN714" s="245"/>
      <c r="BO714" s="245"/>
      <c r="BP714" s="245"/>
      <c r="BQ714" s="245"/>
      <c r="BR714" s="245"/>
      <c r="BS714" s="245"/>
      <c r="BT714" s="245"/>
      <c r="BU714" s="245"/>
      <c r="BV714" s="245"/>
      <c r="BW714" s="245"/>
      <c r="BX714" s="245"/>
      <c r="BY714" s="245"/>
      <c r="BZ714" s="245"/>
      <c r="CA714" s="245"/>
      <c r="CB714" s="245"/>
      <c r="CC714" s="245"/>
    </row>
    <row r="715" spans="1:81" ht="14.25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  <c r="AA715" s="245"/>
      <c r="AB715" s="245"/>
      <c r="AC715" s="245"/>
      <c r="AD715" s="245"/>
      <c r="AE715" s="245"/>
      <c r="AF715" s="245"/>
      <c r="AG715" s="245"/>
      <c r="AH715" s="245"/>
      <c r="AI715" s="245"/>
      <c r="AJ715" s="245"/>
      <c r="AK715" s="245"/>
      <c r="AL715" s="245"/>
      <c r="AM715" s="245"/>
      <c r="AN715" s="245"/>
      <c r="AO715" s="245"/>
      <c r="AP715" s="245"/>
      <c r="AQ715" s="245"/>
      <c r="AR715" s="245"/>
      <c r="AS715" s="245"/>
      <c r="AT715" s="245"/>
      <c r="AU715" s="245"/>
      <c r="AV715" s="245"/>
      <c r="AW715" s="245"/>
      <c r="AX715" s="245"/>
      <c r="AY715" s="245"/>
      <c r="AZ715" s="245"/>
      <c r="BA715" s="245"/>
      <c r="BB715" s="245"/>
      <c r="BC715" s="245"/>
      <c r="BD715" s="245"/>
      <c r="BE715" s="245"/>
      <c r="BF715" s="245"/>
      <c r="BG715" s="245"/>
      <c r="BH715" s="245"/>
      <c r="BI715" s="245"/>
      <c r="BJ715" s="245"/>
      <c r="BK715" s="245"/>
      <c r="BL715" s="245"/>
      <c r="BM715" s="245"/>
      <c r="BN715" s="245"/>
      <c r="BO715" s="245"/>
      <c r="BP715" s="245"/>
      <c r="BQ715" s="245"/>
      <c r="BR715" s="245"/>
      <c r="BS715" s="245"/>
      <c r="BT715" s="245"/>
      <c r="BU715" s="245"/>
      <c r="BV715" s="245"/>
      <c r="BW715" s="245"/>
      <c r="BX715" s="245"/>
      <c r="BY715" s="245"/>
      <c r="BZ715" s="245"/>
      <c r="CA715" s="245"/>
      <c r="CB715" s="245"/>
      <c r="CC715" s="245"/>
    </row>
    <row r="716" spans="1:81" ht="14.25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  <c r="AA716" s="245"/>
      <c r="AB716" s="245"/>
      <c r="AC716" s="245"/>
      <c r="AD716" s="245"/>
      <c r="AE716" s="245"/>
      <c r="AF716" s="245"/>
      <c r="AG716" s="245"/>
      <c r="AH716" s="245"/>
      <c r="AI716" s="245"/>
      <c r="AJ716" s="245"/>
      <c r="AK716" s="245"/>
      <c r="AL716" s="245"/>
      <c r="AM716" s="245"/>
      <c r="AN716" s="245"/>
      <c r="AO716" s="245"/>
      <c r="AP716" s="245"/>
      <c r="AQ716" s="245"/>
      <c r="AR716" s="245"/>
      <c r="AS716" s="245"/>
      <c r="AT716" s="245"/>
      <c r="AU716" s="245"/>
      <c r="AV716" s="245"/>
      <c r="AW716" s="245"/>
      <c r="AX716" s="245"/>
      <c r="AY716" s="245"/>
      <c r="AZ716" s="245"/>
      <c r="BA716" s="245"/>
      <c r="BB716" s="245"/>
      <c r="BC716" s="245"/>
      <c r="BD716" s="245"/>
      <c r="BE716" s="245"/>
      <c r="BF716" s="245"/>
      <c r="BG716" s="245"/>
      <c r="BH716" s="245"/>
      <c r="BI716" s="245"/>
      <c r="BJ716" s="245"/>
      <c r="BK716" s="245"/>
      <c r="BL716" s="245"/>
      <c r="BM716" s="245"/>
      <c r="BN716" s="245"/>
      <c r="BO716" s="245"/>
      <c r="BP716" s="245"/>
      <c r="BQ716" s="245"/>
      <c r="BR716" s="245"/>
      <c r="BS716" s="245"/>
      <c r="BT716" s="245"/>
      <c r="BU716" s="245"/>
      <c r="BV716" s="245"/>
      <c r="BW716" s="245"/>
      <c r="BX716" s="245"/>
      <c r="BY716" s="245"/>
      <c r="BZ716" s="245"/>
      <c r="CA716" s="245"/>
      <c r="CB716" s="245"/>
      <c r="CC716" s="245"/>
    </row>
    <row r="717" spans="1:81" ht="14.25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  <c r="AA717" s="245"/>
      <c r="AB717" s="245"/>
      <c r="AC717" s="245"/>
      <c r="AD717" s="245"/>
      <c r="AE717" s="245"/>
      <c r="AF717" s="245"/>
      <c r="AG717" s="245"/>
      <c r="AH717" s="245"/>
      <c r="AI717" s="245"/>
      <c r="AJ717" s="245"/>
      <c r="AK717" s="245"/>
      <c r="AL717" s="245"/>
      <c r="AM717" s="245"/>
      <c r="AN717" s="245"/>
      <c r="AO717" s="245"/>
      <c r="AP717" s="245"/>
      <c r="AQ717" s="245"/>
      <c r="AR717" s="245"/>
      <c r="AS717" s="245"/>
      <c r="AT717" s="245"/>
      <c r="AU717" s="245"/>
      <c r="AV717" s="245"/>
      <c r="AW717" s="245"/>
      <c r="AX717" s="245"/>
      <c r="AY717" s="245"/>
      <c r="AZ717" s="245"/>
      <c r="BA717" s="245"/>
      <c r="BB717" s="245"/>
      <c r="BC717" s="245"/>
      <c r="BD717" s="245"/>
      <c r="BE717" s="245"/>
      <c r="BF717" s="245"/>
      <c r="BG717" s="245"/>
      <c r="BH717" s="245"/>
      <c r="BI717" s="245"/>
      <c r="BJ717" s="245"/>
      <c r="BK717" s="245"/>
      <c r="BL717" s="245"/>
      <c r="BM717" s="245"/>
      <c r="BN717" s="245"/>
      <c r="BO717" s="245"/>
      <c r="BP717" s="245"/>
      <c r="BQ717" s="245"/>
      <c r="BR717" s="245"/>
      <c r="BS717" s="245"/>
      <c r="BT717" s="245"/>
      <c r="BU717" s="245"/>
      <c r="BV717" s="245"/>
      <c r="BW717" s="245"/>
      <c r="BX717" s="245"/>
      <c r="BY717" s="245"/>
      <c r="BZ717" s="245"/>
      <c r="CA717" s="245"/>
      <c r="CB717" s="245"/>
      <c r="CC717" s="245"/>
    </row>
    <row r="718" spans="1:81" ht="14.25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  <c r="AA718" s="245"/>
      <c r="AB718" s="245"/>
      <c r="AC718" s="245"/>
      <c r="AD718" s="245"/>
      <c r="AE718" s="245"/>
      <c r="AF718" s="245"/>
      <c r="AG718" s="245"/>
      <c r="AH718" s="245"/>
      <c r="AI718" s="245"/>
      <c r="AJ718" s="245"/>
      <c r="AK718" s="245"/>
      <c r="AL718" s="245"/>
      <c r="AM718" s="245"/>
      <c r="AN718" s="245"/>
      <c r="AO718" s="245"/>
      <c r="AP718" s="245"/>
      <c r="AQ718" s="245"/>
      <c r="AR718" s="245"/>
      <c r="AS718" s="245"/>
      <c r="AT718" s="245"/>
      <c r="AU718" s="245"/>
      <c r="AV718" s="245"/>
      <c r="AW718" s="245"/>
      <c r="AX718" s="245"/>
      <c r="AY718" s="245"/>
      <c r="AZ718" s="245"/>
      <c r="BA718" s="245"/>
      <c r="BB718" s="245"/>
      <c r="BC718" s="245"/>
      <c r="BD718" s="245"/>
      <c r="BE718" s="245"/>
      <c r="BF718" s="245"/>
      <c r="BG718" s="245"/>
      <c r="BH718" s="245"/>
      <c r="BI718" s="245"/>
      <c r="BJ718" s="245"/>
      <c r="BK718" s="245"/>
      <c r="BL718" s="245"/>
      <c r="BM718" s="245"/>
      <c r="BN718" s="245"/>
      <c r="BO718" s="245"/>
      <c r="BP718" s="245"/>
      <c r="BQ718" s="245"/>
      <c r="BR718" s="245"/>
      <c r="BS718" s="245"/>
      <c r="BT718" s="245"/>
      <c r="BU718" s="245"/>
      <c r="BV718" s="245"/>
      <c r="BW718" s="245"/>
      <c r="BX718" s="245"/>
      <c r="BY718" s="245"/>
      <c r="BZ718" s="245"/>
      <c r="CA718" s="245"/>
      <c r="CB718" s="245"/>
      <c r="CC718" s="245"/>
    </row>
    <row r="719" spans="1:81" ht="14.25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  <c r="AA719" s="245"/>
      <c r="AB719" s="245"/>
      <c r="AC719" s="245"/>
      <c r="AD719" s="245"/>
      <c r="AE719" s="245"/>
      <c r="AF719" s="245"/>
      <c r="AG719" s="245"/>
      <c r="AH719" s="245"/>
      <c r="AI719" s="245"/>
      <c r="AJ719" s="245"/>
      <c r="AK719" s="245"/>
      <c r="AL719" s="245"/>
      <c r="AM719" s="245"/>
      <c r="AN719" s="245"/>
      <c r="AO719" s="245"/>
      <c r="AP719" s="245"/>
      <c r="AQ719" s="245"/>
      <c r="AR719" s="245"/>
      <c r="AS719" s="245"/>
      <c r="AT719" s="245"/>
      <c r="AU719" s="245"/>
      <c r="AV719" s="245"/>
      <c r="AW719" s="245"/>
      <c r="AX719" s="245"/>
      <c r="AY719" s="245"/>
      <c r="AZ719" s="245"/>
      <c r="BA719" s="245"/>
      <c r="BB719" s="245"/>
      <c r="BC719" s="245"/>
      <c r="BD719" s="245"/>
      <c r="BE719" s="245"/>
      <c r="BF719" s="245"/>
      <c r="BG719" s="245"/>
      <c r="BH719" s="245"/>
      <c r="BI719" s="245"/>
      <c r="BJ719" s="245"/>
      <c r="BK719" s="245"/>
      <c r="BL719" s="245"/>
      <c r="BM719" s="245"/>
      <c r="BN719" s="245"/>
      <c r="BO719" s="245"/>
      <c r="BP719" s="245"/>
      <c r="BQ719" s="245"/>
      <c r="BR719" s="245"/>
      <c r="BS719" s="245"/>
      <c r="BT719" s="245"/>
      <c r="BU719" s="245"/>
      <c r="BV719" s="245"/>
      <c r="BW719" s="245"/>
      <c r="BX719" s="245"/>
      <c r="BY719" s="245"/>
      <c r="BZ719" s="245"/>
      <c r="CA719" s="245"/>
      <c r="CB719" s="245"/>
      <c r="CC719" s="245"/>
    </row>
    <row r="720" spans="1:81" ht="14.25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  <c r="AA720" s="245"/>
      <c r="AB720" s="245"/>
      <c r="AC720" s="245"/>
      <c r="AD720" s="245"/>
      <c r="AE720" s="245"/>
      <c r="AF720" s="245"/>
      <c r="AG720" s="245"/>
      <c r="AH720" s="245"/>
      <c r="AI720" s="245"/>
      <c r="AJ720" s="245"/>
      <c r="AK720" s="245"/>
      <c r="AL720" s="245"/>
      <c r="AM720" s="245"/>
      <c r="AN720" s="245"/>
      <c r="AO720" s="245"/>
      <c r="AP720" s="245"/>
      <c r="AQ720" s="245"/>
      <c r="AR720" s="245"/>
      <c r="AS720" s="245"/>
      <c r="AT720" s="245"/>
      <c r="AU720" s="245"/>
      <c r="AV720" s="245"/>
      <c r="AW720" s="245"/>
      <c r="AX720" s="245"/>
      <c r="AY720" s="245"/>
      <c r="AZ720" s="245"/>
      <c r="BA720" s="245"/>
      <c r="BB720" s="245"/>
      <c r="BC720" s="245"/>
      <c r="BD720" s="245"/>
      <c r="BE720" s="245"/>
      <c r="BF720" s="245"/>
      <c r="BG720" s="245"/>
      <c r="BH720" s="245"/>
      <c r="BI720" s="245"/>
      <c r="BJ720" s="245"/>
      <c r="BK720" s="245"/>
      <c r="BL720" s="245"/>
      <c r="BM720" s="245"/>
      <c r="BN720" s="245"/>
      <c r="BO720" s="245"/>
      <c r="BP720" s="245"/>
      <c r="BQ720" s="245"/>
      <c r="BR720" s="245"/>
      <c r="BS720" s="245"/>
      <c r="BT720" s="245"/>
      <c r="BU720" s="245"/>
      <c r="BV720" s="245"/>
      <c r="BW720" s="245"/>
      <c r="BX720" s="245"/>
      <c r="BY720" s="245"/>
      <c r="BZ720" s="245"/>
      <c r="CA720" s="245"/>
      <c r="CB720" s="245"/>
      <c r="CC720" s="245"/>
    </row>
    <row r="721" spans="1:81" ht="14.25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  <c r="AA721" s="245"/>
      <c r="AB721" s="245"/>
      <c r="AC721" s="245"/>
      <c r="AD721" s="245"/>
      <c r="AE721" s="245"/>
      <c r="AF721" s="245"/>
      <c r="AG721" s="245"/>
      <c r="AH721" s="245"/>
      <c r="AI721" s="245"/>
      <c r="AJ721" s="245"/>
      <c r="AK721" s="245"/>
      <c r="AL721" s="245"/>
      <c r="AM721" s="245"/>
      <c r="AN721" s="245"/>
      <c r="AO721" s="245"/>
      <c r="AP721" s="245"/>
      <c r="AQ721" s="245"/>
      <c r="AR721" s="245"/>
      <c r="AS721" s="245"/>
      <c r="AT721" s="245"/>
      <c r="AU721" s="245"/>
      <c r="AV721" s="245"/>
      <c r="AW721" s="245"/>
      <c r="AX721" s="245"/>
      <c r="AY721" s="245"/>
      <c r="AZ721" s="245"/>
      <c r="BA721" s="245"/>
      <c r="BB721" s="245"/>
      <c r="BC721" s="245"/>
      <c r="BD721" s="245"/>
      <c r="BE721" s="245"/>
      <c r="BF721" s="245"/>
      <c r="BG721" s="245"/>
      <c r="BH721" s="245"/>
      <c r="BI721" s="245"/>
      <c r="BJ721" s="245"/>
      <c r="BK721" s="245"/>
      <c r="BL721" s="245"/>
      <c r="BM721" s="245"/>
      <c r="BN721" s="245"/>
      <c r="BO721" s="245"/>
      <c r="BP721" s="245"/>
      <c r="BQ721" s="245"/>
      <c r="BR721" s="245"/>
      <c r="BS721" s="245"/>
      <c r="BT721" s="245"/>
      <c r="BU721" s="245"/>
      <c r="BV721" s="245"/>
      <c r="BW721" s="245"/>
      <c r="BX721" s="245"/>
      <c r="BY721" s="245"/>
      <c r="BZ721" s="245"/>
      <c r="CA721" s="245"/>
      <c r="CB721" s="245"/>
      <c r="CC721" s="245"/>
    </row>
    <row r="722" spans="1:81" ht="14.25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  <c r="AA722" s="245"/>
      <c r="AB722" s="245"/>
      <c r="AC722" s="245"/>
      <c r="AD722" s="245"/>
      <c r="AE722" s="245"/>
      <c r="AF722" s="245"/>
      <c r="AG722" s="245"/>
      <c r="AH722" s="245"/>
      <c r="AI722" s="245"/>
      <c r="AJ722" s="245"/>
      <c r="AK722" s="245"/>
      <c r="AL722" s="245"/>
      <c r="AM722" s="245"/>
      <c r="AN722" s="245"/>
      <c r="AO722" s="245"/>
      <c r="AP722" s="245"/>
      <c r="AQ722" s="245"/>
      <c r="AR722" s="245"/>
      <c r="AS722" s="245"/>
      <c r="AT722" s="245"/>
      <c r="AU722" s="245"/>
      <c r="AV722" s="245"/>
      <c r="AW722" s="245"/>
      <c r="AX722" s="245"/>
      <c r="AY722" s="245"/>
      <c r="AZ722" s="245"/>
      <c r="BA722" s="245"/>
      <c r="BB722" s="245"/>
      <c r="BC722" s="245"/>
      <c r="BD722" s="245"/>
      <c r="BE722" s="245"/>
      <c r="BF722" s="245"/>
      <c r="BG722" s="245"/>
      <c r="BH722" s="245"/>
      <c r="BI722" s="245"/>
      <c r="BJ722" s="245"/>
      <c r="BK722" s="245"/>
      <c r="BL722" s="245"/>
      <c r="BM722" s="245"/>
      <c r="BN722" s="245"/>
      <c r="BO722" s="245"/>
      <c r="BP722" s="245"/>
      <c r="BQ722" s="245"/>
      <c r="BR722" s="245"/>
      <c r="BS722" s="245"/>
      <c r="BT722" s="245"/>
      <c r="BU722" s="245"/>
      <c r="BV722" s="245"/>
      <c r="BW722" s="245"/>
      <c r="BX722" s="245"/>
      <c r="BY722" s="245"/>
      <c r="BZ722" s="245"/>
      <c r="CA722" s="245"/>
      <c r="CB722" s="245"/>
      <c r="CC722" s="245"/>
    </row>
    <row r="723" spans="1:81" ht="14.25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  <c r="AA723" s="245"/>
      <c r="AB723" s="245"/>
      <c r="AC723" s="245"/>
      <c r="AD723" s="245"/>
      <c r="AE723" s="245"/>
      <c r="AF723" s="245"/>
      <c r="AG723" s="245"/>
      <c r="AH723" s="245"/>
      <c r="AI723" s="245"/>
      <c r="AJ723" s="245"/>
      <c r="AK723" s="245"/>
      <c r="AL723" s="245"/>
      <c r="AM723" s="245"/>
      <c r="AN723" s="245"/>
      <c r="AO723" s="245"/>
      <c r="AP723" s="245"/>
      <c r="AQ723" s="245"/>
      <c r="AR723" s="245"/>
      <c r="AS723" s="245"/>
      <c r="AT723" s="245"/>
      <c r="AU723" s="245"/>
      <c r="AV723" s="245"/>
      <c r="AW723" s="245"/>
      <c r="AX723" s="245"/>
      <c r="AY723" s="245"/>
      <c r="AZ723" s="245"/>
      <c r="BA723" s="245"/>
      <c r="BB723" s="245"/>
      <c r="BC723" s="245"/>
      <c r="BD723" s="245"/>
      <c r="BE723" s="245"/>
      <c r="BF723" s="245"/>
      <c r="BG723" s="245"/>
      <c r="BH723" s="245"/>
      <c r="BI723" s="245"/>
      <c r="BJ723" s="245"/>
      <c r="BK723" s="245"/>
      <c r="BL723" s="245"/>
      <c r="BM723" s="245"/>
      <c r="BN723" s="245"/>
      <c r="BO723" s="245"/>
      <c r="BP723" s="245"/>
      <c r="BQ723" s="245"/>
      <c r="BR723" s="245"/>
      <c r="BS723" s="245"/>
      <c r="BT723" s="245"/>
      <c r="BU723" s="245"/>
      <c r="BV723" s="245"/>
      <c r="BW723" s="245"/>
      <c r="BX723" s="245"/>
      <c r="BY723" s="245"/>
      <c r="BZ723" s="245"/>
      <c r="CA723" s="245"/>
      <c r="CB723" s="245"/>
      <c r="CC723" s="245"/>
    </row>
    <row r="724" spans="1:81" ht="14.25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  <c r="AA724" s="245"/>
      <c r="AB724" s="245"/>
      <c r="AC724" s="245"/>
      <c r="AD724" s="245"/>
      <c r="AE724" s="245"/>
      <c r="AF724" s="245"/>
      <c r="AG724" s="245"/>
      <c r="AH724" s="245"/>
      <c r="AI724" s="245"/>
      <c r="AJ724" s="245"/>
      <c r="AK724" s="245"/>
      <c r="AL724" s="245"/>
      <c r="AM724" s="245"/>
      <c r="AN724" s="245"/>
      <c r="AO724" s="245"/>
      <c r="AP724" s="245"/>
      <c r="AQ724" s="245"/>
      <c r="AR724" s="245"/>
      <c r="AS724" s="245"/>
      <c r="AT724" s="245"/>
      <c r="AU724" s="245"/>
      <c r="AV724" s="245"/>
      <c r="AW724" s="245"/>
      <c r="AX724" s="245"/>
      <c r="AY724" s="245"/>
      <c r="AZ724" s="245"/>
      <c r="BA724" s="245"/>
      <c r="BB724" s="245"/>
      <c r="BC724" s="245"/>
      <c r="BD724" s="245"/>
      <c r="BE724" s="245"/>
      <c r="BF724" s="245"/>
      <c r="BG724" s="245"/>
      <c r="BH724" s="245"/>
      <c r="BI724" s="245"/>
      <c r="BJ724" s="245"/>
      <c r="BK724" s="245"/>
      <c r="BL724" s="245"/>
      <c r="BM724" s="245"/>
      <c r="BN724" s="245"/>
      <c r="BO724" s="245"/>
      <c r="BP724" s="245"/>
      <c r="BQ724" s="245"/>
      <c r="BR724" s="245"/>
      <c r="BS724" s="245"/>
      <c r="BT724" s="245"/>
      <c r="BU724" s="245"/>
      <c r="BV724" s="245"/>
      <c r="BW724" s="245"/>
      <c r="BX724" s="245"/>
      <c r="BY724" s="245"/>
      <c r="BZ724" s="245"/>
      <c r="CA724" s="245"/>
      <c r="CB724" s="245"/>
      <c r="CC724" s="245"/>
    </row>
    <row r="725" spans="1:81" ht="14.25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  <c r="AA725" s="245"/>
      <c r="AB725" s="245"/>
      <c r="AC725" s="245"/>
      <c r="AD725" s="245"/>
      <c r="AE725" s="245"/>
      <c r="AF725" s="245"/>
      <c r="AG725" s="245"/>
      <c r="AH725" s="245"/>
      <c r="AI725" s="245"/>
      <c r="AJ725" s="245"/>
      <c r="AK725" s="245"/>
      <c r="AL725" s="245"/>
      <c r="AM725" s="245"/>
      <c r="AN725" s="245"/>
      <c r="AO725" s="245"/>
      <c r="AP725" s="245"/>
      <c r="AQ725" s="245"/>
      <c r="AR725" s="245"/>
      <c r="AS725" s="245"/>
      <c r="AT725" s="245"/>
      <c r="AU725" s="245"/>
      <c r="AV725" s="245"/>
      <c r="AW725" s="245"/>
      <c r="AX725" s="245"/>
      <c r="AY725" s="245"/>
      <c r="AZ725" s="245"/>
      <c r="BA725" s="245"/>
      <c r="BB725" s="245"/>
      <c r="BC725" s="245"/>
      <c r="BD725" s="245"/>
      <c r="BE725" s="245"/>
      <c r="BF725" s="245"/>
      <c r="BG725" s="245"/>
      <c r="BH725" s="245"/>
      <c r="BI725" s="245"/>
      <c r="BJ725" s="245"/>
      <c r="BK725" s="245"/>
      <c r="BL725" s="245"/>
      <c r="BM725" s="245"/>
      <c r="BN725" s="245"/>
      <c r="BO725" s="245"/>
      <c r="BP725" s="245"/>
      <c r="BQ725" s="245"/>
      <c r="BR725" s="245"/>
      <c r="BS725" s="245"/>
      <c r="BT725" s="245"/>
      <c r="BU725" s="245"/>
      <c r="BV725" s="245"/>
      <c r="BW725" s="245"/>
      <c r="BX725" s="245"/>
      <c r="BY725" s="245"/>
      <c r="BZ725" s="245"/>
      <c r="CA725" s="245"/>
      <c r="CB725" s="245"/>
      <c r="CC725" s="245"/>
    </row>
    <row r="726" spans="1:81" ht="14.25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  <c r="AA726" s="245"/>
      <c r="AB726" s="245"/>
      <c r="AC726" s="245"/>
      <c r="AD726" s="245"/>
      <c r="AE726" s="245"/>
      <c r="AF726" s="245"/>
      <c r="AG726" s="245"/>
      <c r="AH726" s="245"/>
      <c r="AI726" s="245"/>
      <c r="AJ726" s="245"/>
      <c r="AK726" s="245"/>
      <c r="AL726" s="245"/>
      <c r="AM726" s="245"/>
      <c r="AN726" s="245"/>
      <c r="AO726" s="245"/>
      <c r="AP726" s="245"/>
      <c r="AQ726" s="245"/>
      <c r="AR726" s="245"/>
      <c r="AS726" s="245"/>
      <c r="AT726" s="245"/>
      <c r="AU726" s="245"/>
      <c r="AV726" s="245"/>
      <c r="AW726" s="245"/>
      <c r="AX726" s="245"/>
      <c r="AY726" s="245"/>
      <c r="AZ726" s="245"/>
      <c r="BA726" s="245"/>
      <c r="BB726" s="245"/>
      <c r="BC726" s="245"/>
      <c r="BD726" s="245"/>
      <c r="BE726" s="245"/>
      <c r="BF726" s="245"/>
      <c r="BG726" s="245"/>
      <c r="BH726" s="245"/>
      <c r="BI726" s="245"/>
      <c r="BJ726" s="245"/>
      <c r="BK726" s="245"/>
      <c r="BL726" s="245"/>
      <c r="BM726" s="245"/>
      <c r="BN726" s="245"/>
      <c r="BO726" s="245"/>
      <c r="BP726" s="245"/>
      <c r="BQ726" s="245"/>
      <c r="BR726" s="245"/>
      <c r="BS726" s="245"/>
      <c r="BT726" s="245"/>
      <c r="BU726" s="245"/>
      <c r="BV726" s="245"/>
      <c r="BW726" s="245"/>
      <c r="BX726" s="245"/>
      <c r="BY726" s="245"/>
      <c r="BZ726" s="245"/>
      <c r="CA726" s="245"/>
      <c r="CB726" s="245"/>
      <c r="CC726" s="245"/>
    </row>
    <row r="727" spans="1:81" ht="14.25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  <c r="AA727" s="245"/>
      <c r="AB727" s="245"/>
      <c r="AC727" s="245"/>
      <c r="AD727" s="245"/>
      <c r="AE727" s="245"/>
      <c r="AF727" s="245"/>
      <c r="AG727" s="245"/>
      <c r="AH727" s="245"/>
      <c r="AI727" s="245"/>
      <c r="AJ727" s="245"/>
      <c r="AK727" s="245"/>
      <c r="AL727" s="245"/>
      <c r="AM727" s="245"/>
      <c r="AN727" s="245"/>
      <c r="AO727" s="245"/>
      <c r="AP727" s="245"/>
      <c r="AQ727" s="245"/>
      <c r="AR727" s="245"/>
      <c r="AS727" s="245"/>
      <c r="AT727" s="245"/>
      <c r="AU727" s="245"/>
      <c r="AV727" s="245"/>
      <c r="AW727" s="245"/>
      <c r="AX727" s="245"/>
      <c r="AY727" s="245"/>
      <c r="AZ727" s="245"/>
      <c r="BA727" s="245"/>
      <c r="BB727" s="245"/>
      <c r="BC727" s="245"/>
      <c r="BD727" s="245"/>
      <c r="BE727" s="245"/>
      <c r="BF727" s="245"/>
      <c r="BG727" s="245"/>
      <c r="BH727" s="245"/>
      <c r="BI727" s="245"/>
      <c r="BJ727" s="245"/>
      <c r="BK727" s="245"/>
      <c r="BL727" s="245"/>
      <c r="BM727" s="245"/>
      <c r="BN727" s="245"/>
      <c r="BO727" s="245"/>
      <c r="BP727" s="245"/>
      <c r="BQ727" s="245"/>
      <c r="BR727" s="245"/>
      <c r="BS727" s="245"/>
      <c r="BT727" s="245"/>
      <c r="BU727" s="245"/>
      <c r="BV727" s="245"/>
      <c r="BW727" s="245"/>
      <c r="BX727" s="245"/>
      <c r="BY727" s="245"/>
      <c r="BZ727" s="245"/>
      <c r="CA727" s="245"/>
      <c r="CB727" s="245"/>
      <c r="CC727" s="245"/>
    </row>
    <row r="728" spans="1:81" ht="14.25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  <c r="AA728" s="245"/>
      <c r="AB728" s="245"/>
      <c r="AC728" s="245"/>
      <c r="AD728" s="245"/>
      <c r="AE728" s="245"/>
      <c r="AF728" s="245"/>
      <c r="AG728" s="245"/>
      <c r="AH728" s="245"/>
      <c r="AI728" s="245"/>
      <c r="AJ728" s="245"/>
      <c r="AK728" s="245"/>
      <c r="AL728" s="245"/>
      <c r="AM728" s="245"/>
      <c r="AN728" s="245"/>
      <c r="AO728" s="245"/>
      <c r="AP728" s="245"/>
      <c r="AQ728" s="245"/>
      <c r="AR728" s="245"/>
      <c r="AS728" s="245"/>
      <c r="AT728" s="245"/>
      <c r="AU728" s="245"/>
      <c r="AV728" s="245"/>
      <c r="AW728" s="245"/>
      <c r="AX728" s="245"/>
      <c r="AY728" s="245"/>
      <c r="AZ728" s="245"/>
      <c r="BA728" s="245"/>
      <c r="BB728" s="245"/>
      <c r="BC728" s="245"/>
      <c r="BD728" s="245"/>
      <c r="BE728" s="245"/>
      <c r="BF728" s="245"/>
      <c r="BG728" s="245"/>
      <c r="BH728" s="245"/>
      <c r="BI728" s="245"/>
      <c r="BJ728" s="245"/>
      <c r="BK728" s="245"/>
      <c r="BL728" s="245"/>
      <c r="BM728" s="245"/>
      <c r="BN728" s="245"/>
      <c r="BO728" s="245"/>
      <c r="BP728" s="245"/>
      <c r="BQ728" s="245"/>
      <c r="BR728" s="245"/>
      <c r="BS728" s="245"/>
      <c r="BT728" s="245"/>
      <c r="BU728" s="245"/>
      <c r="BV728" s="245"/>
      <c r="BW728" s="245"/>
      <c r="BX728" s="245"/>
      <c r="BY728" s="245"/>
      <c r="BZ728" s="245"/>
      <c r="CA728" s="245"/>
      <c r="CB728" s="245"/>
      <c r="CC728" s="245"/>
    </row>
    <row r="729" spans="1:81" ht="14.25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  <c r="AA729" s="245"/>
      <c r="AB729" s="245"/>
      <c r="AC729" s="245"/>
      <c r="AD729" s="245"/>
      <c r="AE729" s="245"/>
      <c r="AF729" s="245"/>
      <c r="AG729" s="245"/>
      <c r="AH729" s="245"/>
      <c r="AI729" s="245"/>
      <c r="AJ729" s="245"/>
      <c r="AK729" s="245"/>
      <c r="AL729" s="245"/>
      <c r="AM729" s="245"/>
      <c r="AN729" s="245"/>
      <c r="AO729" s="245"/>
      <c r="AP729" s="245"/>
      <c r="AQ729" s="245"/>
      <c r="AR729" s="245"/>
      <c r="AS729" s="245"/>
      <c r="AT729" s="245"/>
      <c r="AU729" s="245"/>
      <c r="AV729" s="245"/>
      <c r="AW729" s="245"/>
      <c r="AX729" s="245"/>
      <c r="AY729" s="245"/>
      <c r="AZ729" s="245"/>
      <c r="BA729" s="245"/>
      <c r="BB729" s="245"/>
      <c r="BC729" s="245"/>
      <c r="BD729" s="245"/>
      <c r="BE729" s="245"/>
      <c r="BF729" s="245"/>
      <c r="BG729" s="245"/>
      <c r="BH729" s="245"/>
      <c r="BI729" s="245"/>
      <c r="BJ729" s="245"/>
      <c r="BK729" s="245"/>
      <c r="BL729" s="245"/>
      <c r="BM729" s="245"/>
      <c r="BN729" s="245"/>
      <c r="BO729" s="245"/>
      <c r="BP729" s="245"/>
      <c r="BQ729" s="245"/>
      <c r="BR729" s="245"/>
      <c r="BS729" s="245"/>
      <c r="BT729" s="245"/>
      <c r="BU729" s="245"/>
      <c r="BV729" s="245"/>
      <c r="BW729" s="245"/>
      <c r="BX729" s="245"/>
      <c r="BY729" s="245"/>
      <c r="BZ729" s="245"/>
      <c r="CA729" s="245"/>
      <c r="CB729" s="245"/>
      <c r="CC729" s="245"/>
    </row>
    <row r="730" spans="1:81" ht="14.25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  <c r="AA730" s="245"/>
      <c r="AB730" s="245"/>
      <c r="AC730" s="245"/>
      <c r="AD730" s="245"/>
      <c r="AE730" s="245"/>
      <c r="AF730" s="245"/>
      <c r="AG730" s="245"/>
      <c r="AH730" s="245"/>
      <c r="AI730" s="245"/>
      <c r="AJ730" s="245"/>
      <c r="AK730" s="245"/>
      <c r="AL730" s="245"/>
      <c r="AM730" s="245"/>
      <c r="AN730" s="245"/>
      <c r="AO730" s="245"/>
      <c r="AP730" s="245"/>
      <c r="AQ730" s="245"/>
      <c r="AR730" s="245"/>
      <c r="AS730" s="245"/>
      <c r="AT730" s="245"/>
      <c r="AU730" s="245"/>
      <c r="AV730" s="245"/>
      <c r="AW730" s="245"/>
      <c r="AX730" s="245"/>
      <c r="AY730" s="245"/>
      <c r="AZ730" s="245"/>
      <c r="BA730" s="245"/>
      <c r="BB730" s="245"/>
      <c r="BC730" s="245"/>
      <c r="BD730" s="245"/>
      <c r="BE730" s="245"/>
      <c r="BF730" s="245"/>
      <c r="BG730" s="245"/>
      <c r="BH730" s="245"/>
      <c r="BI730" s="245"/>
      <c r="BJ730" s="245"/>
      <c r="BK730" s="245"/>
      <c r="BL730" s="245"/>
      <c r="BM730" s="245"/>
      <c r="BN730" s="245"/>
      <c r="BO730" s="245"/>
      <c r="BP730" s="245"/>
      <c r="BQ730" s="245"/>
      <c r="BR730" s="245"/>
      <c r="BS730" s="245"/>
      <c r="BT730" s="245"/>
      <c r="BU730" s="245"/>
      <c r="BV730" s="245"/>
      <c r="BW730" s="245"/>
      <c r="BX730" s="245"/>
      <c r="BY730" s="245"/>
      <c r="BZ730" s="245"/>
      <c r="CA730" s="245"/>
      <c r="CB730" s="245"/>
      <c r="CC730" s="245"/>
    </row>
    <row r="731" spans="1:81" ht="14.25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5"/>
      <c r="AI731" s="245"/>
      <c r="AJ731" s="245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5"/>
      <c r="AV731" s="245"/>
      <c r="AW731" s="245"/>
      <c r="AX731" s="245"/>
      <c r="AY731" s="245"/>
      <c r="AZ731" s="245"/>
      <c r="BA731" s="245"/>
      <c r="BB731" s="245"/>
      <c r="BC731" s="245"/>
      <c r="BD731" s="245"/>
      <c r="BE731" s="245"/>
      <c r="BF731" s="245"/>
      <c r="BG731" s="245"/>
      <c r="BH731" s="245"/>
      <c r="BI731" s="245"/>
      <c r="BJ731" s="245"/>
      <c r="BK731" s="245"/>
      <c r="BL731" s="245"/>
      <c r="BM731" s="245"/>
      <c r="BN731" s="245"/>
      <c r="BO731" s="245"/>
      <c r="BP731" s="245"/>
      <c r="BQ731" s="245"/>
      <c r="BR731" s="245"/>
      <c r="BS731" s="245"/>
      <c r="BT731" s="245"/>
      <c r="BU731" s="245"/>
      <c r="BV731" s="245"/>
      <c r="BW731" s="245"/>
      <c r="BX731" s="245"/>
      <c r="BY731" s="245"/>
      <c r="BZ731" s="245"/>
      <c r="CA731" s="245"/>
      <c r="CB731" s="245"/>
      <c r="CC731" s="245"/>
    </row>
    <row r="732" spans="1:81" ht="14.25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5"/>
      <c r="AI732" s="245"/>
      <c r="AJ732" s="245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5"/>
      <c r="AV732" s="245"/>
      <c r="AW732" s="245"/>
      <c r="AX732" s="245"/>
      <c r="AY732" s="245"/>
      <c r="AZ732" s="245"/>
      <c r="BA732" s="245"/>
      <c r="BB732" s="245"/>
      <c r="BC732" s="245"/>
      <c r="BD732" s="245"/>
      <c r="BE732" s="245"/>
      <c r="BF732" s="245"/>
      <c r="BG732" s="245"/>
      <c r="BH732" s="245"/>
      <c r="BI732" s="245"/>
      <c r="BJ732" s="245"/>
      <c r="BK732" s="245"/>
      <c r="BL732" s="245"/>
      <c r="BM732" s="245"/>
      <c r="BN732" s="245"/>
      <c r="BO732" s="245"/>
      <c r="BP732" s="245"/>
      <c r="BQ732" s="245"/>
      <c r="BR732" s="245"/>
      <c r="BS732" s="245"/>
      <c r="BT732" s="245"/>
      <c r="BU732" s="245"/>
      <c r="BV732" s="245"/>
      <c r="BW732" s="245"/>
      <c r="BX732" s="245"/>
      <c r="BY732" s="245"/>
      <c r="BZ732" s="245"/>
      <c r="CA732" s="245"/>
      <c r="CB732" s="245"/>
      <c r="CC732" s="245"/>
    </row>
    <row r="733" spans="1:81" ht="14.25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  <c r="AA733" s="245"/>
      <c r="AB733" s="245"/>
      <c r="AC733" s="245"/>
      <c r="AD733" s="245"/>
      <c r="AE733" s="245"/>
      <c r="AF733" s="245"/>
      <c r="AG733" s="245"/>
      <c r="AH733" s="245"/>
      <c r="AI733" s="245"/>
      <c r="AJ733" s="245"/>
      <c r="AK733" s="245"/>
      <c r="AL733" s="245"/>
      <c r="AM733" s="245"/>
      <c r="AN733" s="245"/>
      <c r="AO733" s="245"/>
      <c r="AP733" s="245"/>
      <c r="AQ733" s="245"/>
      <c r="AR733" s="245"/>
      <c r="AS733" s="245"/>
      <c r="AT733" s="245"/>
      <c r="AU733" s="245"/>
      <c r="AV733" s="245"/>
      <c r="AW733" s="245"/>
      <c r="AX733" s="245"/>
      <c r="AY733" s="245"/>
      <c r="AZ733" s="245"/>
      <c r="BA733" s="245"/>
      <c r="BB733" s="245"/>
      <c r="BC733" s="245"/>
      <c r="BD733" s="245"/>
      <c r="BE733" s="245"/>
      <c r="BF733" s="245"/>
      <c r="BG733" s="245"/>
      <c r="BH733" s="245"/>
      <c r="BI733" s="245"/>
      <c r="BJ733" s="245"/>
      <c r="BK733" s="245"/>
      <c r="BL733" s="245"/>
      <c r="BM733" s="245"/>
      <c r="BN733" s="245"/>
      <c r="BO733" s="245"/>
      <c r="BP733" s="245"/>
      <c r="BQ733" s="245"/>
      <c r="BR733" s="245"/>
      <c r="BS733" s="245"/>
      <c r="BT733" s="245"/>
      <c r="BU733" s="245"/>
      <c r="BV733" s="245"/>
      <c r="BW733" s="245"/>
      <c r="BX733" s="245"/>
      <c r="BY733" s="245"/>
      <c r="BZ733" s="245"/>
      <c r="CA733" s="245"/>
      <c r="CB733" s="245"/>
      <c r="CC733" s="245"/>
    </row>
    <row r="734" spans="1:81" ht="14.25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  <c r="AA734" s="245"/>
      <c r="AB734" s="245"/>
      <c r="AC734" s="245"/>
      <c r="AD734" s="245"/>
      <c r="AE734" s="245"/>
      <c r="AF734" s="245"/>
      <c r="AG734" s="245"/>
      <c r="AH734" s="245"/>
      <c r="AI734" s="245"/>
      <c r="AJ734" s="245"/>
      <c r="AK734" s="245"/>
      <c r="AL734" s="245"/>
      <c r="AM734" s="245"/>
      <c r="AN734" s="245"/>
      <c r="AO734" s="245"/>
      <c r="AP734" s="245"/>
      <c r="AQ734" s="245"/>
      <c r="AR734" s="245"/>
      <c r="AS734" s="245"/>
      <c r="AT734" s="245"/>
      <c r="AU734" s="245"/>
      <c r="AV734" s="245"/>
      <c r="AW734" s="245"/>
      <c r="AX734" s="245"/>
      <c r="AY734" s="245"/>
      <c r="AZ734" s="245"/>
      <c r="BA734" s="245"/>
      <c r="BB734" s="245"/>
      <c r="BC734" s="245"/>
      <c r="BD734" s="245"/>
      <c r="BE734" s="245"/>
      <c r="BF734" s="245"/>
      <c r="BG734" s="245"/>
      <c r="BH734" s="245"/>
      <c r="BI734" s="245"/>
      <c r="BJ734" s="245"/>
      <c r="BK734" s="245"/>
      <c r="BL734" s="245"/>
      <c r="BM734" s="245"/>
      <c r="BN734" s="245"/>
      <c r="BO734" s="245"/>
      <c r="BP734" s="245"/>
      <c r="BQ734" s="245"/>
      <c r="BR734" s="245"/>
      <c r="BS734" s="245"/>
      <c r="BT734" s="245"/>
      <c r="BU734" s="245"/>
      <c r="BV734" s="245"/>
      <c r="BW734" s="245"/>
      <c r="BX734" s="245"/>
      <c r="BY734" s="245"/>
      <c r="BZ734" s="245"/>
      <c r="CA734" s="245"/>
      <c r="CB734" s="245"/>
      <c r="CC734" s="245"/>
    </row>
    <row r="735" spans="1:81" ht="14.25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  <c r="AA735" s="245"/>
      <c r="AB735" s="245"/>
      <c r="AC735" s="245"/>
      <c r="AD735" s="245"/>
      <c r="AE735" s="245"/>
      <c r="AF735" s="245"/>
      <c r="AG735" s="245"/>
      <c r="AH735" s="245"/>
      <c r="AI735" s="245"/>
      <c r="AJ735" s="245"/>
      <c r="AK735" s="245"/>
      <c r="AL735" s="245"/>
      <c r="AM735" s="245"/>
      <c r="AN735" s="245"/>
      <c r="AO735" s="245"/>
      <c r="AP735" s="245"/>
      <c r="AQ735" s="245"/>
      <c r="AR735" s="245"/>
      <c r="AS735" s="245"/>
      <c r="AT735" s="245"/>
      <c r="AU735" s="245"/>
      <c r="AV735" s="245"/>
      <c r="AW735" s="245"/>
      <c r="AX735" s="245"/>
      <c r="AY735" s="245"/>
      <c r="AZ735" s="245"/>
      <c r="BA735" s="245"/>
      <c r="BB735" s="245"/>
      <c r="BC735" s="245"/>
      <c r="BD735" s="245"/>
      <c r="BE735" s="245"/>
      <c r="BF735" s="245"/>
      <c r="BG735" s="245"/>
      <c r="BH735" s="245"/>
      <c r="BI735" s="245"/>
      <c r="BJ735" s="245"/>
      <c r="BK735" s="245"/>
      <c r="BL735" s="245"/>
      <c r="BM735" s="245"/>
      <c r="BN735" s="245"/>
      <c r="BO735" s="245"/>
      <c r="BP735" s="245"/>
      <c r="BQ735" s="245"/>
      <c r="BR735" s="245"/>
      <c r="BS735" s="245"/>
      <c r="BT735" s="245"/>
      <c r="BU735" s="245"/>
      <c r="BV735" s="245"/>
      <c r="BW735" s="245"/>
      <c r="BX735" s="245"/>
      <c r="BY735" s="245"/>
      <c r="BZ735" s="245"/>
      <c r="CA735" s="245"/>
      <c r="CB735" s="245"/>
      <c r="CC735" s="245"/>
    </row>
    <row r="736" spans="1:81" ht="14.25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  <c r="AA736" s="245"/>
      <c r="AB736" s="245"/>
      <c r="AC736" s="245"/>
      <c r="AD736" s="245"/>
      <c r="AE736" s="245"/>
      <c r="AF736" s="245"/>
      <c r="AG736" s="245"/>
      <c r="AH736" s="245"/>
      <c r="AI736" s="245"/>
      <c r="AJ736" s="245"/>
      <c r="AK736" s="245"/>
      <c r="AL736" s="245"/>
      <c r="AM736" s="245"/>
      <c r="AN736" s="245"/>
      <c r="AO736" s="245"/>
      <c r="AP736" s="245"/>
      <c r="AQ736" s="245"/>
      <c r="AR736" s="245"/>
      <c r="AS736" s="245"/>
      <c r="AT736" s="245"/>
      <c r="AU736" s="245"/>
      <c r="AV736" s="245"/>
      <c r="AW736" s="245"/>
      <c r="AX736" s="245"/>
      <c r="AY736" s="245"/>
      <c r="AZ736" s="245"/>
      <c r="BA736" s="245"/>
      <c r="BB736" s="245"/>
      <c r="BC736" s="245"/>
      <c r="BD736" s="245"/>
      <c r="BE736" s="245"/>
      <c r="BF736" s="245"/>
      <c r="BG736" s="245"/>
      <c r="BH736" s="245"/>
      <c r="BI736" s="245"/>
      <c r="BJ736" s="245"/>
      <c r="BK736" s="245"/>
      <c r="BL736" s="245"/>
      <c r="BM736" s="245"/>
      <c r="BN736" s="245"/>
      <c r="BO736" s="245"/>
      <c r="BP736" s="245"/>
      <c r="BQ736" s="245"/>
      <c r="BR736" s="245"/>
      <c r="BS736" s="245"/>
      <c r="BT736" s="245"/>
      <c r="BU736" s="245"/>
      <c r="BV736" s="245"/>
      <c r="BW736" s="245"/>
      <c r="BX736" s="245"/>
      <c r="BY736" s="245"/>
      <c r="BZ736" s="245"/>
      <c r="CA736" s="245"/>
      <c r="CB736" s="245"/>
      <c r="CC736" s="245"/>
    </row>
    <row r="737" spans="1:81" ht="14.25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  <c r="AA737" s="245"/>
      <c r="AB737" s="245"/>
      <c r="AC737" s="245"/>
      <c r="AD737" s="245"/>
      <c r="AE737" s="245"/>
      <c r="AF737" s="245"/>
      <c r="AG737" s="245"/>
      <c r="AH737" s="245"/>
      <c r="AI737" s="245"/>
      <c r="AJ737" s="245"/>
      <c r="AK737" s="245"/>
      <c r="AL737" s="245"/>
      <c r="AM737" s="245"/>
      <c r="AN737" s="245"/>
      <c r="AO737" s="245"/>
      <c r="AP737" s="245"/>
      <c r="AQ737" s="245"/>
      <c r="AR737" s="245"/>
      <c r="AS737" s="245"/>
      <c r="AT737" s="245"/>
      <c r="AU737" s="245"/>
      <c r="AV737" s="245"/>
      <c r="AW737" s="245"/>
      <c r="AX737" s="245"/>
      <c r="AY737" s="245"/>
      <c r="AZ737" s="245"/>
      <c r="BA737" s="245"/>
      <c r="BB737" s="245"/>
      <c r="BC737" s="245"/>
      <c r="BD737" s="245"/>
      <c r="BE737" s="245"/>
      <c r="BF737" s="245"/>
      <c r="BG737" s="245"/>
      <c r="BH737" s="245"/>
      <c r="BI737" s="245"/>
      <c r="BJ737" s="245"/>
      <c r="BK737" s="245"/>
      <c r="BL737" s="245"/>
      <c r="BM737" s="245"/>
      <c r="BN737" s="245"/>
      <c r="BO737" s="245"/>
      <c r="BP737" s="245"/>
      <c r="BQ737" s="245"/>
      <c r="BR737" s="245"/>
      <c r="BS737" s="245"/>
      <c r="BT737" s="245"/>
      <c r="BU737" s="245"/>
      <c r="BV737" s="245"/>
      <c r="BW737" s="245"/>
      <c r="BX737" s="245"/>
      <c r="BY737" s="245"/>
      <c r="BZ737" s="245"/>
      <c r="CA737" s="245"/>
      <c r="CB737" s="245"/>
      <c r="CC737" s="245"/>
    </row>
    <row r="738" spans="1:81" ht="14.25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  <c r="AA738" s="245"/>
      <c r="AB738" s="245"/>
      <c r="AC738" s="245"/>
      <c r="AD738" s="245"/>
      <c r="AE738" s="245"/>
      <c r="AF738" s="245"/>
      <c r="AG738" s="245"/>
      <c r="AH738" s="245"/>
      <c r="AI738" s="245"/>
      <c r="AJ738" s="245"/>
      <c r="AK738" s="245"/>
      <c r="AL738" s="245"/>
      <c r="AM738" s="245"/>
      <c r="AN738" s="245"/>
      <c r="AO738" s="245"/>
      <c r="AP738" s="245"/>
      <c r="AQ738" s="245"/>
      <c r="AR738" s="245"/>
      <c r="AS738" s="245"/>
      <c r="AT738" s="245"/>
      <c r="AU738" s="245"/>
      <c r="AV738" s="245"/>
      <c r="AW738" s="245"/>
      <c r="AX738" s="245"/>
      <c r="AY738" s="245"/>
      <c r="AZ738" s="245"/>
      <c r="BA738" s="245"/>
      <c r="BB738" s="245"/>
      <c r="BC738" s="245"/>
      <c r="BD738" s="245"/>
      <c r="BE738" s="245"/>
      <c r="BF738" s="245"/>
      <c r="BG738" s="245"/>
      <c r="BH738" s="245"/>
      <c r="BI738" s="245"/>
      <c r="BJ738" s="245"/>
      <c r="BK738" s="245"/>
      <c r="BL738" s="245"/>
      <c r="BM738" s="245"/>
      <c r="BN738" s="245"/>
      <c r="BO738" s="245"/>
      <c r="BP738" s="245"/>
      <c r="BQ738" s="245"/>
      <c r="BR738" s="245"/>
      <c r="BS738" s="245"/>
      <c r="BT738" s="245"/>
      <c r="BU738" s="245"/>
      <c r="BV738" s="245"/>
      <c r="BW738" s="245"/>
      <c r="BX738" s="245"/>
      <c r="BY738" s="245"/>
      <c r="BZ738" s="245"/>
      <c r="CA738" s="245"/>
      <c r="CB738" s="245"/>
      <c r="CC738" s="245"/>
    </row>
    <row r="739" spans="1:81" ht="14.25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  <c r="AA739" s="245"/>
      <c r="AB739" s="245"/>
      <c r="AC739" s="245"/>
      <c r="AD739" s="245"/>
      <c r="AE739" s="245"/>
      <c r="AF739" s="245"/>
      <c r="AG739" s="245"/>
      <c r="AH739" s="245"/>
      <c r="AI739" s="245"/>
      <c r="AJ739" s="245"/>
      <c r="AK739" s="245"/>
      <c r="AL739" s="245"/>
      <c r="AM739" s="245"/>
      <c r="AN739" s="245"/>
      <c r="AO739" s="245"/>
      <c r="AP739" s="245"/>
      <c r="AQ739" s="245"/>
      <c r="AR739" s="245"/>
      <c r="AS739" s="245"/>
      <c r="AT739" s="245"/>
      <c r="AU739" s="245"/>
      <c r="AV739" s="245"/>
      <c r="AW739" s="245"/>
      <c r="AX739" s="245"/>
      <c r="AY739" s="245"/>
      <c r="AZ739" s="245"/>
      <c r="BA739" s="245"/>
      <c r="BB739" s="245"/>
      <c r="BC739" s="245"/>
      <c r="BD739" s="245"/>
      <c r="BE739" s="245"/>
      <c r="BF739" s="245"/>
      <c r="BG739" s="245"/>
      <c r="BH739" s="245"/>
      <c r="BI739" s="245"/>
      <c r="BJ739" s="245"/>
      <c r="BK739" s="245"/>
      <c r="BL739" s="245"/>
      <c r="BM739" s="245"/>
      <c r="BN739" s="245"/>
      <c r="BO739" s="245"/>
      <c r="BP739" s="245"/>
      <c r="BQ739" s="245"/>
      <c r="BR739" s="245"/>
      <c r="BS739" s="245"/>
      <c r="BT739" s="245"/>
      <c r="BU739" s="245"/>
      <c r="BV739" s="245"/>
      <c r="BW739" s="245"/>
      <c r="BX739" s="245"/>
      <c r="BY739" s="245"/>
      <c r="BZ739" s="245"/>
      <c r="CA739" s="245"/>
      <c r="CB739" s="245"/>
      <c r="CC739" s="245"/>
    </row>
    <row r="740" spans="1:81" ht="14.25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  <c r="AA740" s="245"/>
      <c r="AB740" s="245"/>
      <c r="AC740" s="245"/>
      <c r="AD740" s="245"/>
      <c r="AE740" s="245"/>
      <c r="AF740" s="245"/>
      <c r="AG740" s="245"/>
      <c r="AH740" s="245"/>
      <c r="AI740" s="245"/>
      <c r="AJ740" s="245"/>
      <c r="AK740" s="245"/>
      <c r="AL740" s="245"/>
      <c r="AM740" s="245"/>
      <c r="AN740" s="245"/>
      <c r="AO740" s="245"/>
      <c r="AP740" s="245"/>
      <c r="AQ740" s="245"/>
      <c r="AR740" s="245"/>
      <c r="AS740" s="245"/>
      <c r="AT740" s="245"/>
      <c r="AU740" s="245"/>
      <c r="AV740" s="245"/>
      <c r="AW740" s="245"/>
      <c r="AX740" s="245"/>
      <c r="AY740" s="245"/>
      <c r="AZ740" s="245"/>
      <c r="BA740" s="245"/>
      <c r="BB740" s="245"/>
      <c r="BC740" s="245"/>
      <c r="BD740" s="245"/>
      <c r="BE740" s="245"/>
      <c r="BF740" s="245"/>
      <c r="BG740" s="245"/>
      <c r="BH740" s="245"/>
      <c r="BI740" s="245"/>
      <c r="BJ740" s="245"/>
      <c r="BK740" s="245"/>
      <c r="BL740" s="245"/>
      <c r="BM740" s="245"/>
      <c r="BN740" s="245"/>
      <c r="BO740" s="245"/>
      <c r="BP740" s="245"/>
      <c r="BQ740" s="245"/>
      <c r="BR740" s="245"/>
      <c r="BS740" s="245"/>
      <c r="BT740" s="245"/>
      <c r="BU740" s="245"/>
      <c r="BV740" s="245"/>
      <c r="BW740" s="245"/>
      <c r="BX740" s="245"/>
      <c r="BY740" s="245"/>
      <c r="BZ740" s="245"/>
      <c r="CA740" s="245"/>
      <c r="CB740" s="245"/>
      <c r="CC740" s="245"/>
    </row>
    <row r="741" spans="1:81" ht="14.25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  <c r="AA741" s="245"/>
      <c r="AB741" s="245"/>
      <c r="AC741" s="245"/>
      <c r="AD741" s="245"/>
      <c r="AE741" s="245"/>
      <c r="AF741" s="245"/>
      <c r="AG741" s="245"/>
      <c r="AH741" s="245"/>
      <c r="AI741" s="245"/>
      <c r="AJ741" s="245"/>
      <c r="AK741" s="245"/>
      <c r="AL741" s="245"/>
      <c r="AM741" s="245"/>
      <c r="AN741" s="245"/>
      <c r="AO741" s="245"/>
      <c r="AP741" s="245"/>
      <c r="AQ741" s="245"/>
      <c r="AR741" s="245"/>
      <c r="AS741" s="245"/>
      <c r="AT741" s="245"/>
      <c r="AU741" s="245"/>
      <c r="AV741" s="245"/>
      <c r="AW741" s="245"/>
      <c r="AX741" s="245"/>
      <c r="AY741" s="245"/>
      <c r="AZ741" s="245"/>
      <c r="BA741" s="245"/>
      <c r="BB741" s="245"/>
      <c r="BC741" s="245"/>
      <c r="BD741" s="245"/>
      <c r="BE741" s="245"/>
      <c r="BF741" s="245"/>
      <c r="BG741" s="245"/>
      <c r="BH741" s="245"/>
      <c r="BI741" s="245"/>
      <c r="BJ741" s="245"/>
      <c r="BK741" s="245"/>
      <c r="BL741" s="245"/>
      <c r="BM741" s="245"/>
      <c r="BN741" s="245"/>
      <c r="BO741" s="245"/>
      <c r="BP741" s="245"/>
      <c r="BQ741" s="245"/>
      <c r="BR741" s="245"/>
      <c r="BS741" s="245"/>
      <c r="BT741" s="245"/>
      <c r="BU741" s="245"/>
      <c r="BV741" s="245"/>
      <c r="BW741" s="245"/>
      <c r="BX741" s="245"/>
      <c r="BY741" s="245"/>
      <c r="BZ741" s="245"/>
      <c r="CA741" s="245"/>
      <c r="CB741" s="245"/>
      <c r="CC741" s="245"/>
    </row>
    <row r="742" spans="1:81" ht="14.25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  <c r="AA742" s="245"/>
      <c r="AB742" s="245"/>
      <c r="AC742" s="245"/>
      <c r="AD742" s="245"/>
      <c r="AE742" s="245"/>
      <c r="AF742" s="245"/>
      <c r="AG742" s="245"/>
      <c r="AH742" s="245"/>
      <c r="AI742" s="245"/>
      <c r="AJ742" s="245"/>
      <c r="AK742" s="245"/>
      <c r="AL742" s="245"/>
      <c r="AM742" s="245"/>
      <c r="AN742" s="245"/>
      <c r="AO742" s="245"/>
      <c r="AP742" s="245"/>
      <c r="AQ742" s="245"/>
      <c r="AR742" s="245"/>
      <c r="AS742" s="245"/>
      <c r="AT742" s="245"/>
      <c r="AU742" s="245"/>
      <c r="AV742" s="245"/>
      <c r="AW742" s="245"/>
      <c r="AX742" s="245"/>
      <c r="AY742" s="245"/>
      <c r="AZ742" s="245"/>
      <c r="BA742" s="245"/>
      <c r="BB742" s="245"/>
      <c r="BC742" s="245"/>
      <c r="BD742" s="245"/>
      <c r="BE742" s="245"/>
      <c r="BF742" s="245"/>
      <c r="BG742" s="245"/>
      <c r="BH742" s="245"/>
      <c r="BI742" s="245"/>
      <c r="BJ742" s="245"/>
      <c r="BK742" s="245"/>
      <c r="BL742" s="245"/>
      <c r="BM742" s="245"/>
      <c r="BN742" s="245"/>
      <c r="BO742" s="245"/>
      <c r="BP742" s="245"/>
      <c r="BQ742" s="245"/>
      <c r="BR742" s="245"/>
      <c r="BS742" s="245"/>
      <c r="BT742" s="245"/>
      <c r="BU742" s="245"/>
      <c r="BV742" s="245"/>
      <c r="BW742" s="245"/>
      <c r="BX742" s="245"/>
      <c r="BY742" s="245"/>
      <c r="BZ742" s="245"/>
      <c r="CA742" s="245"/>
      <c r="CB742" s="245"/>
      <c r="CC742" s="245"/>
    </row>
    <row r="743" spans="1:81" ht="14.25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  <c r="AA743" s="245"/>
      <c r="AB743" s="245"/>
      <c r="AC743" s="245"/>
      <c r="AD743" s="245"/>
      <c r="AE743" s="245"/>
      <c r="AF743" s="245"/>
      <c r="AG743" s="245"/>
      <c r="AH743" s="245"/>
      <c r="AI743" s="245"/>
      <c r="AJ743" s="245"/>
      <c r="AK743" s="245"/>
      <c r="AL743" s="245"/>
      <c r="AM743" s="245"/>
      <c r="AN743" s="245"/>
      <c r="AO743" s="245"/>
      <c r="AP743" s="245"/>
      <c r="AQ743" s="245"/>
      <c r="AR743" s="245"/>
      <c r="AS743" s="245"/>
      <c r="AT743" s="245"/>
      <c r="AU743" s="245"/>
      <c r="AV743" s="245"/>
      <c r="AW743" s="245"/>
      <c r="AX743" s="245"/>
      <c r="AY743" s="245"/>
      <c r="AZ743" s="245"/>
      <c r="BA743" s="245"/>
      <c r="BB743" s="245"/>
      <c r="BC743" s="245"/>
      <c r="BD743" s="245"/>
      <c r="BE743" s="245"/>
      <c r="BF743" s="245"/>
      <c r="BG743" s="245"/>
      <c r="BH743" s="245"/>
      <c r="BI743" s="245"/>
      <c r="BJ743" s="245"/>
      <c r="BK743" s="245"/>
      <c r="BL743" s="245"/>
      <c r="BM743" s="245"/>
      <c r="BN743" s="245"/>
      <c r="BO743" s="245"/>
      <c r="BP743" s="245"/>
      <c r="BQ743" s="245"/>
      <c r="BR743" s="245"/>
      <c r="BS743" s="245"/>
      <c r="BT743" s="245"/>
      <c r="BU743" s="245"/>
      <c r="BV743" s="245"/>
      <c r="BW743" s="245"/>
      <c r="BX743" s="245"/>
      <c r="BY743" s="245"/>
      <c r="BZ743" s="245"/>
      <c r="CA743" s="245"/>
      <c r="CB743" s="245"/>
      <c r="CC743" s="245"/>
    </row>
    <row r="744" spans="1:81" ht="14.25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  <c r="AA744" s="245"/>
      <c r="AB744" s="245"/>
      <c r="AC744" s="245"/>
      <c r="AD744" s="245"/>
      <c r="AE744" s="245"/>
      <c r="AF744" s="245"/>
      <c r="AG744" s="245"/>
      <c r="AH744" s="245"/>
      <c r="AI744" s="245"/>
      <c r="AJ744" s="245"/>
      <c r="AK744" s="245"/>
      <c r="AL744" s="245"/>
      <c r="AM744" s="245"/>
      <c r="AN744" s="245"/>
      <c r="AO744" s="245"/>
      <c r="AP744" s="245"/>
      <c r="AQ744" s="245"/>
      <c r="AR744" s="245"/>
      <c r="AS744" s="245"/>
      <c r="AT744" s="245"/>
      <c r="AU744" s="245"/>
      <c r="AV744" s="245"/>
      <c r="AW744" s="245"/>
      <c r="AX744" s="245"/>
      <c r="AY744" s="245"/>
      <c r="AZ744" s="245"/>
      <c r="BA744" s="245"/>
      <c r="BB744" s="245"/>
      <c r="BC744" s="245"/>
      <c r="BD744" s="245"/>
      <c r="BE744" s="245"/>
      <c r="BF744" s="245"/>
      <c r="BG744" s="245"/>
      <c r="BH744" s="245"/>
      <c r="BI744" s="245"/>
      <c r="BJ744" s="245"/>
      <c r="BK744" s="245"/>
      <c r="BL744" s="245"/>
      <c r="BM744" s="245"/>
      <c r="BN744" s="245"/>
      <c r="BO744" s="245"/>
      <c r="BP744" s="245"/>
      <c r="BQ744" s="245"/>
      <c r="BR744" s="245"/>
      <c r="BS744" s="245"/>
      <c r="BT744" s="245"/>
      <c r="BU744" s="245"/>
      <c r="BV744" s="245"/>
      <c r="BW744" s="245"/>
      <c r="BX744" s="245"/>
      <c r="BY744" s="245"/>
      <c r="BZ744" s="245"/>
      <c r="CA744" s="245"/>
      <c r="CB744" s="245"/>
      <c r="CC744" s="245"/>
    </row>
    <row r="745" spans="1:81" ht="14.25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  <c r="AA745" s="245"/>
      <c r="AB745" s="245"/>
      <c r="AC745" s="245"/>
      <c r="AD745" s="245"/>
      <c r="AE745" s="245"/>
      <c r="AF745" s="245"/>
      <c r="AG745" s="245"/>
      <c r="AH745" s="245"/>
      <c r="AI745" s="245"/>
      <c r="AJ745" s="245"/>
      <c r="AK745" s="245"/>
      <c r="AL745" s="245"/>
      <c r="AM745" s="245"/>
      <c r="AN745" s="245"/>
      <c r="AO745" s="245"/>
      <c r="AP745" s="245"/>
      <c r="AQ745" s="245"/>
      <c r="AR745" s="245"/>
      <c r="AS745" s="245"/>
      <c r="AT745" s="245"/>
      <c r="AU745" s="245"/>
      <c r="AV745" s="245"/>
      <c r="AW745" s="245"/>
      <c r="AX745" s="245"/>
      <c r="AY745" s="245"/>
      <c r="AZ745" s="245"/>
      <c r="BA745" s="245"/>
      <c r="BB745" s="245"/>
      <c r="BC745" s="245"/>
      <c r="BD745" s="245"/>
      <c r="BE745" s="245"/>
      <c r="BF745" s="245"/>
      <c r="BG745" s="245"/>
      <c r="BH745" s="245"/>
      <c r="BI745" s="245"/>
      <c r="BJ745" s="245"/>
      <c r="BK745" s="245"/>
      <c r="BL745" s="245"/>
      <c r="BM745" s="245"/>
      <c r="BN745" s="245"/>
      <c r="BO745" s="245"/>
      <c r="BP745" s="245"/>
      <c r="BQ745" s="245"/>
      <c r="BR745" s="245"/>
      <c r="BS745" s="245"/>
      <c r="BT745" s="245"/>
      <c r="BU745" s="245"/>
      <c r="BV745" s="245"/>
      <c r="BW745" s="245"/>
      <c r="BX745" s="245"/>
      <c r="BY745" s="245"/>
      <c r="BZ745" s="245"/>
      <c r="CA745" s="245"/>
      <c r="CB745" s="245"/>
      <c r="CC745" s="245"/>
    </row>
    <row r="746" spans="1:81" ht="14.25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  <c r="AA746" s="245"/>
      <c r="AB746" s="245"/>
      <c r="AC746" s="245"/>
      <c r="AD746" s="245"/>
      <c r="AE746" s="245"/>
      <c r="AF746" s="245"/>
      <c r="AG746" s="245"/>
      <c r="AH746" s="245"/>
      <c r="AI746" s="245"/>
      <c r="AJ746" s="245"/>
      <c r="AK746" s="245"/>
      <c r="AL746" s="245"/>
      <c r="AM746" s="245"/>
      <c r="AN746" s="245"/>
      <c r="AO746" s="245"/>
      <c r="AP746" s="245"/>
      <c r="AQ746" s="245"/>
      <c r="AR746" s="245"/>
      <c r="AS746" s="245"/>
      <c r="AT746" s="245"/>
      <c r="AU746" s="245"/>
      <c r="AV746" s="245"/>
      <c r="AW746" s="245"/>
      <c r="AX746" s="245"/>
      <c r="AY746" s="245"/>
      <c r="AZ746" s="245"/>
      <c r="BA746" s="245"/>
      <c r="BB746" s="245"/>
      <c r="BC746" s="245"/>
      <c r="BD746" s="245"/>
      <c r="BE746" s="245"/>
      <c r="BF746" s="245"/>
      <c r="BG746" s="245"/>
      <c r="BH746" s="245"/>
      <c r="BI746" s="245"/>
      <c r="BJ746" s="245"/>
      <c r="BK746" s="245"/>
      <c r="BL746" s="245"/>
      <c r="BM746" s="245"/>
      <c r="BN746" s="245"/>
      <c r="BO746" s="245"/>
      <c r="BP746" s="245"/>
      <c r="BQ746" s="245"/>
      <c r="BR746" s="245"/>
      <c r="BS746" s="245"/>
      <c r="BT746" s="245"/>
      <c r="BU746" s="245"/>
      <c r="BV746" s="245"/>
      <c r="BW746" s="245"/>
      <c r="BX746" s="245"/>
      <c r="BY746" s="245"/>
      <c r="BZ746" s="245"/>
      <c r="CA746" s="245"/>
      <c r="CB746" s="245"/>
      <c r="CC746" s="245"/>
    </row>
    <row r="747" spans="1:81" ht="14.25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  <c r="AA747" s="245"/>
      <c r="AB747" s="245"/>
      <c r="AC747" s="245"/>
      <c r="AD747" s="245"/>
      <c r="AE747" s="245"/>
      <c r="AF747" s="245"/>
      <c r="AG747" s="245"/>
      <c r="AH747" s="245"/>
      <c r="AI747" s="245"/>
      <c r="AJ747" s="245"/>
      <c r="AK747" s="245"/>
      <c r="AL747" s="245"/>
      <c r="AM747" s="245"/>
      <c r="AN747" s="245"/>
      <c r="AO747" s="245"/>
      <c r="AP747" s="245"/>
      <c r="AQ747" s="245"/>
      <c r="AR747" s="245"/>
      <c r="AS747" s="245"/>
      <c r="AT747" s="245"/>
      <c r="AU747" s="245"/>
      <c r="AV747" s="245"/>
      <c r="AW747" s="245"/>
      <c r="AX747" s="245"/>
      <c r="AY747" s="245"/>
      <c r="AZ747" s="245"/>
      <c r="BA747" s="245"/>
      <c r="BB747" s="245"/>
      <c r="BC747" s="245"/>
      <c r="BD747" s="245"/>
      <c r="BE747" s="245"/>
      <c r="BF747" s="245"/>
      <c r="BG747" s="245"/>
      <c r="BH747" s="245"/>
      <c r="BI747" s="245"/>
      <c r="BJ747" s="245"/>
      <c r="BK747" s="245"/>
      <c r="BL747" s="245"/>
      <c r="BM747" s="245"/>
      <c r="BN747" s="245"/>
      <c r="BO747" s="245"/>
      <c r="BP747" s="245"/>
      <c r="BQ747" s="245"/>
      <c r="BR747" s="245"/>
      <c r="BS747" s="245"/>
      <c r="BT747" s="245"/>
      <c r="BU747" s="245"/>
      <c r="BV747" s="245"/>
      <c r="BW747" s="245"/>
      <c r="BX747" s="245"/>
      <c r="BY747" s="245"/>
      <c r="BZ747" s="245"/>
      <c r="CA747" s="245"/>
      <c r="CB747" s="245"/>
      <c r="CC747" s="245"/>
    </row>
    <row r="748" spans="1:81" ht="14.25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  <c r="AA748" s="245"/>
      <c r="AB748" s="245"/>
      <c r="AC748" s="245"/>
      <c r="AD748" s="245"/>
      <c r="AE748" s="245"/>
      <c r="AF748" s="245"/>
      <c r="AG748" s="245"/>
      <c r="AH748" s="245"/>
      <c r="AI748" s="245"/>
      <c r="AJ748" s="245"/>
      <c r="AK748" s="245"/>
      <c r="AL748" s="245"/>
      <c r="AM748" s="245"/>
      <c r="AN748" s="245"/>
      <c r="AO748" s="245"/>
      <c r="AP748" s="245"/>
      <c r="AQ748" s="245"/>
      <c r="AR748" s="245"/>
      <c r="AS748" s="245"/>
      <c r="AT748" s="245"/>
      <c r="AU748" s="245"/>
      <c r="AV748" s="245"/>
      <c r="AW748" s="245"/>
      <c r="AX748" s="245"/>
      <c r="AY748" s="245"/>
      <c r="AZ748" s="245"/>
      <c r="BA748" s="245"/>
      <c r="BB748" s="245"/>
      <c r="BC748" s="245"/>
      <c r="BD748" s="245"/>
      <c r="BE748" s="245"/>
      <c r="BF748" s="245"/>
      <c r="BG748" s="245"/>
      <c r="BH748" s="245"/>
      <c r="BI748" s="245"/>
      <c r="BJ748" s="245"/>
      <c r="BK748" s="245"/>
      <c r="BL748" s="245"/>
      <c r="BM748" s="245"/>
      <c r="BN748" s="245"/>
      <c r="BO748" s="245"/>
      <c r="BP748" s="245"/>
      <c r="BQ748" s="245"/>
      <c r="BR748" s="245"/>
      <c r="BS748" s="245"/>
      <c r="BT748" s="245"/>
      <c r="BU748" s="245"/>
      <c r="BV748" s="245"/>
      <c r="BW748" s="245"/>
      <c r="BX748" s="245"/>
      <c r="BY748" s="245"/>
      <c r="BZ748" s="245"/>
      <c r="CA748" s="245"/>
      <c r="CB748" s="245"/>
      <c r="CC748" s="245"/>
    </row>
    <row r="749" spans="1:81" ht="14.25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  <c r="AA749" s="245"/>
      <c r="AB749" s="245"/>
      <c r="AC749" s="245"/>
      <c r="AD749" s="245"/>
      <c r="AE749" s="245"/>
      <c r="AF749" s="245"/>
      <c r="AG749" s="245"/>
      <c r="AH749" s="245"/>
      <c r="AI749" s="245"/>
      <c r="AJ749" s="245"/>
      <c r="AK749" s="245"/>
      <c r="AL749" s="245"/>
      <c r="AM749" s="245"/>
      <c r="AN749" s="245"/>
      <c r="AO749" s="245"/>
      <c r="AP749" s="245"/>
      <c r="AQ749" s="245"/>
      <c r="AR749" s="245"/>
      <c r="AS749" s="245"/>
      <c r="AT749" s="245"/>
      <c r="AU749" s="245"/>
      <c r="AV749" s="245"/>
      <c r="AW749" s="245"/>
      <c r="AX749" s="245"/>
      <c r="AY749" s="245"/>
      <c r="AZ749" s="245"/>
      <c r="BA749" s="245"/>
      <c r="BB749" s="245"/>
      <c r="BC749" s="245"/>
      <c r="BD749" s="245"/>
      <c r="BE749" s="245"/>
      <c r="BF749" s="245"/>
      <c r="BG749" s="245"/>
      <c r="BH749" s="245"/>
      <c r="BI749" s="245"/>
      <c r="BJ749" s="245"/>
      <c r="BK749" s="245"/>
      <c r="BL749" s="245"/>
      <c r="BM749" s="245"/>
      <c r="BN749" s="245"/>
      <c r="BO749" s="245"/>
      <c r="BP749" s="245"/>
      <c r="BQ749" s="245"/>
      <c r="BR749" s="245"/>
      <c r="BS749" s="245"/>
      <c r="BT749" s="245"/>
      <c r="BU749" s="245"/>
      <c r="BV749" s="245"/>
      <c r="BW749" s="245"/>
      <c r="BX749" s="245"/>
      <c r="BY749" s="245"/>
      <c r="BZ749" s="245"/>
      <c r="CA749" s="245"/>
      <c r="CB749" s="245"/>
      <c r="CC749" s="245"/>
    </row>
    <row r="750" spans="1:81" ht="14.25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  <c r="AA750" s="245"/>
      <c r="AB750" s="245"/>
      <c r="AC750" s="245"/>
      <c r="AD750" s="245"/>
      <c r="AE750" s="245"/>
      <c r="AF750" s="245"/>
      <c r="AG750" s="245"/>
      <c r="AH750" s="245"/>
      <c r="AI750" s="245"/>
      <c r="AJ750" s="245"/>
      <c r="AK750" s="245"/>
      <c r="AL750" s="245"/>
      <c r="AM750" s="245"/>
      <c r="AN750" s="245"/>
      <c r="AO750" s="245"/>
      <c r="AP750" s="245"/>
      <c r="AQ750" s="245"/>
      <c r="AR750" s="245"/>
      <c r="AS750" s="245"/>
      <c r="AT750" s="245"/>
      <c r="AU750" s="245"/>
      <c r="AV750" s="245"/>
      <c r="AW750" s="245"/>
      <c r="AX750" s="245"/>
      <c r="AY750" s="245"/>
      <c r="AZ750" s="245"/>
      <c r="BA750" s="245"/>
      <c r="BB750" s="245"/>
      <c r="BC750" s="245"/>
      <c r="BD750" s="245"/>
      <c r="BE750" s="245"/>
      <c r="BF750" s="245"/>
      <c r="BG750" s="245"/>
      <c r="BH750" s="245"/>
      <c r="BI750" s="245"/>
      <c r="BJ750" s="245"/>
      <c r="BK750" s="245"/>
      <c r="BL750" s="245"/>
      <c r="BM750" s="245"/>
      <c r="BN750" s="245"/>
      <c r="BO750" s="245"/>
      <c r="BP750" s="245"/>
      <c r="BQ750" s="245"/>
      <c r="BR750" s="245"/>
      <c r="BS750" s="245"/>
      <c r="BT750" s="245"/>
      <c r="BU750" s="245"/>
      <c r="BV750" s="245"/>
      <c r="BW750" s="245"/>
      <c r="BX750" s="245"/>
      <c r="BY750" s="245"/>
      <c r="BZ750" s="245"/>
      <c r="CA750" s="245"/>
      <c r="CB750" s="245"/>
      <c r="CC750" s="245"/>
    </row>
    <row r="751" spans="1:81" ht="14.25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  <c r="AA751" s="245"/>
      <c r="AB751" s="245"/>
      <c r="AC751" s="245"/>
      <c r="AD751" s="245"/>
      <c r="AE751" s="245"/>
      <c r="AF751" s="245"/>
      <c r="AG751" s="245"/>
      <c r="AH751" s="245"/>
      <c r="AI751" s="245"/>
      <c r="AJ751" s="245"/>
      <c r="AK751" s="245"/>
      <c r="AL751" s="245"/>
      <c r="AM751" s="245"/>
      <c r="AN751" s="245"/>
      <c r="AO751" s="245"/>
      <c r="AP751" s="245"/>
      <c r="AQ751" s="245"/>
      <c r="AR751" s="245"/>
      <c r="AS751" s="245"/>
      <c r="AT751" s="245"/>
      <c r="AU751" s="245"/>
      <c r="AV751" s="245"/>
      <c r="AW751" s="245"/>
      <c r="AX751" s="245"/>
      <c r="AY751" s="245"/>
      <c r="AZ751" s="245"/>
      <c r="BA751" s="245"/>
      <c r="BB751" s="245"/>
      <c r="BC751" s="245"/>
      <c r="BD751" s="245"/>
      <c r="BE751" s="245"/>
      <c r="BF751" s="245"/>
      <c r="BG751" s="245"/>
      <c r="BH751" s="245"/>
      <c r="BI751" s="245"/>
      <c r="BJ751" s="245"/>
      <c r="BK751" s="245"/>
      <c r="BL751" s="245"/>
      <c r="BM751" s="245"/>
      <c r="BN751" s="245"/>
      <c r="BO751" s="245"/>
      <c r="BP751" s="245"/>
      <c r="BQ751" s="245"/>
      <c r="BR751" s="245"/>
      <c r="BS751" s="245"/>
      <c r="BT751" s="245"/>
      <c r="BU751" s="245"/>
      <c r="BV751" s="245"/>
      <c r="BW751" s="245"/>
      <c r="BX751" s="245"/>
      <c r="BY751" s="245"/>
      <c r="BZ751" s="245"/>
      <c r="CA751" s="245"/>
      <c r="CB751" s="245"/>
      <c r="CC751" s="245"/>
    </row>
    <row r="752" spans="1:81" ht="14.25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  <c r="AA752" s="245"/>
      <c r="AB752" s="245"/>
      <c r="AC752" s="245"/>
      <c r="AD752" s="245"/>
      <c r="AE752" s="245"/>
      <c r="AF752" s="245"/>
      <c r="AG752" s="245"/>
      <c r="AH752" s="245"/>
      <c r="AI752" s="245"/>
      <c r="AJ752" s="245"/>
      <c r="AK752" s="245"/>
      <c r="AL752" s="245"/>
      <c r="AM752" s="245"/>
      <c r="AN752" s="245"/>
      <c r="AO752" s="245"/>
      <c r="AP752" s="245"/>
      <c r="AQ752" s="245"/>
      <c r="AR752" s="245"/>
      <c r="AS752" s="245"/>
      <c r="AT752" s="245"/>
      <c r="AU752" s="245"/>
      <c r="AV752" s="245"/>
      <c r="AW752" s="245"/>
      <c r="AX752" s="245"/>
      <c r="AY752" s="245"/>
      <c r="AZ752" s="245"/>
      <c r="BA752" s="245"/>
      <c r="BB752" s="245"/>
      <c r="BC752" s="245"/>
      <c r="BD752" s="245"/>
      <c r="BE752" s="245"/>
      <c r="BF752" s="245"/>
      <c r="BG752" s="245"/>
      <c r="BH752" s="245"/>
      <c r="BI752" s="245"/>
      <c r="BJ752" s="245"/>
      <c r="BK752" s="245"/>
      <c r="BL752" s="245"/>
      <c r="BM752" s="245"/>
      <c r="BN752" s="245"/>
      <c r="BO752" s="245"/>
      <c r="BP752" s="245"/>
      <c r="BQ752" s="245"/>
      <c r="BR752" s="245"/>
      <c r="BS752" s="245"/>
      <c r="BT752" s="245"/>
      <c r="BU752" s="245"/>
      <c r="BV752" s="245"/>
      <c r="BW752" s="245"/>
      <c r="BX752" s="245"/>
      <c r="BY752" s="245"/>
      <c r="BZ752" s="245"/>
      <c r="CA752" s="245"/>
      <c r="CB752" s="245"/>
      <c r="CC752" s="245"/>
    </row>
    <row r="753" spans="1:81" ht="14.25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  <c r="AA753" s="245"/>
      <c r="AB753" s="245"/>
      <c r="AC753" s="245"/>
      <c r="AD753" s="245"/>
      <c r="AE753" s="245"/>
      <c r="AF753" s="245"/>
      <c r="AG753" s="245"/>
      <c r="AH753" s="245"/>
      <c r="AI753" s="245"/>
      <c r="AJ753" s="245"/>
      <c r="AK753" s="245"/>
      <c r="AL753" s="245"/>
      <c r="AM753" s="245"/>
      <c r="AN753" s="245"/>
      <c r="AO753" s="245"/>
      <c r="AP753" s="245"/>
      <c r="AQ753" s="245"/>
      <c r="AR753" s="245"/>
      <c r="AS753" s="245"/>
      <c r="AT753" s="245"/>
      <c r="AU753" s="245"/>
      <c r="AV753" s="245"/>
      <c r="AW753" s="245"/>
      <c r="AX753" s="245"/>
      <c r="AY753" s="245"/>
      <c r="AZ753" s="245"/>
      <c r="BA753" s="245"/>
      <c r="BB753" s="245"/>
      <c r="BC753" s="245"/>
      <c r="BD753" s="245"/>
      <c r="BE753" s="245"/>
      <c r="BF753" s="245"/>
      <c r="BG753" s="245"/>
      <c r="BH753" s="245"/>
      <c r="BI753" s="245"/>
      <c r="BJ753" s="245"/>
      <c r="BK753" s="245"/>
      <c r="BL753" s="245"/>
      <c r="BM753" s="245"/>
      <c r="BN753" s="245"/>
      <c r="BO753" s="245"/>
      <c r="BP753" s="245"/>
      <c r="BQ753" s="245"/>
      <c r="BR753" s="245"/>
      <c r="BS753" s="245"/>
      <c r="BT753" s="245"/>
      <c r="BU753" s="245"/>
      <c r="BV753" s="245"/>
      <c r="BW753" s="245"/>
      <c r="BX753" s="245"/>
      <c r="BY753" s="245"/>
      <c r="BZ753" s="245"/>
      <c r="CA753" s="245"/>
      <c r="CB753" s="245"/>
      <c r="CC753" s="245"/>
    </row>
    <row r="754" spans="1:81" ht="14.25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  <c r="AA754" s="245"/>
      <c r="AB754" s="245"/>
      <c r="AC754" s="245"/>
      <c r="AD754" s="245"/>
      <c r="AE754" s="245"/>
      <c r="AF754" s="245"/>
      <c r="AG754" s="245"/>
      <c r="AH754" s="245"/>
      <c r="AI754" s="245"/>
      <c r="AJ754" s="245"/>
      <c r="AK754" s="245"/>
      <c r="AL754" s="245"/>
      <c r="AM754" s="245"/>
      <c r="AN754" s="245"/>
      <c r="AO754" s="245"/>
      <c r="AP754" s="245"/>
      <c r="AQ754" s="245"/>
      <c r="AR754" s="245"/>
      <c r="AS754" s="245"/>
      <c r="AT754" s="245"/>
      <c r="AU754" s="245"/>
      <c r="AV754" s="245"/>
      <c r="AW754" s="245"/>
      <c r="AX754" s="245"/>
      <c r="AY754" s="245"/>
      <c r="AZ754" s="245"/>
      <c r="BA754" s="245"/>
      <c r="BB754" s="245"/>
      <c r="BC754" s="245"/>
      <c r="BD754" s="245"/>
      <c r="BE754" s="245"/>
      <c r="BF754" s="245"/>
      <c r="BG754" s="245"/>
      <c r="BH754" s="245"/>
      <c r="BI754" s="245"/>
      <c r="BJ754" s="245"/>
      <c r="BK754" s="245"/>
      <c r="BL754" s="245"/>
      <c r="BM754" s="245"/>
      <c r="BN754" s="245"/>
      <c r="BO754" s="245"/>
      <c r="BP754" s="245"/>
      <c r="BQ754" s="245"/>
      <c r="BR754" s="245"/>
      <c r="BS754" s="245"/>
      <c r="BT754" s="245"/>
      <c r="BU754" s="245"/>
      <c r="BV754" s="245"/>
      <c r="BW754" s="245"/>
      <c r="BX754" s="245"/>
      <c r="BY754" s="245"/>
      <c r="BZ754" s="245"/>
      <c r="CA754" s="245"/>
      <c r="CB754" s="245"/>
      <c r="CC754" s="245"/>
    </row>
    <row r="755" spans="1:81" ht="14.25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  <c r="AA755" s="245"/>
      <c r="AB755" s="245"/>
      <c r="AC755" s="245"/>
      <c r="AD755" s="245"/>
      <c r="AE755" s="245"/>
      <c r="AF755" s="245"/>
      <c r="AG755" s="245"/>
      <c r="AH755" s="245"/>
      <c r="AI755" s="245"/>
      <c r="AJ755" s="245"/>
      <c r="AK755" s="245"/>
      <c r="AL755" s="245"/>
      <c r="AM755" s="245"/>
      <c r="AN755" s="245"/>
      <c r="AO755" s="245"/>
      <c r="AP755" s="245"/>
      <c r="AQ755" s="245"/>
      <c r="AR755" s="245"/>
      <c r="AS755" s="245"/>
      <c r="AT755" s="245"/>
      <c r="AU755" s="245"/>
      <c r="AV755" s="245"/>
      <c r="AW755" s="245"/>
      <c r="AX755" s="245"/>
      <c r="AY755" s="245"/>
      <c r="AZ755" s="245"/>
      <c r="BA755" s="245"/>
      <c r="BB755" s="245"/>
      <c r="BC755" s="245"/>
      <c r="BD755" s="245"/>
      <c r="BE755" s="245"/>
      <c r="BF755" s="245"/>
      <c r="BG755" s="245"/>
      <c r="BH755" s="245"/>
      <c r="BI755" s="245"/>
      <c r="BJ755" s="245"/>
      <c r="BK755" s="245"/>
      <c r="BL755" s="245"/>
      <c r="BM755" s="245"/>
      <c r="BN755" s="245"/>
      <c r="BO755" s="245"/>
      <c r="BP755" s="245"/>
      <c r="BQ755" s="245"/>
      <c r="BR755" s="245"/>
      <c r="BS755" s="245"/>
      <c r="BT755" s="245"/>
      <c r="BU755" s="245"/>
      <c r="BV755" s="245"/>
      <c r="BW755" s="245"/>
      <c r="BX755" s="245"/>
      <c r="BY755" s="245"/>
      <c r="BZ755" s="245"/>
      <c r="CA755" s="245"/>
      <c r="CB755" s="245"/>
      <c r="CC755" s="245"/>
    </row>
    <row r="756" spans="1:81" ht="14.25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  <c r="AA756" s="245"/>
      <c r="AB756" s="245"/>
      <c r="AC756" s="245"/>
      <c r="AD756" s="245"/>
      <c r="AE756" s="245"/>
      <c r="AF756" s="245"/>
      <c r="AG756" s="245"/>
      <c r="AH756" s="245"/>
      <c r="AI756" s="245"/>
      <c r="AJ756" s="245"/>
      <c r="AK756" s="245"/>
      <c r="AL756" s="245"/>
      <c r="AM756" s="245"/>
      <c r="AN756" s="245"/>
      <c r="AO756" s="245"/>
      <c r="AP756" s="245"/>
      <c r="AQ756" s="245"/>
      <c r="AR756" s="245"/>
      <c r="AS756" s="245"/>
      <c r="AT756" s="245"/>
      <c r="AU756" s="245"/>
      <c r="AV756" s="245"/>
      <c r="AW756" s="245"/>
      <c r="AX756" s="245"/>
      <c r="AY756" s="245"/>
      <c r="AZ756" s="245"/>
      <c r="BA756" s="245"/>
      <c r="BB756" s="245"/>
      <c r="BC756" s="245"/>
      <c r="BD756" s="245"/>
      <c r="BE756" s="245"/>
      <c r="BF756" s="245"/>
      <c r="BG756" s="245"/>
      <c r="BH756" s="245"/>
      <c r="BI756" s="245"/>
      <c r="BJ756" s="245"/>
      <c r="BK756" s="245"/>
      <c r="BL756" s="245"/>
      <c r="BM756" s="245"/>
      <c r="BN756" s="245"/>
      <c r="BO756" s="245"/>
      <c r="BP756" s="245"/>
      <c r="BQ756" s="245"/>
      <c r="BR756" s="245"/>
      <c r="BS756" s="245"/>
      <c r="BT756" s="245"/>
      <c r="BU756" s="245"/>
      <c r="BV756" s="245"/>
      <c r="BW756" s="245"/>
      <c r="BX756" s="245"/>
      <c r="BY756" s="245"/>
      <c r="BZ756" s="245"/>
      <c r="CA756" s="245"/>
      <c r="CB756" s="245"/>
      <c r="CC756" s="245"/>
    </row>
    <row r="757" spans="1:81" ht="14.25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  <c r="AA757" s="245"/>
      <c r="AB757" s="245"/>
      <c r="AC757" s="245"/>
      <c r="AD757" s="245"/>
      <c r="AE757" s="245"/>
      <c r="AF757" s="245"/>
      <c r="AG757" s="245"/>
      <c r="AH757" s="245"/>
      <c r="AI757" s="245"/>
      <c r="AJ757" s="245"/>
      <c r="AK757" s="245"/>
      <c r="AL757" s="245"/>
      <c r="AM757" s="245"/>
      <c r="AN757" s="245"/>
      <c r="AO757" s="245"/>
      <c r="AP757" s="245"/>
      <c r="AQ757" s="245"/>
      <c r="AR757" s="245"/>
      <c r="AS757" s="245"/>
      <c r="AT757" s="245"/>
      <c r="AU757" s="245"/>
      <c r="AV757" s="245"/>
      <c r="AW757" s="245"/>
      <c r="AX757" s="245"/>
      <c r="AY757" s="245"/>
      <c r="AZ757" s="245"/>
      <c r="BA757" s="245"/>
      <c r="BB757" s="245"/>
      <c r="BC757" s="245"/>
      <c r="BD757" s="245"/>
      <c r="BE757" s="245"/>
      <c r="BF757" s="245"/>
      <c r="BG757" s="245"/>
      <c r="BH757" s="245"/>
      <c r="BI757" s="245"/>
      <c r="BJ757" s="245"/>
      <c r="BK757" s="245"/>
      <c r="BL757" s="245"/>
      <c r="BM757" s="245"/>
      <c r="BN757" s="245"/>
      <c r="BO757" s="245"/>
      <c r="BP757" s="245"/>
      <c r="BQ757" s="245"/>
      <c r="BR757" s="245"/>
      <c r="BS757" s="245"/>
      <c r="BT757" s="245"/>
      <c r="BU757" s="245"/>
      <c r="BV757" s="245"/>
      <c r="BW757" s="245"/>
      <c r="BX757" s="245"/>
      <c r="BY757" s="245"/>
      <c r="BZ757" s="245"/>
      <c r="CA757" s="245"/>
      <c r="CB757" s="245"/>
      <c r="CC757" s="245"/>
    </row>
    <row r="758" spans="1:81" ht="14.25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  <c r="AA758" s="245"/>
      <c r="AB758" s="245"/>
      <c r="AC758" s="245"/>
      <c r="AD758" s="245"/>
      <c r="AE758" s="245"/>
      <c r="AF758" s="245"/>
      <c r="AG758" s="245"/>
      <c r="AH758" s="245"/>
      <c r="AI758" s="245"/>
      <c r="AJ758" s="245"/>
      <c r="AK758" s="245"/>
      <c r="AL758" s="245"/>
      <c r="AM758" s="245"/>
      <c r="AN758" s="245"/>
      <c r="AO758" s="245"/>
      <c r="AP758" s="245"/>
      <c r="AQ758" s="245"/>
      <c r="AR758" s="245"/>
      <c r="AS758" s="245"/>
      <c r="AT758" s="245"/>
      <c r="AU758" s="245"/>
      <c r="AV758" s="245"/>
      <c r="AW758" s="245"/>
      <c r="AX758" s="245"/>
      <c r="AY758" s="245"/>
      <c r="AZ758" s="245"/>
      <c r="BA758" s="245"/>
      <c r="BB758" s="245"/>
      <c r="BC758" s="245"/>
      <c r="BD758" s="245"/>
      <c r="BE758" s="245"/>
      <c r="BF758" s="245"/>
      <c r="BG758" s="245"/>
      <c r="BH758" s="245"/>
      <c r="BI758" s="245"/>
      <c r="BJ758" s="245"/>
      <c r="BK758" s="245"/>
      <c r="BL758" s="245"/>
      <c r="BM758" s="245"/>
      <c r="BN758" s="245"/>
      <c r="BO758" s="245"/>
      <c r="BP758" s="245"/>
      <c r="BQ758" s="245"/>
      <c r="BR758" s="245"/>
      <c r="BS758" s="245"/>
      <c r="BT758" s="245"/>
      <c r="BU758" s="245"/>
      <c r="BV758" s="245"/>
      <c r="BW758" s="245"/>
      <c r="BX758" s="245"/>
      <c r="BY758" s="245"/>
      <c r="BZ758" s="245"/>
      <c r="CA758" s="245"/>
      <c r="CB758" s="245"/>
      <c r="CC758" s="245"/>
    </row>
    <row r="759" spans="1:81" ht="14.25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  <c r="AA759" s="245"/>
      <c r="AB759" s="245"/>
      <c r="AC759" s="245"/>
      <c r="AD759" s="245"/>
      <c r="AE759" s="245"/>
      <c r="AF759" s="245"/>
      <c r="AG759" s="245"/>
      <c r="AH759" s="245"/>
      <c r="AI759" s="245"/>
      <c r="AJ759" s="245"/>
      <c r="AK759" s="245"/>
      <c r="AL759" s="245"/>
      <c r="AM759" s="245"/>
      <c r="AN759" s="245"/>
      <c r="AO759" s="245"/>
      <c r="AP759" s="245"/>
      <c r="AQ759" s="245"/>
      <c r="AR759" s="245"/>
      <c r="AS759" s="245"/>
      <c r="AT759" s="245"/>
      <c r="AU759" s="245"/>
      <c r="AV759" s="245"/>
      <c r="AW759" s="245"/>
      <c r="AX759" s="245"/>
      <c r="AY759" s="245"/>
      <c r="AZ759" s="245"/>
      <c r="BA759" s="245"/>
      <c r="BB759" s="245"/>
      <c r="BC759" s="245"/>
      <c r="BD759" s="245"/>
      <c r="BE759" s="245"/>
      <c r="BF759" s="245"/>
      <c r="BG759" s="245"/>
      <c r="BH759" s="245"/>
      <c r="BI759" s="245"/>
      <c r="BJ759" s="245"/>
      <c r="BK759" s="245"/>
      <c r="BL759" s="245"/>
      <c r="BM759" s="245"/>
      <c r="BN759" s="245"/>
      <c r="BO759" s="245"/>
      <c r="BP759" s="245"/>
      <c r="BQ759" s="245"/>
      <c r="BR759" s="245"/>
      <c r="BS759" s="245"/>
      <c r="BT759" s="245"/>
      <c r="BU759" s="245"/>
      <c r="BV759" s="245"/>
      <c r="BW759" s="245"/>
      <c r="BX759" s="245"/>
      <c r="BY759" s="245"/>
      <c r="BZ759" s="245"/>
      <c r="CA759" s="245"/>
      <c r="CB759" s="245"/>
      <c r="CC759" s="245"/>
    </row>
    <row r="760" spans="1:81" ht="14.25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  <c r="AA760" s="245"/>
      <c r="AB760" s="245"/>
      <c r="AC760" s="245"/>
      <c r="AD760" s="245"/>
      <c r="AE760" s="245"/>
      <c r="AF760" s="245"/>
      <c r="AG760" s="245"/>
      <c r="AH760" s="245"/>
      <c r="AI760" s="245"/>
      <c r="AJ760" s="245"/>
      <c r="AK760" s="245"/>
      <c r="AL760" s="245"/>
      <c r="AM760" s="245"/>
      <c r="AN760" s="245"/>
      <c r="AO760" s="245"/>
      <c r="AP760" s="245"/>
      <c r="AQ760" s="245"/>
      <c r="AR760" s="245"/>
      <c r="AS760" s="245"/>
      <c r="AT760" s="245"/>
      <c r="AU760" s="245"/>
      <c r="AV760" s="245"/>
      <c r="AW760" s="245"/>
      <c r="AX760" s="245"/>
      <c r="AY760" s="245"/>
      <c r="AZ760" s="245"/>
      <c r="BA760" s="245"/>
      <c r="BB760" s="245"/>
      <c r="BC760" s="245"/>
      <c r="BD760" s="245"/>
      <c r="BE760" s="245"/>
      <c r="BF760" s="245"/>
      <c r="BG760" s="245"/>
      <c r="BH760" s="245"/>
      <c r="BI760" s="245"/>
      <c r="BJ760" s="245"/>
      <c r="BK760" s="245"/>
      <c r="BL760" s="245"/>
      <c r="BM760" s="245"/>
      <c r="BN760" s="245"/>
      <c r="BO760" s="245"/>
      <c r="BP760" s="245"/>
      <c r="BQ760" s="245"/>
      <c r="BR760" s="245"/>
      <c r="BS760" s="245"/>
      <c r="BT760" s="245"/>
      <c r="BU760" s="245"/>
      <c r="BV760" s="245"/>
      <c r="BW760" s="245"/>
      <c r="BX760" s="245"/>
      <c r="BY760" s="245"/>
      <c r="BZ760" s="245"/>
      <c r="CA760" s="245"/>
      <c r="CB760" s="245"/>
      <c r="CC760" s="245"/>
    </row>
    <row r="761" spans="1:81" ht="14.25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45"/>
      <c r="AG761" s="245"/>
      <c r="AH761" s="245"/>
      <c r="AI761" s="245"/>
      <c r="AJ761" s="245"/>
      <c r="AK761" s="245"/>
      <c r="AL761" s="245"/>
      <c r="AM761" s="245"/>
      <c r="AN761" s="245"/>
      <c r="AO761" s="245"/>
      <c r="AP761" s="245"/>
      <c r="AQ761" s="245"/>
      <c r="AR761" s="245"/>
      <c r="AS761" s="245"/>
      <c r="AT761" s="245"/>
      <c r="AU761" s="245"/>
      <c r="AV761" s="245"/>
      <c r="AW761" s="245"/>
      <c r="AX761" s="245"/>
      <c r="AY761" s="245"/>
      <c r="AZ761" s="245"/>
      <c r="BA761" s="245"/>
      <c r="BB761" s="245"/>
      <c r="BC761" s="245"/>
      <c r="BD761" s="245"/>
      <c r="BE761" s="245"/>
      <c r="BF761" s="245"/>
      <c r="BG761" s="245"/>
      <c r="BH761" s="245"/>
      <c r="BI761" s="245"/>
      <c r="BJ761" s="245"/>
      <c r="BK761" s="245"/>
      <c r="BL761" s="245"/>
      <c r="BM761" s="245"/>
      <c r="BN761" s="245"/>
      <c r="BO761" s="245"/>
      <c r="BP761" s="245"/>
      <c r="BQ761" s="245"/>
      <c r="BR761" s="245"/>
      <c r="BS761" s="245"/>
      <c r="BT761" s="245"/>
      <c r="BU761" s="245"/>
      <c r="BV761" s="245"/>
      <c r="BW761" s="245"/>
      <c r="BX761" s="245"/>
      <c r="BY761" s="245"/>
      <c r="BZ761" s="245"/>
      <c r="CA761" s="245"/>
      <c r="CB761" s="245"/>
      <c r="CC761" s="245"/>
    </row>
    <row r="762" spans="1:81" ht="14.25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  <c r="AA762" s="245"/>
      <c r="AB762" s="245"/>
      <c r="AC762" s="245"/>
      <c r="AD762" s="245"/>
      <c r="AE762" s="245"/>
      <c r="AF762" s="245"/>
      <c r="AG762" s="245"/>
      <c r="AH762" s="245"/>
      <c r="AI762" s="245"/>
      <c r="AJ762" s="245"/>
      <c r="AK762" s="245"/>
      <c r="AL762" s="245"/>
      <c r="AM762" s="245"/>
      <c r="AN762" s="245"/>
      <c r="AO762" s="245"/>
      <c r="AP762" s="245"/>
      <c r="AQ762" s="245"/>
      <c r="AR762" s="245"/>
      <c r="AS762" s="245"/>
      <c r="AT762" s="245"/>
      <c r="AU762" s="245"/>
      <c r="AV762" s="245"/>
      <c r="AW762" s="245"/>
      <c r="AX762" s="245"/>
      <c r="AY762" s="245"/>
      <c r="AZ762" s="245"/>
      <c r="BA762" s="245"/>
      <c r="BB762" s="245"/>
      <c r="BC762" s="245"/>
      <c r="BD762" s="245"/>
      <c r="BE762" s="245"/>
      <c r="BF762" s="245"/>
      <c r="BG762" s="245"/>
      <c r="BH762" s="245"/>
      <c r="BI762" s="245"/>
      <c r="BJ762" s="245"/>
      <c r="BK762" s="245"/>
      <c r="BL762" s="245"/>
      <c r="BM762" s="245"/>
      <c r="BN762" s="245"/>
      <c r="BO762" s="245"/>
      <c r="BP762" s="245"/>
      <c r="BQ762" s="245"/>
      <c r="BR762" s="245"/>
      <c r="BS762" s="245"/>
      <c r="BT762" s="245"/>
      <c r="BU762" s="245"/>
      <c r="BV762" s="245"/>
      <c r="BW762" s="245"/>
      <c r="BX762" s="245"/>
      <c r="BY762" s="245"/>
      <c r="BZ762" s="245"/>
      <c r="CA762" s="245"/>
      <c r="CB762" s="245"/>
      <c r="CC762" s="245"/>
    </row>
    <row r="763" spans="1:81" ht="14.25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  <c r="AA763" s="245"/>
      <c r="AB763" s="245"/>
      <c r="AC763" s="245"/>
      <c r="AD763" s="245"/>
      <c r="AE763" s="245"/>
      <c r="AF763" s="245"/>
      <c r="AG763" s="245"/>
      <c r="AH763" s="245"/>
      <c r="AI763" s="245"/>
      <c r="AJ763" s="245"/>
      <c r="AK763" s="245"/>
      <c r="AL763" s="245"/>
      <c r="AM763" s="245"/>
      <c r="AN763" s="245"/>
      <c r="AO763" s="245"/>
      <c r="AP763" s="245"/>
      <c r="AQ763" s="245"/>
      <c r="AR763" s="245"/>
      <c r="AS763" s="245"/>
      <c r="AT763" s="245"/>
      <c r="AU763" s="245"/>
      <c r="AV763" s="245"/>
      <c r="AW763" s="245"/>
      <c r="AX763" s="245"/>
      <c r="AY763" s="245"/>
      <c r="AZ763" s="245"/>
      <c r="BA763" s="245"/>
      <c r="BB763" s="245"/>
      <c r="BC763" s="245"/>
      <c r="BD763" s="245"/>
      <c r="BE763" s="245"/>
      <c r="BF763" s="245"/>
      <c r="BG763" s="245"/>
      <c r="BH763" s="245"/>
      <c r="BI763" s="245"/>
      <c r="BJ763" s="245"/>
      <c r="BK763" s="245"/>
      <c r="BL763" s="245"/>
      <c r="BM763" s="245"/>
      <c r="BN763" s="245"/>
      <c r="BO763" s="245"/>
      <c r="BP763" s="245"/>
      <c r="BQ763" s="245"/>
      <c r="BR763" s="245"/>
      <c r="BS763" s="245"/>
      <c r="BT763" s="245"/>
      <c r="BU763" s="245"/>
      <c r="BV763" s="245"/>
      <c r="BW763" s="245"/>
      <c r="BX763" s="245"/>
      <c r="BY763" s="245"/>
      <c r="BZ763" s="245"/>
      <c r="CA763" s="245"/>
      <c r="CB763" s="245"/>
      <c r="CC763" s="245"/>
    </row>
    <row r="764" spans="1:81" ht="14.25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  <c r="AA764" s="245"/>
      <c r="AB764" s="245"/>
      <c r="AC764" s="245"/>
      <c r="AD764" s="245"/>
      <c r="AE764" s="245"/>
      <c r="AF764" s="245"/>
      <c r="AG764" s="245"/>
      <c r="AH764" s="245"/>
      <c r="AI764" s="245"/>
      <c r="AJ764" s="245"/>
      <c r="AK764" s="245"/>
      <c r="AL764" s="245"/>
      <c r="AM764" s="245"/>
      <c r="AN764" s="245"/>
      <c r="AO764" s="245"/>
      <c r="AP764" s="245"/>
      <c r="AQ764" s="245"/>
      <c r="AR764" s="245"/>
      <c r="AS764" s="245"/>
      <c r="AT764" s="245"/>
      <c r="AU764" s="245"/>
      <c r="AV764" s="245"/>
      <c r="AW764" s="245"/>
      <c r="AX764" s="245"/>
      <c r="AY764" s="245"/>
      <c r="AZ764" s="245"/>
      <c r="BA764" s="245"/>
      <c r="BB764" s="245"/>
      <c r="BC764" s="245"/>
      <c r="BD764" s="245"/>
      <c r="BE764" s="245"/>
      <c r="BF764" s="245"/>
      <c r="BG764" s="245"/>
      <c r="BH764" s="245"/>
      <c r="BI764" s="245"/>
      <c r="BJ764" s="245"/>
      <c r="BK764" s="245"/>
      <c r="BL764" s="245"/>
      <c r="BM764" s="245"/>
      <c r="BN764" s="245"/>
      <c r="BO764" s="245"/>
      <c r="BP764" s="245"/>
      <c r="BQ764" s="245"/>
      <c r="BR764" s="245"/>
      <c r="BS764" s="245"/>
      <c r="BT764" s="245"/>
      <c r="BU764" s="245"/>
      <c r="BV764" s="245"/>
      <c r="BW764" s="245"/>
      <c r="BX764" s="245"/>
      <c r="BY764" s="245"/>
      <c r="BZ764" s="245"/>
      <c r="CA764" s="245"/>
      <c r="CB764" s="245"/>
      <c r="CC764" s="245"/>
    </row>
    <row r="765" spans="1:81" ht="14.25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  <c r="AA765" s="245"/>
      <c r="AB765" s="245"/>
      <c r="AC765" s="245"/>
      <c r="AD765" s="245"/>
      <c r="AE765" s="245"/>
      <c r="AF765" s="245"/>
      <c r="AG765" s="245"/>
      <c r="AH765" s="245"/>
      <c r="AI765" s="245"/>
      <c r="AJ765" s="245"/>
      <c r="AK765" s="245"/>
      <c r="AL765" s="245"/>
      <c r="AM765" s="245"/>
      <c r="AN765" s="245"/>
      <c r="AO765" s="245"/>
      <c r="AP765" s="245"/>
      <c r="AQ765" s="245"/>
      <c r="AR765" s="245"/>
      <c r="AS765" s="245"/>
      <c r="AT765" s="245"/>
      <c r="AU765" s="245"/>
      <c r="AV765" s="245"/>
      <c r="AW765" s="245"/>
      <c r="AX765" s="245"/>
      <c r="AY765" s="245"/>
      <c r="AZ765" s="245"/>
      <c r="BA765" s="245"/>
      <c r="BB765" s="245"/>
      <c r="BC765" s="245"/>
      <c r="BD765" s="245"/>
      <c r="BE765" s="245"/>
      <c r="BF765" s="245"/>
      <c r="BG765" s="245"/>
      <c r="BH765" s="245"/>
      <c r="BI765" s="245"/>
      <c r="BJ765" s="245"/>
      <c r="BK765" s="245"/>
      <c r="BL765" s="245"/>
      <c r="BM765" s="245"/>
      <c r="BN765" s="245"/>
      <c r="BO765" s="245"/>
      <c r="BP765" s="245"/>
      <c r="BQ765" s="245"/>
      <c r="BR765" s="245"/>
      <c r="BS765" s="245"/>
      <c r="BT765" s="245"/>
      <c r="BU765" s="245"/>
      <c r="BV765" s="245"/>
      <c r="BW765" s="245"/>
      <c r="BX765" s="245"/>
      <c r="BY765" s="245"/>
      <c r="BZ765" s="245"/>
      <c r="CA765" s="245"/>
      <c r="CB765" s="245"/>
      <c r="CC765" s="245"/>
    </row>
    <row r="766" spans="1:81" ht="14.25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  <c r="AA766" s="245"/>
      <c r="AB766" s="245"/>
      <c r="AC766" s="245"/>
      <c r="AD766" s="245"/>
      <c r="AE766" s="245"/>
      <c r="AF766" s="245"/>
      <c r="AG766" s="245"/>
      <c r="AH766" s="245"/>
      <c r="AI766" s="245"/>
      <c r="AJ766" s="245"/>
      <c r="AK766" s="245"/>
      <c r="AL766" s="245"/>
      <c r="AM766" s="245"/>
      <c r="AN766" s="245"/>
      <c r="AO766" s="245"/>
      <c r="AP766" s="245"/>
      <c r="AQ766" s="245"/>
      <c r="AR766" s="245"/>
      <c r="AS766" s="245"/>
      <c r="AT766" s="245"/>
      <c r="AU766" s="245"/>
      <c r="AV766" s="245"/>
      <c r="AW766" s="245"/>
      <c r="AX766" s="245"/>
      <c r="AY766" s="245"/>
      <c r="AZ766" s="245"/>
      <c r="BA766" s="245"/>
      <c r="BB766" s="245"/>
      <c r="BC766" s="245"/>
      <c r="BD766" s="245"/>
      <c r="BE766" s="245"/>
      <c r="BF766" s="245"/>
      <c r="BG766" s="245"/>
      <c r="BH766" s="245"/>
      <c r="BI766" s="245"/>
      <c r="BJ766" s="245"/>
      <c r="BK766" s="245"/>
      <c r="BL766" s="245"/>
      <c r="BM766" s="245"/>
      <c r="BN766" s="245"/>
      <c r="BO766" s="245"/>
      <c r="BP766" s="245"/>
      <c r="BQ766" s="245"/>
      <c r="BR766" s="245"/>
      <c r="BS766" s="245"/>
      <c r="BT766" s="245"/>
      <c r="BU766" s="245"/>
      <c r="BV766" s="245"/>
      <c r="BW766" s="245"/>
      <c r="BX766" s="245"/>
      <c r="BY766" s="245"/>
      <c r="BZ766" s="245"/>
      <c r="CA766" s="245"/>
      <c r="CB766" s="245"/>
      <c r="CC766" s="245"/>
    </row>
    <row r="767" spans="1:81" ht="14.25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  <c r="AA767" s="245"/>
      <c r="AB767" s="245"/>
      <c r="AC767" s="245"/>
      <c r="AD767" s="245"/>
      <c r="AE767" s="245"/>
      <c r="AF767" s="245"/>
      <c r="AG767" s="245"/>
      <c r="AH767" s="245"/>
      <c r="AI767" s="245"/>
      <c r="AJ767" s="245"/>
      <c r="AK767" s="245"/>
      <c r="AL767" s="245"/>
      <c r="AM767" s="245"/>
      <c r="AN767" s="245"/>
      <c r="AO767" s="245"/>
      <c r="AP767" s="245"/>
      <c r="AQ767" s="245"/>
      <c r="AR767" s="245"/>
      <c r="AS767" s="245"/>
      <c r="AT767" s="245"/>
      <c r="AU767" s="245"/>
      <c r="AV767" s="245"/>
      <c r="AW767" s="245"/>
      <c r="AX767" s="245"/>
      <c r="AY767" s="245"/>
      <c r="AZ767" s="245"/>
      <c r="BA767" s="245"/>
      <c r="BB767" s="245"/>
      <c r="BC767" s="245"/>
      <c r="BD767" s="245"/>
      <c r="BE767" s="245"/>
      <c r="BF767" s="245"/>
      <c r="BG767" s="245"/>
      <c r="BH767" s="245"/>
      <c r="BI767" s="245"/>
      <c r="BJ767" s="245"/>
      <c r="BK767" s="245"/>
      <c r="BL767" s="245"/>
      <c r="BM767" s="245"/>
      <c r="BN767" s="245"/>
      <c r="BO767" s="245"/>
      <c r="BP767" s="245"/>
      <c r="BQ767" s="245"/>
      <c r="BR767" s="245"/>
      <c r="BS767" s="245"/>
      <c r="BT767" s="245"/>
      <c r="BU767" s="245"/>
      <c r="BV767" s="245"/>
      <c r="BW767" s="245"/>
      <c r="BX767" s="245"/>
      <c r="BY767" s="245"/>
      <c r="BZ767" s="245"/>
      <c r="CA767" s="245"/>
      <c r="CB767" s="245"/>
      <c r="CC767" s="245"/>
    </row>
    <row r="768" spans="1:81" ht="14.25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  <c r="AA768" s="245"/>
      <c r="AB768" s="245"/>
      <c r="AC768" s="245"/>
      <c r="AD768" s="245"/>
      <c r="AE768" s="245"/>
      <c r="AF768" s="245"/>
      <c r="AG768" s="245"/>
      <c r="AH768" s="245"/>
      <c r="AI768" s="245"/>
      <c r="AJ768" s="245"/>
      <c r="AK768" s="245"/>
      <c r="AL768" s="245"/>
      <c r="AM768" s="245"/>
      <c r="AN768" s="245"/>
      <c r="AO768" s="245"/>
      <c r="AP768" s="245"/>
      <c r="AQ768" s="245"/>
      <c r="AR768" s="245"/>
      <c r="AS768" s="245"/>
      <c r="AT768" s="245"/>
      <c r="AU768" s="245"/>
      <c r="AV768" s="245"/>
      <c r="AW768" s="245"/>
      <c r="AX768" s="245"/>
      <c r="AY768" s="245"/>
      <c r="AZ768" s="245"/>
      <c r="BA768" s="245"/>
      <c r="BB768" s="245"/>
      <c r="BC768" s="245"/>
      <c r="BD768" s="245"/>
      <c r="BE768" s="245"/>
      <c r="BF768" s="245"/>
      <c r="BG768" s="245"/>
      <c r="BH768" s="245"/>
      <c r="BI768" s="245"/>
      <c r="BJ768" s="245"/>
      <c r="BK768" s="245"/>
      <c r="BL768" s="245"/>
      <c r="BM768" s="245"/>
      <c r="BN768" s="245"/>
      <c r="BO768" s="245"/>
      <c r="BP768" s="245"/>
      <c r="BQ768" s="245"/>
      <c r="BR768" s="245"/>
      <c r="BS768" s="245"/>
      <c r="BT768" s="245"/>
      <c r="BU768" s="245"/>
      <c r="BV768" s="245"/>
      <c r="BW768" s="245"/>
      <c r="BX768" s="245"/>
      <c r="BY768" s="245"/>
      <c r="BZ768" s="245"/>
      <c r="CA768" s="245"/>
      <c r="CB768" s="245"/>
      <c r="CC768" s="245"/>
    </row>
    <row r="769" spans="1:81" ht="14.25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  <c r="AA769" s="245"/>
      <c r="AB769" s="245"/>
      <c r="AC769" s="245"/>
      <c r="AD769" s="245"/>
      <c r="AE769" s="245"/>
      <c r="AF769" s="245"/>
      <c r="AG769" s="245"/>
      <c r="AH769" s="245"/>
      <c r="AI769" s="245"/>
      <c r="AJ769" s="245"/>
      <c r="AK769" s="245"/>
      <c r="AL769" s="245"/>
      <c r="AM769" s="245"/>
      <c r="AN769" s="245"/>
      <c r="AO769" s="245"/>
      <c r="AP769" s="245"/>
      <c r="AQ769" s="245"/>
      <c r="AR769" s="245"/>
      <c r="AS769" s="245"/>
      <c r="AT769" s="245"/>
      <c r="AU769" s="245"/>
      <c r="AV769" s="245"/>
      <c r="AW769" s="245"/>
      <c r="AX769" s="245"/>
      <c r="AY769" s="245"/>
      <c r="AZ769" s="245"/>
      <c r="BA769" s="245"/>
      <c r="BB769" s="245"/>
      <c r="BC769" s="245"/>
      <c r="BD769" s="245"/>
      <c r="BE769" s="245"/>
      <c r="BF769" s="245"/>
      <c r="BG769" s="245"/>
      <c r="BH769" s="245"/>
      <c r="BI769" s="245"/>
      <c r="BJ769" s="245"/>
      <c r="BK769" s="245"/>
      <c r="BL769" s="245"/>
      <c r="BM769" s="245"/>
      <c r="BN769" s="245"/>
      <c r="BO769" s="245"/>
      <c r="BP769" s="245"/>
      <c r="BQ769" s="245"/>
      <c r="BR769" s="245"/>
      <c r="BS769" s="245"/>
      <c r="BT769" s="245"/>
      <c r="BU769" s="245"/>
      <c r="BV769" s="245"/>
      <c r="BW769" s="245"/>
      <c r="BX769" s="245"/>
      <c r="BY769" s="245"/>
      <c r="BZ769" s="245"/>
      <c r="CA769" s="245"/>
      <c r="CB769" s="245"/>
      <c r="CC769" s="245"/>
    </row>
    <row r="770" spans="1:81" ht="14.25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  <c r="AA770" s="245"/>
      <c r="AB770" s="245"/>
      <c r="AC770" s="245"/>
      <c r="AD770" s="245"/>
      <c r="AE770" s="245"/>
      <c r="AF770" s="245"/>
      <c r="AG770" s="245"/>
      <c r="AH770" s="245"/>
      <c r="AI770" s="245"/>
      <c r="AJ770" s="245"/>
      <c r="AK770" s="245"/>
      <c r="AL770" s="245"/>
      <c r="AM770" s="245"/>
      <c r="AN770" s="245"/>
      <c r="AO770" s="245"/>
      <c r="AP770" s="245"/>
      <c r="AQ770" s="245"/>
      <c r="AR770" s="245"/>
      <c r="AS770" s="245"/>
      <c r="AT770" s="245"/>
      <c r="AU770" s="245"/>
      <c r="AV770" s="245"/>
      <c r="AW770" s="245"/>
      <c r="AX770" s="245"/>
      <c r="AY770" s="245"/>
      <c r="AZ770" s="245"/>
      <c r="BA770" s="245"/>
      <c r="BB770" s="245"/>
      <c r="BC770" s="245"/>
      <c r="BD770" s="245"/>
      <c r="BE770" s="245"/>
      <c r="BF770" s="245"/>
      <c r="BG770" s="245"/>
      <c r="BH770" s="245"/>
      <c r="BI770" s="245"/>
      <c r="BJ770" s="245"/>
      <c r="BK770" s="245"/>
      <c r="BL770" s="245"/>
      <c r="BM770" s="245"/>
      <c r="BN770" s="245"/>
      <c r="BO770" s="245"/>
      <c r="BP770" s="245"/>
      <c r="BQ770" s="245"/>
      <c r="BR770" s="245"/>
      <c r="BS770" s="245"/>
      <c r="BT770" s="245"/>
      <c r="BU770" s="245"/>
      <c r="BV770" s="245"/>
      <c r="BW770" s="245"/>
      <c r="BX770" s="245"/>
      <c r="BY770" s="245"/>
      <c r="BZ770" s="245"/>
      <c r="CA770" s="245"/>
      <c r="CB770" s="245"/>
      <c r="CC770" s="245"/>
    </row>
    <row r="771" spans="1:81" ht="14.25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  <c r="AA771" s="245"/>
      <c r="AB771" s="245"/>
      <c r="AC771" s="245"/>
      <c r="AD771" s="245"/>
      <c r="AE771" s="245"/>
      <c r="AF771" s="245"/>
      <c r="AG771" s="245"/>
      <c r="AH771" s="245"/>
      <c r="AI771" s="245"/>
      <c r="AJ771" s="245"/>
      <c r="AK771" s="245"/>
      <c r="AL771" s="245"/>
      <c r="AM771" s="245"/>
      <c r="AN771" s="245"/>
      <c r="AO771" s="245"/>
      <c r="AP771" s="245"/>
      <c r="AQ771" s="245"/>
      <c r="AR771" s="245"/>
      <c r="AS771" s="245"/>
      <c r="AT771" s="245"/>
      <c r="AU771" s="245"/>
      <c r="AV771" s="245"/>
      <c r="AW771" s="245"/>
      <c r="AX771" s="245"/>
      <c r="AY771" s="245"/>
      <c r="AZ771" s="245"/>
      <c r="BA771" s="245"/>
      <c r="BB771" s="245"/>
      <c r="BC771" s="245"/>
      <c r="BD771" s="245"/>
      <c r="BE771" s="245"/>
      <c r="BF771" s="245"/>
      <c r="BG771" s="245"/>
      <c r="BH771" s="245"/>
      <c r="BI771" s="245"/>
      <c r="BJ771" s="245"/>
      <c r="BK771" s="245"/>
      <c r="BL771" s="245"/>
      <c r="BM771" s="245"/>
      <c r="BN771" s="245"/>
      <c r="BO771" s="245"/>
      <c r="BP771" s="245"/>
      <c r="BQ771" s="245"/>
      <c r="BR771" s="245"/>
      <c r="BS771" s="245"/>
      <c r="BT771" s="245"/>
      <c r="BU771" s="245"/>
      <c r="BV771" s="245"/>
      <c r="BW771" s="245"/>
      <c r="BX771" s="245"/>
      <c r="BY771" s="245"/>
      <c r="BZ771" s="245"/>
      <c r="CA771" s="245"/>
      <c r="CB771" s="245"/>
      <c r="CC771" s="245"/>
    </row>
    <row r="772" spans="1:81" ht="14.25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  <c r="AA772" s="245"/>
      <c r="AB772" s="245"/>
      <c r="AC772" s="245"/>
      <c r="AD772" s="245"/>
      <c r="AE772" s="245"/>
      <c r="AF772" s="245"/>
      <c r="AG772" s="245"/>
      <c r="AH772" s="245"/>
      <c r="AI772" s="245"/>
      <c r="AJ772" s="245"/>
      <c r="AK772" s="245"/>
      <c r="AL772" s="245"/>
      <c r="AM772" s="245"/>
      <c r="AN772" s="245"/>
      <c r="AO772" s="245"/>
      <c r="AP772" s="245"/>
      <c r="AQ772" s="245"/>
      <c r="AR772" s="245"/>
      <c r="AS772" s="245"/>
      <c r="AT772" s="245"/>
      <c r="AU772" s="245"/>
      <c r="AV772" s="245"/>
      <c r="AW772" s="245"/>
      <c r="AX772" s="245"/>
      <c r="AY772" s="245"/>
      <c r="AZ772" s="245"/>
      <c r="BA772" s="245"/>
      <c r="BB772" s="245"/>
      <c r="BC772" s="245"/>
      <c r="BD772" s="245"/>
      <c r="BE772" s="245"/>
      <c r="BF772" s="245"/>
      <c r="BG772" s="245"/>
      <c r="BH772" s="245"/>
      <c r="BI772" s="245"/>
      <c r="BJ772" s="245"/>
      <c r="BK772" s="245"/>
      <c r="BL772" s="245"/>
      <c r="BM772" s="245"/>
      <c r="BN772" s="245"/>
      <c r="BO772" s="245"/>
      <c r="BP772" s="245"/>
      <c r="BQ772" s="245"/>
      <c r="BR772" s="245"/>
      <c r="BS772" s="245"/>
      <c r="BT772" s="245"/>
      <c r="BU772" s="245"/>
      <c r="BV772" s="245"/>
      <c r="BW772" s="245"/>
      <c r="BX772" s="245"/>
      <c r="BY772" s="245"/>
      <c r="BZ772" s="245"/>
      <c r="CA772" s="245"/>
      <c r="CB772" s="245"/>
      <c r="CC772" s="245"/>
    </row>
    <row r="773" spans="1:81" ht="14.25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  <c r="AA773" s="245"/>
      <c r="AB773" s="245"/>
      <c r="AC773" s="245"/>
      <c r="AD773" s="245"/>
      <c r="AE773" s="245"/>
      <c r="AF773" s="245"/>
      <c r="AG773" s="245"/>
      <c r="AH773" s="245"/>
      <c r="AI773" s="245"/>
      <c r="AJ773" s="245"/>
      <c r="AK773" s="245"/>
      <c r="AL773" s="245"/>
      <c r="AM773" s="245"/>
      <c r="AN773" s="245"/>
      <c r="AO773" s="245"/>
      <c r="AP773" s="245"/>
      <c r="AQ773" s="245"/>
      <c r="AR773" s="245"/>
      <c r="AS773" s="245"/>
      <c r="AT773" s="245"/>
      <c r="AU773" s="245"/>
      <c r="AV773" s="245"/>
      <c r="AW773" s="245"/>
      <c r="AX773" s="245"/>
      <c r="AY773" s="245"/>
      <c r="AZ773" s="245"/>
      <c r="BA773" s="245"/>
      <c r="BB773" s="245"/>
      <c r="BC773" s="245"/>
      <c r="BD773" s="245"/>
      <c r="BE773" s="245"/>
      <c r="BF773" s="245"/>
      <c r="BG773" s="245"/>
      <c r="BH773" s="245"/>
      <c r="BI773" s="245"/>
      <c r="BJ773" s="245"/>
      <c r="BK773" s="245"/>
      <c r="BL773" s="245"/>
      <c r="BM773" s="245"/>
      <c r="BN773" s="245"/>
      <c r="BO773" s="245"/>
      <c r="BP773" s="245"/>
      <c r="BQ773" s="245"/>
      <c r="BR773" s="245"/>
      <c r="BS773" s="245"/>
      <c r="BT773" s="245"/>
      <c r="BU773" s="245"/>
      <c r="BV773" s="245"/>
      <c r="BW773" s="245"/>
      <c r="BX773" s="245"/>
      <c r="BY773" s="245"/>
      <c r="BZ773" s="245"/>
      <c r="CA773" s="245"/>
      <c r="CB773" s="245"/>
      <c r="CC773" s="245"/>
    </row>
    <row r="774" spans="1:81" ht="14.25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  <c r="AA774" s="245"/>
      <c r="AB774" s="245"/>
      <c r="AC774" s="245"/>
      <c r="AD774" s="245"/>
      <c r="AE774" s="245"/>
      <c r="AF774" s="245"/>
      <c r="AG774" s="245"/>
      <c r="AH774" s="245"/>
      <c r="AI774" s="245"/>
      <c r="AJ774" s="245"/>
      <c r="AK774" s="245"/>
      <c r="AL774" s="245"/>
      <c r="AM774" s="245"/>
      <c r="AN774" s="245"/>
      <c r="AO774" s="245"/>
      <c r="AP774" s="245"/>
      <c r="AQ774" s="245"/>
      <c r="AR774" s="245"/>
      <c r="AS774" s="245"/>
      <c r="AT774" s="245"/>
      <c r="AU774" s="245"/>
      <c r="AV774" s="245"/>
      <c r="AW774" s="245"/>
      <c r="AX774" s="245"/>
      <c r="AY774" s="245"/>
      <c r="AZ774" s="245"/>
      <c r="BA774" s="245"/>
      <c r="BB774" s="245"/>
      <c r="BC774" s="245"/>
      <c r="BD774" s="245"/>
      <c r="BE774" s="245"/>
      <c r="BF774" s="245"/>
      <c r="BG774" s="245"/>
      <c r="BH774" s="245"/>
      <c r="BI774" s="245"/>
      <c r="BJ774" s="245"/>
      <c r="BK774" s="245"/>
      <c r="BL774" s="245"/>
      <c r="BM774" s="245"/>
      <c r="BN774" s="245"/>
      <c r="BO774" s="245"/>
      <c r="BP774" s="245"/>
      <c r="BQ774" s="245"/>
      <c r="BR774" s="245"/>
      <c r="BS774" s="245"/>
      <c r="BT774" s="245"/>
      <c r="BU774" s="245"/>
      <c r="BV774" s="245"/>
      <c r="BW774" s="245"/>
      <c r="BX774" s="245"/>
      <c r="BY774" s="245"/>
      <c r="BZ774" s="245"/>
      <c r="CA774" s="245"/>
      <c r="CB774" s="245"/>
      <c r="CC774" s="245"/>
    </row>
    <row r="775" spans="1:81" ht="14.25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  <c r="AA775" s="245"/>
      <c r="AB775" s="245"/>
      <c r="AC775" s="245"/>
      <c r="AD775" s="245"/>
      <c r="AE775" s="245"/>
      <c r="AF775" s="245"/>
      <c r="AG775" s="245"/>
      <c r="AH775" s="245"/>
      <c r="AI775" s="245"/>
      <c r="AJ775" s="245"/>
      <c r="AK775" s="245"/>
      <c r="AL775" s="245"/>
      <c r="AM775" s="245"/>
      <c r="AN775" s="245"/>
      <c r="AO775" s="245"/>
      <c r="AP775" s="245"/>
      <c r="AQ775" s="245"/>
      <c r="AR775" s="245"/>
      <c r="AS775" s="245"/>
      <c r="AT775" s="245"/>
      <c r="AU775" s="245"/>
      <c r="AV775" s="245"/>
      <c r="AW775" s="245"/>
      <c r="AX775" s="245"/>
      <c r="AY775" s="245"/>
      <c r="AZ775" s="245"/>
      <c r="BA775" s="245"/>
      <c r="BB775" s="245"/>
      <c r="BC775" s="245"/>
      <c r="BD775" s="245"/>
      <c r="BE775" s="245"/>
      <c r="BF775" s="245"/>
      <c r="BG775" s="245"/>
      <c r="BH775" s="245"/>
      <c r="BI775" s="245"/>
      <c r="BJ775" s="245"/>
      <c r="BK775" s="245"/>
      <c r="BL775" s="245"/>
      <c r="BM775" s="245"/>
      <c r="BN775" s="245"/>
      <c r="BO775" s="245"/>
      <c r="BP775" s="245"/>
      <c r="BQ775" s="245"/>
      <c r="BR775" s="245"/>
      <c r="BS775" s="245"/>
      <c r="BT775" s="245"/>
      <c r="BU775" s="245"/>
      <c r="BV775" s="245"/>
      <c r="BW775" s="245"/>
      <c r="BX775" s="245"/>
      <c r="BY775" s="245"/>
      <c r="BZ775" s="245"/>
      <c r="CA775" s="245"/>
      <c r="CB775" s="245"/>
      <c r="CC775" s="245"/>
    </row>
    <row r="776" spans="1:81" ht="14.25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  <c r="AD776" s="245"/>
      <c r="AE776" s="245"/>
      <c r="AF776" s="245"/>
      <c r="AG776" s="245"/>
      <c r="AH776" s="245"/>
      <c r="AI776" s="245"/>
      <c r="AJ776" s="245"/>
      <c r="AK776" s="245"/>
      <c r="AL776" s="245"/>
      <c r="AM776" s="245"/>
      <c r="AN776" s="245"/>
      <c r="AO776" s="245"/>
      <c r="AP776" s="245"/>
      <c r="AQ776" s="245"/>
      <c r="AR776" s="245"/>
      <c r="AS776" s="245"/>
      <c r="AT776" s="245"/>
      <c r="AU776" s="245"/>
      <c r="AV776" s="245"/>
      <c r="AW776" s="245"/>
      <c r="AX776" s="245"/>
      <c r="AY776" s="245"/>
      <c r="AZ776" s="245"/>
      <c r="BA776" s="245"/>
      <c r="BB776" s="245"/>
      <c r="BC776" s="245"/>
      <c r="BD776" s="245"/>
      <c r="BE776" s="245"/>
      <c r="BF776" s="245"/>
      <c r="BG776" s="245"/>
      <c r="BH776" s="245"/>
      <c r="BI776" s="245"/>
      <c r="BJ776" s="245"/>
      <c r="BK776" s="245"/>
      <c r="BL776" s="245"/>
      <c r="BM776" s="245"/>
      <c r="BN776" s="245"/>
      <c r="BO776" s="245"/>
      <c r="BP776" s="245"/>
      <c r="BQ776" s="245"/>
      <c r="BR776" s="245"/>
      <c r="BS776" s="245"/>
      <c r="BT776" s="245"/>
      <c r="BU776" s="245"/>
      <c r="BV776" s="245"/>
      <c r="BW776" s="245"/>
      <c r="BX776" s="245"/>
      <c r="BY776" s="245"/>
      <c r="BZ776" s="245"/>
      <c r="CA776" s="245"/>
      <c r="CB776" s="245"/>
      <c r="CC776" s="245"/>
    </row>
    <row r="777" spans="1:81" ht="14.25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  <c r="AA777" s="245"/>
      <c r="AB777" s="245"/>
      <c r="AC777" s="245"/>
      <c r="AD777" s="245"/>
      <c r="AE777" s="245"/>
      <c r="AF777" s="245"/>
      <c r="AG777" s="245"/>
      <c r="AH777" s="245"/>
      <c r="AI777" s="245"/>
      <c r="AJ777" s="245"/>
      <c r="AK777" s="245"/>
      <c r="AL777" s="245"/>
      <c r="AM777" s="245"/>
      <c r="AN777" s="245"/>
      <c r="AO777" s="245"/>
      <c r="AP777" s="245"/>
      <c r="AQ777" s="245"/>
      <c r="AR777" s="245"/>
      <c r="AS777" s="245"/>
      <c r="AT777" s="245"/>
      <c r="AU777" s="245"/>
      <c r="AV777" s="245"/>
      <c r="AW777" s="245"/>
      <c r="AX777" s="245"/>
      <c r="AY777" s="245"/>
      <c r="AZ777" s="245"/>
      <c r="BA777" s="245"/>
      <c r="BB777" s="245"/>
      <c r="BC777" s="245"/>
      <c r="BD777" s="245"/>
      <c r="BE777" s="245"/>
      <c r="BF777" s="245"/>
      <c r="BG777" s="245"/>
      <c r="BH777" s="245"/>
      <c r="BI777" s="245"/>
      <c r="BJ777" s="245"/>
      <c r="BK777" s="245"/>
      <c r="BL777" s="245"/>
      <c r="BM777" s="245"/>
      <c r="BN777" s="245"/>
      <c r="BO777" s="245"/>
      <c r="BP777" s="245"/>
      <c r="BQ777" s="245"/>
      <c r="BR777" s="245"/>
      <c r="BS777" s="245"/>
      <c r="BT777" s="245"/>
      <c r="BU777" s="245"/>
      <c r="BV777" s="245"/>
      <c r="BW777" s="245"/>
      <c r="BX777" s="245"/>
      <c r="BY777" s="245"/>
      <c r="BZ777" s="245"/>
      <c r="CA777" s="245"/>
      <c r="CB777" s="245"/>
      <c r="CC777" s="245"/>
    </row>
    <row r="778" spans="1:81" ht="14.25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  <c r="AA778" s="245"/>
      <c r="AB778" s="245"/>
      <c r="AC778" s="245"/>
      <c r="AD778" s="245"/>
      <c r="AE778" s="245"/>
      <c r="AF778" s="245"/>
      <c r="AG778" s="245"/>
      <c r="AH778" s="245"/>
      <c r="AI778" s="245"/>
      <c r="AJ778" s="245"/>
      <c r="AK778" s="245"/>
      <c r="AL778" s="245"/>
      <c r="AM778" s="245"/>
      <c r="AN778" s="245"/>
      <c r="AO778" s="245"/>
      <c r="AP778" s="245"/>
      <c r="AQ778" s="245"/>
      <c r="AR778" s="245"/>
      <c r="AS778" s="245"/>
      <c r="AT778" s="245"/>
      <c r="AU778" s="245"/>
      <c r="AV778" s="245"/>
      <c r="AW778" s="245"/>
      <c r="AX778" s="245"/>
      <c r="AY778" s="245"/>
      <c r="AZ778" s="245"/>
      <c r="BA778" s="245"/>
      <c r="BB778" s="245"/>
      <c r="BC778" s="245"/>
      <c r="BD778" s="245"/>
      <c r="BE778" s="245"/>
      <c r="BF778" s="245"/>
      <c r="BG778" s="245"/>
      <c r="BH778" s="245"/>
      <c r="BI778" s="245"/>
      <c r="BJ778" s="245"/>
      <c r="BK778" s="245"/>
      <c r="BL778" s="245"/>
      <c r="BM778" s="245"/>
      <c r="BN778" s="245"/>
      <c r="BO778" s="245"/>
      <c r="BP778" s="245"/>
      <c r="BQ778" s="245"/>
      <c r="BR778" s="245"/>
      <c r="BS778" s="245"/>
      <c r="BT778" s="245"/>
      <c r="BU778" s="245"/>
      <c r="BV778" s="245"/>
      <c r="BW778" s="245"/>
      <c r="BX778" s="245"/>
      <c r="BY778" s="245"/>
      <c r="BZ778" s="245"/>
      <c r="CA778" s="245"/>
      <c r="CB778" s="245"/>
      <c r="CC778" s="245"/>
    </row>
    <row r="779" spans="1:81" ht="14.25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  <c r="AA779" s="245"/>
      <c r="AB779" s="245"/>
      <c r="AC779" s="245"/>
      <c r="AD779" s="245"/>
      <c r="AE779" s="245"/>
      <c r="AF779" s="245"/>
      <c r="AG779" s="245"/>
      <c r="AH779" s="245"/>
      <c r="AI779" s="245"/>
      <c r="AJ779" s="245"/>
      <c r="AK779" s="245"/>
      <c r="AL779" s="245"/>
      <c r="AM779" s="245"/>
      <c r="AN779" s="245"/>
      <c r="AO779" s="245"/>
      <c r="AP779" s="245"/>
      <c r="AQ779" s="245"/>
      <c r="AR779" s="245"/>
      <c r="AS779" s="245"/>
      <c r="AT779" s="245"/>
      <c r="AU779" s="245"/>
      <c r="AV779" s="245"/>
      <c r="AW779" s="245"/>
      <c r="AX779" s="245"/>
      <c r="AY779" s="245"/>
      <c r="AZ779" s="245"/>
      <c r="BA779" s="245"/>
      <c r="BB779" s="245"/>
      <c r="BC779" s="245"/>
      <c r="BD779" s="245"/>
      <c r="BE779" s="245"/>
      <c r="BF779" s="245"/>
      <c r="BG779" s="245"/>
      <c r="BH779" s="245"/>
      <c r="BI779" s="245"/>
      <c r="BJ779" s="245"/>
      <c r="BK779" s="245"/>
      <c r="BL779" s="245"/>
      <c r="BM779" s="245"/>
      <c r="BN779" s="245"/>
      <c r="BO779" s="245"/>
      <c r="BP779" s="245"/>
      <c r="BQ779" s="245"/>
      <c r="BR779" s="245"/>
      <c r="BS779" s="245"/>
      <c r="BT779" s="245"/>
      <c r="BU779" s="245"/>
      <c r="BV779" s="245"/>
      <c r="BW779" s="245"/>
      <c r="BX779" s="245"/>
      <c r="BY779" s="245"/>
      <c r="BZ779" s="245"/>
      <c r="CA779" s="245"/>
      <c r="CB779" s="245"/>
      <c r="CC779" s="245"/>
    </row>
    <row r="780" spans="1:81" ht="14.25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  <c r="AA780" s="245"/>
      <c r="AB780" s="245"/>
      <c r="AC780" s="245"/>
      <c r="AD780" s="245"/>
      <c r="AE780" s="245"/>
      <c r="AF780" s="245"/>
      <c r="AG780" s="245"/>
      <c r="AH780" s="245"/>
      <c r="AI780" s="245"/>
      <c r="AJ780" s="245"/>
      <c r="AK780" s="245"/>
      <c r="AL780" s="245"/>
      <c r="AM780" s="245"/>
      <c r="AN780" s="245"/>
      <c r="AO780" s="245"/>
      <c r="AP780" s="245"/>
      <c r="AQ780" s="245"/>
      <c r="AR780" s="245"/>
      <c r="AS780" s="245"/>
      <c r="AT780" s="245"/>
      <c r="AU780" s="245"/>
      <c r="AV780" s="245"/>
      <c r="AW780" s="245"/>
      <c r="AX780" s="245"/>
      <c r="AY780" s="245"/>
      <c r="AZ780" s="245"/>
      <c r="BA780" s="245"/>
      <c r="BB780" s="245"/>
      <c r="BC780" s="245"/>
      <c r="BD780" s="245"/>
      <c r="BE780" s="245"/>
      <c r="BF780" s="245"/>
      <c r="BG780" s="245"/>
      <c r="BH780" s="245"/>
      <c r="BI780" s="245"/>
      <c r="BJ780" s="245"/>
      <c r="BK780" s="245"/>
      <c r="BL780" s="245"/>
      <c r="BM780" s="245"/>
      <c r="BN780" s="245"/>
      <c r="BO780" s="245"/>
      <c r="BP780" s="245"/>
      <c r="BQ780" s="245"/>
      <c r="BR780" s="245"/>
      <c r="BS780" s="245"/>
      <c r="BT780" s="245"/>
      <c r="BU780" s="245"/>
      <c r="BV780" s="245"/>
      <c r="BW780" s="245"/>
      <c r="BX780" s="245"/>
      <c r="BY780" s="245"/>
      <c r="BZ780" s="245"/>
      <c r="CA780" s="245"/>
      <c r="CB780" s="245"/>
      <c r="CC780" s="245"/>
    </row>
    <row r="781" spans="1:81" ht="14.25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  <c r="AA781" s="245"/>
      <c r="AB781" s="245"/>
      <c r="AC781" s="245"/>
      <c r="AD781" s="245"/>
      <c r="AE781" s="245"/>
      <c r="AF781" s="245"/>
      <c r="AG781" s="245"/>
      <c r="AH781" s="245"/>
      <c r="AI781" s="245"/>
      <c r="AJ781" s="245"/>
      <c r="AK781" s="245"/>
      <c r="AL781" s="245"/>
      <c r="AM781" s="245"/>
      <c r="AN781" s="245"/>
      <c r="AO781" s="245"/>
      <c r="AP781" s="245"/>
      <c r="AQ781" s="245"/>
      <c r="AR781" s="245"/>
      <c r="AS781" s="245"/>
      <c r="AT781" s="245"/>
      <c r="AU781" s="245"/>
      <c r="AV781" s="245"/>
      <c r="AW781" s="245"/>
      <c r="AX781" s="245"/>
      <c r="AY781" s="245"/>
      <c r="AZ781" s="245"/>
      <c r="BA781" s="245"/>
      <c r="BB781" s="245"/>
      <c r="BC781" s="245"/>
      <c r="BD781" s="245"/>
      <c r="BE781" s="245"/>
      <c r="BF781" s="245"/>
      <c r="BG781" s="245"/>
      <c r="BH781" s="245"/>
      <c r="BI781" s="245"/>
      <c r="BJ781" s="245"/>
      <c r="BK781" s="245"/>
      <c r="BL781" s="245"/>
      <c r="BM781" s="245"/>
      <c r="BN781" s="245"/>
      <c r="BO781" s="245"/>
      <c r="BP781" s="245"/>
      <c r="BQ781" s="245"/>
      <c r="BR781" s="245"/>
      <c r="BS781" s="245"/>
      <c r="BT781" s="245"/>
      <c r="BU781" s="245"/>
      <c r="BV781" s="245"/>
      <c r="BW781" s="245"/>
      <c r="BX781" s="245"/>
      <c r="BY781" s="245"/>
      <c r="BZ781" s="245"/>
      <c r="CA781" s="245"/>
      <c r="CB781" s="245"/>
      <c r="CC781" s="245"/>
    </row>
    <row r="782" spans="1:81" ht="14.25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  <c r="AA782" s="245"/>
      <c r="AB782" s="245"/>
      <c r="AC782" s="245"/>
      <c r="AD782" s="245"/>
      <c r="AE782" s="245"/>
      <c r="AF782" s="245"/>
      <c r="AG782" s="245"/>
      <c r="AH782" s="245"/>
      <c r="AI782" s="245"/>
      <c r="AJ782" s="245"/>
      <c r="AK782" s="245"/>
      <c r="AL782" s="245"/>
      <c r="AM782" s="245"/>
      <c r="AN782" s="245"/>
      <c r="AO782" s="245"/>
      <c r="AP782" s="245"/>
      <c r="AQ782" s="245"/>
      <c r="AR782" s="245"/>
      <c r="AS782" s="245"/>
      <c r="AT782" s="245"/>
      <c r="AU782" s="245"/>
      <c r="AV782" s="245"/>
      <c r="AW782" s="245"/>
      <c r="AX782" s="245"/>
      <c r="AY782" s="245"/>
      <c r="AZ782" s="245"/>
      <c r="BA782" s="245"/>
      <c r="BB782" s="245"/>
      <c r="BC782" s="245"/>
      <c r="BD782" s="245"/>
      <c r="BE782" s="245"/>
      <c r="BF782" s="245"/>
      <c r="BG782" s="245"/>
      <c r="BH782" s="245"/>
      <c r="BI782" s="245"/>
      <c r="BJ782" s="245"/>
      <c r="BK782" s="245"/>
      <c r="BL782" s="245"/>
      <c r="BM782" s="245"/>
      <c r="BN782" s="245"/>
      <c r="BO782" s="245"/>
      <c r="BP782" s="245"/>
      <c r="BQ782" s="245"/>
      <c r="BR782" s="245"/>
      <c r="BS782" s="245"/>
      <c r="BT782" s="245"/>
      <c r="BU782" s="245"/>
      <c r="BV782" s="245"/>
      <c r="BW782" s="245"/>
      <c r="BX782" s="245"/>
      <c r="BY782" s="245"/>
      <c r="BZ782" s="245"/>
      <c r="CA782" s="245"/>
      <c r="CB782" s="245"/>
      <c r="CC782" s="245"/>
    </row>
    <row r="783" spans="1:81" ht="14.25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5"/>
      <c r="AF783" s="245"/>
      <c r="AG783" s="245"/>
      <c r="AH783" s="245"/>
      <c r="AI783" s="245"/>
      <c r="AJ783" s="245"/>
      <c r="AK783" s="245"/>
      <c r="AL783" s="245"/>
      <c r="AM783" s="245"/>
      <c r="AN783" s="245"/>
      <c r="AO783" s="245"/>
      <c r="AP783" s="245"/>
      <c r="AQ783" s="245"/>
      <c r="AR783" s="245"/>
      <c r="AS783" s="245"/>
      <c r="AT783" s="245"/>
      <c r="AU783" s="245"/>
      <c r="AV783" s="245"/>
      <c r="AW783" s="245"/>
      <c r="AX783" s="245"/>
      <c r="AY783" s="245"/>
      <c r="AZ783" s="245"/>
      <c r="BA783" s="245"/>
      <c r="BB783" s="245"/>
      <c r="BC783" s="245"/>
      <c r="BD783" s="245"/>
      <c r="BE783" s="245"/>
      <c r="BF783" s="245"/>
      <c r="BG783" s="245"/>
      <c r="BH783" s="245"/>
      <c r="BI783" s="245"/>
      <c r="BJ783" s="245"/>
      <c r="BK783" s="245"/>
      <c r="BL783" s="245"/>
      <c r="BM783" s="245"/>
      <c r="BN783" s="245"/>
      <c r="BO783" s="245"/>
      <c r="BP783" s="245"/>
      <c r="BQ783" s="245"/>
      <c r="BR783" s="245"/>
      <c r="BS783" s="245"/>
      <c r="BT783" s="245"/>
      <c r="BU783" s="245"/>
      <c r="BV783" s="245"/>
      <c r="BW783" s="245"/>
      <c r="BX783" s="245"/>
      <c r="BY783" s="245"/>
      <c r="BZ783" s="245"/>
      <c r="CA783" s="245"/>
      <c r="CB783" s="245"/>
      <c r="CC783" s="245"/>
    </row>
    <row r="784" spans="1:81" ht="14.25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  <c r="AA784" s="245"/>
      <c r="AB784" s="245"/>
      <c r="AC784" s="245"/>
      <c r="AD784" s="245"/>
      <c r="AE784" s="245"/>
      <c r="AF784" s="245"/>
      <c r="AG784" s="245"/>
      <c r="AH784" s="245"/>
      <c r="AI784" s="245"/>
      <c r="AJ784" s="245"/>
      <c r="AK784" s="245"/>
      <c r="AL784" s="245"/>
      <c r="AM784" s="245"/>
      <c r="AN784" s="245"/>
      <c r="AO784" s="245"/>
      <c r="AP784" s="245"/>
      <c r="AQ784" s="245"/>
      <c r="AR784" s="245"/>
      <c r="AS784" s="245"/>
      <c r="AT784" s="245"/>
      <c r="AU784" s="245"/>
      <c r="AV784" s="245"/>
      <c r="AW784" s="245"/>
      <c r="AX784" s="245"/>
      <c r="AY784" s="245"/>
      <c r="AZ784" s="245"/>
      <c r="BA784" s="245"/>
      <c r="BB784" s="245"/>
      <c r="BC784" s="245"/>
      <c r="BD784" s="245"/>
      <c r="BE784" s="245"/>
      <c r="BF784" s="245"/>
      <c r="BG784" s="245"/>
      <c r="BH784" s="245"/>
      <c r="BI784" s="245"/>
      <c r="BJ784" s="245"/>
      <c r="BK784" s="245"/>
      <c r="BL784" s="245"/>
      <c r="BM784" s="245"/>
      <c r="BN784" s="245"/>
      <c r="BO784" s="245"/>
      <c r="BP784" s="245"/>
      <c r="BQ784" s="245"/>
      <c r="BR784" s="245"/>
      <c r="BS784" s="245"/>
      <c r="BT784" s="245"/>
      <c r="BU784" s="245"/>
      <c r="BV784" s="245"/>
      <c r="BW784" s="245"/>
      <c r="BX784" s="245"/>
      <c r="BY784" s="245"/>
      <c r="BZ784" s="245"/>
      <c r="CA784" s="245"/>
      <c r="CB784" s="245"/>
      <c r="CC784" s="245"/>
    </row>
    <row r="785" spans="1:81" ht="14.25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  <c r="AA785" s="245"/>
      <c r="AB785" s="245"/>
      <c r="AC785" s="245"/>
      <c r="AD785" s="245"/>
      <c r="AE785" s="245"/>
      <c r="AF785" s="245"/>
      <c r="AG785" s="245"/>
      <c r="AH785" s="245"/>
      <c r="AI785" s="245"/>
      <c r="AJ785" s="245"/>
      <c r="AK785" s="245"/>
      <c r="AL785" s="245"/>
      <c r="AM785" s="245"/>
      <c r="AN785" s="245"/>
      <c r="AO785" s="245"/>
      <c r="AP785" s="245"/>
      <c r="AQ785" s="245"/>
      <c r="AR785" s="245"/>
      <c r="AS785" s="245"/>
      <c r="AT785" s="245"/>
      <c r="AU785" s="245"/>
      <c r="AV785" s="245"/>
      <c r="AW785" s="245"/>
      <c r="AX785" s="245"/>
      <c r="AY785" s="245"/>
      <c r="AZ785" s="245"/>
      <c r="BA785" s="245"/>
      <c r="BB785" s="245"/>
      <c r="BC785" s="245"/>
      <c r="BD785" s="245"/>
      <c r="BE785" s="245"/>
      <c r="BF785" s="245"/>
      <c r="BG785" s="245"/>
      <c r="BH785" s="245"/>
      <c r="BI785" s="245"/>
      <c r="BJ785" s="245"/>
      <c r="BK785" s="245"/>
      <c r="BL785" s="245"/>
      <c r="BM785" s="245"/>
      <c r="BN785" s="245"/>
      <c r="BO785" s="245"/>
      <c r="BP785" s="245"/>
      <c r="BQ785" s="245"/>
      <c r="BR785" s="245"/>
      <c r="BS785" s="245"/>
      <c r="BT785" s="245"/>
      <c r="BU785" s="245"/>
      <c r="BV785" s="245"/>
      <c r="BW785" s="245"/>
      <c r="BX785" s="245"/>
      <c r="BY785" s="245"/>
      <c r="BZ785" s="245"/>
      <c r="CA785" s="245"/>
      <c r="CB785" s="245"/>
      <c r="CC785" s="245"/>
    </row>
    <row r="786" spans="1:81" ht="14.25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  <c r="AA786" s="245"/>
      <c r="AB786" s="245"/>
      <c r="AC786" s="245"/>
      <c r="AD786" s="245"/>
      <c r="AE786" s="245"/>
      <c r="AF786" s="245"/>
      <c r="AG786" s="245"/>
      <c r="AH786" s="245"/>
      <c r="AI786" s="245"/>
      <c r="AJ786" s="245"/>
      <c r="AK786" s="245"/>
      <c r="AL786" s="245"/>
      <c r="AM786" s="245"/>
      <c r="AN786" s="245"/>
      <c r="AO786" s="245"/>
      <c r="AP786" s="245"/>
      <c r="AQ786" s="245"/>
      <c r="AR786" s="245"/>
      <c r="AS786" s="245"/>
      <c r="AT786" s="245"/>
      <c r="AU786" s="245"/>
      <c r="AV786" s="245"/>
      <c r="AW786" s="245"/>
      <c r="AX786" s="245"/>
      <c r="AY786" s="245"/>
      <c r="AZ786" s="245"/>
      <c r="BA786" s="245"/>
      <c r="BB786" s="245"/>
      <c r="BC786" s="245"/>
      <c r="BD786" s="245"/>
      <c r="BE786" s="245"/>
      <c r="BF786" s="245"/>
      <c r="BG786" s="245"/>
      <c r="BH786" s="245"/>
      <c r="BI786" s="245"/>
      <c r="BJ786" s="245"/>
      <c r="BK786" s="245"/>
      <c r="BL786" s="245"/>
      <c r="BM786" s="245"/>
      <c r="BN786" s="245"/>
      <c r="BO786" s="245"/>
      <c r="BP786" s="245"/>
      <c r="BQ786" s="245"/>
      <c r="BR786" s="245"/>
      <c r="BS786" s="245"/>
      <c r="BT786" s="245"/>
      <c r="BU786" s="245"/>
      <c r="BV786" s="245"/>
      <c r="BW786" s="245"/>
      <c r="BX786" s="245"/>
      <c r="BY786" s="245"/>
      <c r="BZ786" s="245"/>
      <c r="CA786" s="245"/>
      <c r="CB786" s="245"/>
      <c r="CC786" s="245"/>
    </row>
    <row r="787" spans="1:81" ht="14.25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  <c r="AA787" s="245"/>
      <c r="AB787" s="245"/>
      <c r="AC787" s="245"/>
      <c r="AD787" s="245"/>
      <c r="AE787" s="245"/>
      <c r="AF787" s="245"/>
      <c r="AG787" s="245"/>
      <c r="AH787" s="245"/>
      <c r="AI787" s="245"/>
      <c r="AJ787" s="245"/>
      <c r="AK787" s="245"/>
      <c r="AL787" s="245"/>
      <c r="AM787" s="245"/>
      <c r="AN787" s="245"/>
      <c r="AO787" s="245"/>
      <c r="AP787" s="245"/>
      <c r="AQ787" s="245"/>
      <c r="AR787" s="245"/>
      <c r="AS787" s="245"/>
      <c r="AT787" s="245"/>
      <c r="AU787" s="245"/>
      <c r="AV787" s="245"/>
      <c r="AW787" s="245"/>
      <c r="AX787" s="245"/>
      <c r="AY787" s="245"/>
      <c r="AZ787" s="245"/>
      <c r="BA787" s="245"/>
      <c r="BB787" s="245"/>
      <c r="BC787" s="245"/>
      <c r="BD787" s="245"/>
      <c r="BE787" s="245"/>
      <c r="BF787" s="245"/>
      <c r="BG787" s="245"/>
      <c r="BH787" s="245"/>
      <c r="BI787" s="245"/>
      <c r="BJ787" s="245"/>
      <c r="BK787" s="245"/>
      <c r="BL787" s="245"/>
      <c r="BM787" s="245"/>
      <c r="BN787" s="245"/>
      <c r="BO787" s="245"/>
      <c r="BP787" s="245"/>
      <c r="BQ787" s="245"/>
      <c r="BR787" s="245"/>
      <c r="BS787" s="245"/>
      <c r="BT787" s="245"/>
      <c r="BU787" s="245"/>
      <c r="BV787" s="245"/>
      <c r="BW787" s="245"/>
      <c r="BX787" s="245"/>
      <c r="BY787" s="245"/>
      <c r="BZ787" s="245"/>
      <c r="CA787" s="245"/>
      <c r="CB787" s="245"/>
      <c r="CC787" s="245"/>
    </row>
    <row r="788" spans="1:81" ht="14.25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  <c r="AA788" s="245"/>
      <c r="AB788" s="245"/>
      <c r="AC788" s="245"/>
      <c r="AD788" s="245"/>
      <c r="AE788" s="245"/>
      <c r="AF788" s="245"/>
      <c r="AG788" s="245"/>
      <c r="AH788" s="245"/>
      <c r="AI788" s="245"/>
      <c r="AJ788" s="245"/>
      <c r="AK788" s="245"/>
      <c r="AL788" s="245"/>
      <c r="AM788" s="245"/>
      <c r="AN788" s="245"/>
      <c r="AO788" s="245"/>
      <c r="AP788" s="245"/>
      <c r="AQ788" s="245"/>
      <c r="AR788" s="245"/>
      <c r="AS788" s="245"/>
      <c r="AT788" s="245"/>
      <c r="AU788" s="245"/>
      <c r="AV788" s="245"/>
      <c r="AW788" s="245"/>
      <c r="AX788" s="245"/>
      <c r="AY788" s="245"/>
      <c r="AZ788" s="245"/>
      <c r="BA788" s="245"/>
      <c r="BB788" s="245"/>
      <c r="BC788" s="245"/>
      <c r="BD788" s="245"/>
      <c r="BE788" s="245"/>
      <c r="BF788" s="245"/>
      <c r="BG788" s="245"/>
      <c r="BH788" s="245"/>
      <c r="BI788" s="245"/>
      <c r="BJ788" s="245"/>
      <c r="BK788" s="245"/>
      <c r="BL788" s="245"/>
      <c r="BM788" s="245"/>
      <c r="BN788" s="245"/>
      <c r="BO788" s="245"/>
      <c r="BP788" s="245"/>
      <c r="BQ788" s="245"/>
      <c r="BR788" s="245"/>
      <c r="BS788" s="245"/>
      <c r="BT788" s="245"/>
      <c r="BU788" s="245"/>
      <c r="BV788" s="245"/>
      <c r="BW788" s="245"/>
      <c r="BX788" s="245"/>
      <c r="BY788" s="245"/>
      <c r="BZ788" s="245"/>
      <c r="CA788" s="245"/>
      <c r="CB788" s="245"/>
      <c r="CC788" s="245"/>
    </row>
    <row r="789" spans="1:81" ht="14.25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  <c r="AA789" s="245"/>
      <c r="AB789" s="245"/>
      <c r="AC789" s="245"/>
      <c r="AD789" s="245"/>
      <c r="AE789" s="245"/>
      <c r="AF789" s="245"/>
      <c r="AG789" s="245"/>
      <c r="AH789" s="245"/>
      <c r="AI789" s="245"/>
      <c r="AJ789" s="245"/>
      <c r="AK789" s="245"/>
      <c r="AL789" s="245"/>
      <c r="AM789" s="245"/>
      <c r="AN789" s="245"/>
      <c r="AO789" s="245"/>
      <c r="AP789" s="245"/>
      <c r="AQ789" s="245"/>
      <c r="AR789" s="245"/>
      <c r="AS789" s="245"/>
      <c r="AT789" s="245"/>
      <c r="AU789" s="245"/>
      <c r="AV789" s="245"/>
      <c r="AW789" s="245"/>
      <c r="AX789" s="245"/>
      <c r="AY789" s="245"/>
      <c r="AZ789" s="245"/>
      <c r="BA789" s="245"/>
      <c r="BB789" s="245"/>
      <c r="BC789" s="245"/>
      <c r="BD789" s="245"/>
      <c r="BE789" s="245"/>
      <c r="BF789" s="245"/>
      <c r="BG789" s="245"/>
      <c r="BH789" s="245"/>
      <c r="BI789" s="245"/>
      <c r="BJ789" s="245"/>
      <c r="BK789" s="245"/>
      <c r="BL789" s="245"/>
      <c r="BM789" s="245"/>
      <c r="BN789" s="245"/>
      <c r="BO789" s="245"/>
      <c r="BP789" s="245"/>
      <c r="BQ789" s="245"/>
      <c r="BR789" s="245"/>
      <c r="BS789" s="245"/>
      <c r="BT789" s="245"/>
      <c r="BU789" s="245"/>
      <c r="BV789" s="245"/>
      <c r="BW789" s="245"/>
      <c r="BX789" s="245"/>
      <c r="BY789" s="245"/>
      <c r="BZ789" s="245"/>
      <c r="CA789" s="245"/>
      <c r="CB789" s="245"/>
      <c r="CC789" s="245"/>
    </row>
    <row r="790" spans="1:81" ht="14.25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  <c r="AA790" s="245"/>
      <c r="AB790" s="245"/>
      <c r="AC790" s="245"/>
      <c r="AD790" s="245"/>
      <c r="AE790" s="245"/>
      <c r="AF790" s="245"/>
      <c r="AG790" s="245"/>
      <c r="AH790" s="245"/>
      <c r="AI790" s="245"/>
      <c r="AJ790" s="245"/>
      <c r="AK790" s="245"/>
      <c r="AL790" s="245"/>
      <c r="AM790" s="245"/>
      <c r="AN790" s="245"/>
      <c r="AO790" s="245"/>
      <c r="AP790" s="245"/>
      <c r="AQ790" s="245"/>
      <c r="AR790" s="245"/>
      <c r="AS790" s="245"/>
      <c r="AT790" s="245"/>
      <c r="AU790" s="245"/>
      <c r="AV790" s="245"/>
      <c r="AW790" s="245"/>
      <c r="AX790" s="245"/>
      <c r="AY790" s="245"/>
      <c r="AZ790" s="245"/>
      <c r="BA790" s="245"/>
      <c r="BB790" s="245"/>
      <c r="BC790" s="245"/>
      <c r="BD790" s="245"/>
      <c r="BE790" s="245"/>
      <c r="BF790" s="245"/>
      <c r="BG790" s="245"/>
      <c r="BH790" s="245"/>
      <c r="BI790" s="245"/>
      <c r="BJ790" s="245"/>
      <c r="BK790" s="245"/>
      <c r="BL790" s="245"/>
      <c r="BM790" s="245"/>
      <c r="BN790" s="245"/>
      <c r="BO790" s="245"/>
      <c r="BP790" s="245"/>
      <c r="BQ790" s="245"/>
      <c r="BR790" s="245"/>
      <c r="BS790" s="245"/>
      <c r="BT790" s="245"/>
      <c r="BU790" s="245"/>
      <c r="BV790" s="245"/>
      <c r="BW790" s="245"/>
      <c r="BX790" s="245"/>
      <c r="BY790" s="245"/>
      <c r="BZ790" s="245"/>
      <c r="CA790" s="245"/>
      <c r="CB790" s="245"/>
      <c r="CC790" s="245"/>
    </row>
    <row r="791" spans="1:81" ht="14.25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  <c r="AA791" s="245"/>
      <c r="AB791" s="245"/>
      <c r="AC791" s="245"/>
      <c r="AD791" s="245"/>
      <c r="AE791" s="245"/>
      <c r="AF791" s="245"/>
      <c r="AG791" s="245"/>
      <c r="AH791" s="245"/>
      <c r="AI791" s="245"/>
      <c r="AJ791" s="245"/>
      <c r="AK791" s="245"/>
      <c r="AL791" s="245"/>
      <c r="AM791" s="245"/>
      <c r="AN791" s="245"/>
      <c r="AO791" s="245"/>
      <c r="AP791" s="245"/>
      <c r="AQ791" s="245"/>
      <c r="AR791" s="245"/>
      <c r="AS791" s="245"/>
      <c r="AT791" s="245"/>
      <c r="AU791" s="245"/>
      <c r="AV791" s="245"/>
      <c r="AW791" s="245"/>
      <c r="AX791" s="245"/>
      <c r="AY791" s="245"/>
      <c r="AZ791" s="245"/>
      <c r="BA791" s="245"/>
      <c r="BB791" s="245"/>
      <c r="BC791" s="245"/>
      <c r="BD791" s="245"/>
      <c r="BE791" s="245"/>
      <c r="BF791" s="245"/>
      <c r="BG791" s="245"/>
      <c r="BH791" s="245"/>
      <c r="BI791" s="245"/>
      <c r="BJ791" s="245"/>
      <c r="BK791" s="245"/>
      <c r="BL791" s="245"/>
      <c r="BM791" s="245"/>
      <c r="BN791" s="245"/>
      <c r="BO791" s="245"/>
      <c r="BP791" s="245"/>
      <c r="BQ791" s="245"/>
      <c r="BR791" s="245"/>
      <c r="BS791" s="245"/>
      <c r="BT791" s="245"/>
      <c r="BU791" s="245"/>
      <c r="BV791" s="245"/>
      <c r="BW791" s="245"/>
      <c r="BX791" s="245"/>
      <c r="BY791" s="245"/>
      <c r="BZ791" s="245"/>
      <c r="CA791" s="245"/>
      <c r="CB791" s="245"/>
      <c r="CC791" s="245"/>
    </row>
    <row r="792" spans="1:81" ht="14.25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  <c r="AA792" s="245"/>
      <c r="AB792" s="245"/>
      <c r="AC792" s="245"/>
      <c r="AD792" s="245"/>
      <c r="AE792" s="245"/>
      <c r="AF792" s="245"/>
      <c r="AG792" s="245"/>
      <c r="AH792" s="245"/>
      <c r="AI792" s="245"/>
      <c r="AJ792" s="245"/>
      <c r="AK792" s="245"/>
      <c r="AL792" s="245"/>
      <c r="AM792" s="245"/>
      <c r="AN792" s="245"/>
      <c r="AO792" s="245"/>
      <c r="AP792" s="245"/>
      <c r="AQ792" s="245"/>
      <c r="AR792" s="245"/>
      <c r="AS792" s="245"/>
      <c r="AT792" s="245"/>
      <c r="AU792" s="245"/>
      <c r="AV792" s="245"/>
      <c r="AW792" s="245"/>
      <c r="AX792" s="245"/>
      <c r="AY792" s="245"/>
      <c r="AZ792" s="245"/>
      <c r="BA792" s="245"/>
      <c r="BB792" s="245"/>
      <c r="BC792" s="245"/>
      <c r="BD792" s="245"/>
      <c r="BE792" s="245"/>
      <c r="BF792" s="245"/>
      <c r="BG792" s="245"/>
      <c r="BH792" s="245"/>
      <c r="BI792" s="245"/>
      <c r="BJ792" s="245"/>
      <c r="BK792" s="245"/>
      <c r="BL792" s="245"/>
      <c r="BM792" s="245"/>
      <c r="BN792" s="245"/>
      <c r="BO792" s="245"/>
      <c r="BP792" s="245"/>
      <c r="BQ792" s="245"/>
      <c r="BR792" s="245"/>
      <c r="BS792" s="245"/>
      <c r="BT792" s="245"/>
      <c r="BU792" s="245"/>
      <c r="BV792" s="245"/>
      <c r="BW792" s="245"/>
      <c r="BX792" s="245"/>
      <c r="BY792" s="245"/>
      <c r="BZ792" s="245"/>
      <c r="CA792" s="245"/>
      <c r="CB792" s="245"/>
      <c r="CC792" s="245"/>
    </row>
    <row r="793" spans="1:81" ht="14.25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  <c r="AA793" s="245"/>
      <c r="AB793" s="245"/>
      <c r="AC793" s="245"/>
      <c r="AD793" s="245"/>
      <c r="AE793" s="245"/>
      <c r="AF793" s="245"/>
      <c r="AG793" s="245"/>
      <c r="AH793" s="245"/>
      <c r="AI793" s="245"/>
      <c r="AJ793" s="245"/>
      <c r="AK793" s="245"/>
      <c r="AL793" s="245"/>
      <c r="AM793" s="245"/>
      <c r="AN793" s="245"/>
      <c r="AO793" s="245"/>
      <c r="AP793" s="245"/>
      <c r="AQ793" s="245"/>
      <c r="AR793" s="245"/>
      <c r="AS793" s="245"/>
      <c r="AT793" s="245"/>
      <c r="AU793" s="245"/>
      <c r="AV793" s="245"/>
      <c r="AW793" s="245"/>
      <c r="AX793" s="245"/>
      <c r="AY793" s="245"/>
      <c r="AZ793" s="245"/>
      <c r="BA793" s="245"/>
      <c r="BB793" s="245"/>
      <c r="BC793" s="245"/>
      <c r="BD793" s="245"/>
      <c r="BE793" s="245"/>
      <c r="BF793" s="245"/>
      <c r="BG793" s="245"/>
      <c r="BH793" s="245"/>
      <c r="BI793" s="245"/>
      <c r="BJ793" s="245"/>
      <c r="BK793" s="245"/>
      <c r="BL793" s="245"/>
      <c r="BM793" s="245"/>
      <c r="BN793" s="245"/>
      <c r="BO793" s="245"/>
      <c r="BP793" s="245"/>
      <c r="BQ793" s="245"/>
      <c r="BR793" s="245"/>
      <c r="BS793" s="245"/>
      <c r="BT793" s="245"/>
      <c r="BU793" s="245"/>
      <c r="BV793" s="245"/>
      <c r="BW793" s="245"/>
      <c r="BX793" s="245"/>
      <c r="BY793" s="245"/>
      <c r="BZ793" s="245"/>
      <c r="CA793" s="245"/>
      <c r="CB793" s="245"/>
      <c r="CC793" s="245"/>
    </row>
    <row r="794" spans="1:81" ht="14.25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  <c r="AA794" s="245"/>
      <c r="AB794" s="245"/>
      <c r="AC794" s="245"/>
      <c r="AD794" s="245"/>
      <c r="AE794" s="245"/>
      <c r="AF794" s="245"/>
      <c r="AG794" s="245"/>
      <c r="AH794" s="245"/>
      <c r="AI794" s="245"/>
      <c r="AJ794" s="245"/>
      <c r="AK794" s="245"/>
      <c r="AL794" s="245"/>
      <c r="AM794" s="245"/>
      <c r="AN794" s="245"/>
      <c r="AO794" s="245"/>
      <c r="AP794" s="245"/>
      <c r="AQ794" s="245"/>
      <c r="AR794" s="245"/>
      <c r="AS794" s="245"/>
      <c r="AT794" s="245"/>
      <c r="AU794" s="245"/>
      <c r="AV794" s="245"/>
      <c r="AW794" s="245"/>
      <c r="AX794" s="245"/>
      <c r="AY794" s="245"/>
      <c r="AZ794" s="245"/>
      <c r="BA794" s="245"/>
      <c r="BB794" s="245"/>
      <c r="BC794" s="245"/>
      <c r="BD794" s="245"/>
      <c r="BE794" s="245"/>
      <c r="BF794" s="245"/>
      <c r="BG794" s="245"/>
      <c r="BH794" s="245"/>
      <c r="BI794" s="245"/>
      <c r="BJ794" s="245"/>
      <c r="BK794" s="245"/>
      <c r="BL794" s="245"/>
      <c r="BM794" s="245"/>
      <c r="BN794" s="245"/>
      <c r="BO794" s="245"/>
      <c r="BP794" s="245"/>
      <c r="BQ794" s="245"/>
      <c r="BR794" s="245"/>
      <c r="BS794" s="245"/>
      <c r="BT794" s="245"/>
      <c r="BU794" s="245"/>
      <c r="BV794" s="245"/>
      <c r="BW794" s="245"/>
      <c r="BX794" s="245"/>
      <c r="BY794" s="245"/>
      <c r="BZ794" s="245"/>
      <c r="CA794" s="245"/>
      <c r="CB794" s="245"/>
      <c r="CC794" s="245"/>
    </row>
    <row r="795" spans="1:81" ht="14.25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  <c r="AA795" s="245"/>
      <c r="AB795" s="245"/>
      <c r="AC795" s="245"/>
      <c r="AD795" s="245"/>
      <c r="AE795" s="245"/>
      <c r="AF795" s="245"/>
      <c r="AG795" s="245"/>
      <c r="AH795" s="245"/>
      <c r="AI795" s="245"/>
      <c r="AJ795" s="245"/>
      <c r="AK795" s="245"/>
      <c r="AL795" s="245"/>
      <c r="AM795" s="245"/>
      <c r="AN795" s="245"/>
      <c r="AO795" s="245"/>
      <c r="AP795" s="245"/>
      <c r="AQ795" s="245"/>
      <c r="AR795" s="245"/>
      <c r="AS795" s="245"/>
      <c r="AT795" s="245"/>
      <c r="AU795" s="245"/>
      <c r="AV795" s="245"/>
      <c r="AW795" s="245"/>
      <c r="AX795" s="245"/>
      <c r="AY795" s="245"/>
      <c r="AZ795" s="245"/>
      <c r="BA795" s="245"/>
      <c r="BB795" s="245"/>
      <c r="BC795" s="245"/>
      <c r="BD795" s="245"/>
      <c r="BE795" s="245"/>
      <c r="BF795" s="245"/>
      <c r="BG795" s="245"/>
      <c r="BH795" s="245"/>
      <c r="BI795" s="245"/>
      <c r="BJ795" s="245"/>
      <c r="BK795" s="245"/>
      <c r="BL795" s="245"/>
      <c r="BM795" s="245"/>
      <c r="BN795" s="245"/>
      <c r="BO795" s="245"/>
      <c r="BP795" s="245"/>
      <c r="BQ795" s="245"/>
      <c r="BR795" s="245"/>
      <c r="BS795" s="245"/>
      <c r="BT795" s="245"/>
      <c r="BU795" s="245"/>
      <c r="BV795" s="245"/>
      <c r="BW795" s="245"/>
      <c r="BX795" s="245"/>
      <c r="BY795" s="245"/>
      <c r="BZ795" s="245"/>
      <c r="CA795" s="245"/>
      <c r="CB795" s="245"/>
      <c r="CC795" s="245"/>
    </row>
    <row r="796" spans="1:81" ht="14.25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  <c r="AA796" s="245"/>
      <c r="AB796" s="245"/>
      <c r="AC796" s="245"/>
      <c r="AD796" s="245"/>
      <c r="AE796" s="245"/>
      <c r="AF796" s="245"/>
      <c r="AG796" s="245"/>
      <c r="AH796" s="245"/>
      <c r="AI796" s="245"/>
      <c r="AJ796" s="245"/>
      <c r="AK796" s="245"/>
      <c r="AL796" s="245"/>
      <c r="AM796" s="245"/>
      <c r="AN796" s="245"/>
      <c r="AO796" s="245"/>
      <c r="AP796" s="245"/>
      <c r="AQ796" s="245"/>
      <c r="AR796" s="245"/>
      <c r="AS796" s="245"/>
      <c r="AT796" s="245"/>
      <c r="AU796" s="245"/>
      <c r="AV796" s="245"/>
      <c r="AW796" s="245"/>
      <c r="AX796" s="245"/>
      <c r="AY796" s="245"/>
      <c r="AZ796" s="245"/>
      <c r="BA796" s="245"/>
      <c r="BB796" s="245"/>
      <c r="BC796" s="245"/>
      <c r="BD796" s="245"/>
      <c r="BE796" s="245"/>
      <c r="BF796" s="245"/>
      <c r="BG796" s="245"/>
      <c r="BH796" s="245"/>
      <c r="BI796" s="245"/>
      <c r="BJ796" s="245"/>
      <c r="BK796" s="245"/>
      <c r="BL796" s="245"/>
      <c r="BM796" s="245"/>
      <c r="BN796" s="245"/>
      <c r="BO796" s="245"/>
      <c r="BP796" s="245"/>
      <c r="BQ796" s="245"/>
      <c r="BR796" s="245"/>
      <c r="BS796" s="245"/>
      <c r="BT796" s="245"/>
      <c r="BU796" s="245"/>
      <c r="BV796" s="245"/>
      <c r="BW796" s="245"/>
      <c r="BX796" s="245"/>
      <c r="BY796" s="245"/>
      <c r="BZ796" s="245"/>
      <c r="CA796" s="245"/>
      <c r="CB796" s="245"/>
      <c r="CC796" s="245"/>
    </row>
    <row r="797" spans="1:81" ht="14.25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  <c r="AA797" s="245"/>
      <c r="AB797" s="245"/>
      <c r="AC797" s="245"/>
      <c r="AD797" s="245"/>
      <c r="AE797" s="245"/>
      <c r="AF797" s="245"/>
      <c r="AG797" s="245"/>
      <c r="AH797" s="245"/>
      <c r="AI797" s="245"/>
      <c r="AJ797" s="245"/>
      <c r="AK797" s="245"/>
      <c r="AL797" s="245"/>
      <c r="AM797" s="245"/>
      <c r="AN797" s="245"/>
      <c r="AO797" s="245"/>
      <c r="AP797" s="245"/>
      <c r="AQ797" s="245"/>
      <c r="AR797" s="245"/>
      <c r="AS797" s="245"/>
      <c r="AT797" s="245"/>
      <c r="AU797" s="245"/>
      <c r="AV797" s="245"/>
      <c r="AW797" s="245"/>
      <c r="AX797" s="245"/>
      <c r="AY797" s="245"/>
      <c r="AZ797" s="245"/>
      <c r="BA797" s="245"/>
      <c r="BB797" s="245"/>
      <c r="BC797" s="245"/>
      <c r="BD797" s="245"/>
      <c r="BE797" s="245"/>
      <c r="BF797" s="245"/>
      <c r="BG797" s="245"/>
      <c r="BH797" s="245"/>
      <c r="BI797" s="245"/>
      <c r="BJ797" s="245"/>
      <c r="BK797" s="245"/>
      <c r="BL797" s="245"/>
      <c r="BM797" s="245"/>
      <c r="BN797" s="245"/>
      <c r="BO797" s="245"/>
      <c r="BP797" s="245"/>
      <c r="BQ797" s="245"/>
      <c r="BR797" s="245"/>
      <c r="BS797" s="245"/>
      <c r="BT797" s="245"/>
      <c r="BU797" s="245"/>
      <c r="BV797" s="245"/>
      <c r="BW797" s="245"/>
      <c r="BX797" s="245"/>
      <c r="BY797" s="245"/>
      <c r="BZ797" s="245"/>
      <c r="CA797" s="245"/>
      <c r="CB797" s="245"/>
      <c r="CC797" s="245"/>
    </row>
    <row r="798" spans="1:81" ht="14.25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  <c r="AA798" s="245"/>
      <c r="AB798" s="245"/>
      <c r="AC798" s="245"/>
      <c r="AD798" s="245"/>
      <c r="AE798" s="245"/>
      <c r="AF798" s="245"/>
      <c r="AG798" s="245"/>
      <c r="AH798" s="245"/>
      <c r="AI798" s="245"/>
      <c r="AJ798" s="245"/>
      <c r="AK798" s="245"/>
      <c r="AL798" s="245"/>
      <c r="AM798" s="245"/>
      <c r="AN798" s="245"/>
      <c r="AO798" s="245"/>
      <c r="AP798" s="245"/>
      <c r="AQ798" s="245"/>
      <c r="AR798" s="245"/>
      <c r="AS798" s="245"/>
      <c r="AT798" s="245"/>
      <c r="AU798" s="245"/>
      <c r="AV798" s="245"/>
      <c r="AW798" s="245"/>
      <c r="AX798" s="245"/>
      <c r="AY798" s="245"/>
      <c r="AZ798" s="245"/>
      <c r="BA798" s="245"/>
      <c r="BB798" s="245"/>
      <c r="BC798" s="245"/>
      <c r="BD798" s="245"/>
      <c r="BE798" s="245"/>
      <c r="BF798" s="245"/>
      <c r="BG798" s="245"/>
      <c r="BH798" s="245"/>
      <c r="BI798" s="245"/>
      <c r="BJ798" s="245"/>
      <c r="BK798" s="245"/>
      <c r="BL798" s="245"/>
      <c r="BM798" s="245"/>
      <c r="BN798" s="245"/>
      <c r="BO798" s="245"/>
      <c r="BP798" s="245"/>
      <c r="BQ798" s="245"/>
      <c r="BR798" s="245"/>
      <c r="BS798" s="245"/>
      <c r="BT798" s="245"/>
      <c r="BU798" s="245"/>
      <c r="BV798" s="245"/>
      <c r="BW798" s="245"/>
      <c r="BX798" s="245"/>
      <c r="BY798" s="245"/>
      <c r="BZ798" s="245"/>
      <c r="CA798" s="245"/>
      <c r="CB798" s="245"/>
      <c r="CC798" s="245"/>
    </row>
    <row r="799" spans="1:81" ht="14.25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  <c r="AA799" s="245"/>
      <c r="AB799" s="245"/>
      <c r="AC799" s="245"/>
      <c r="AD799" s="245"/>
      <c r="AE799" s="245"/>
      <c r="AF799" s="245"/>
      <c r="AG799" s="245"/>
      <c r="AH799" s="245"/>
      <c r="AI799" s="245"/>
      <c r="AJ799" s="245"/>
      <c r="AK799" s="245"/>
      <c r="AL799" s="245"/>
      <c r="AM799" s="245"/>
      <c r="AN799" s="245"/>
      <c r="AO799" s="245"/>
      <c r="AP799" s="245"/>
      <c r="AQ799" s="245"/>
      <c r="AR799" s="245"/>
      <c r="AS799" s="245"/>
      <c r="AT799" s="245"/>
      <c r="AU799" s="245"/>
      <c r="AV799" s="245"/>
      <c r="AW799" s="245"/>
      <c r="AX799" s="245"/>
      <c r="AY799" s="245"/>
      <c r="AZ799" s="245"/>
      <c r="BA799" s="245"/>
      <c r="BB799" s="245"/>
      <c r="BC799" s="245"/>
      <c r="BD799" s="245"/>
      <c r="BE799" s="245"/>
      <c r="BF799" s="245"/>
      <c r="BG799" s="245"/>
      <c r="BH799" s="245"/>
      <c r="BI799" s="245"/>
      <c r="BJ799" s="245"/>
      <c r="BK799" s="245"/>
      <c r="BL799" s="245"/>
      <c r="BM799" s="245"/>
      <c r="BN799" s="245"/>
      <c r="BO799" s="245"/>
      <c r="BP799" s="245"/>
      <c r="BQ799" s="245"/>
      <c r="BR799" s="245"/>
      <c r="BS799" s="245"/>
      <c r="BT799" s="245"/>
      <c r="BU799" s="245"/>
      <c r="BV799" s="245"/>
      <c r="BW799" s="245"/>
      <c r="BX799" s="245"/>
      <c r="BY799" s="245"/>
      <c r="BZ799" s="245"/>
      <c r="CA799" s="245"/>
      <c r="CB799" s="245"/>
      <c r="CC799" s="245"/>
    </row>
    <row r="800" spans="1:81" ht="14.25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  <c r="AA800" s="245"/>
      <c r="AB800" s="245"/>
      <c r="AC800" s="245"/>
      <c r="AD800" s="245"/>
      <c r="AE800" s="245"/>
      <c r="AF800" s="245"/>
      <c r="AG800" s="245"/>
      <c r="AH800" s="245"/>
      <c r="AI800" s="245"/>
      <c r="AJ800" s="245"/>
      <c r="AK800" s="245"/>
      <c r="AL800" s="245"/>
      <c r="AM800" s="245"/>
      <c r="AN800" s="245"/>
      <c r="AO800" s="245"/>
      <c r="AP800" s="245"/>
      <c r="AQ800" s="245"/>
      <c r="AR800" s="245"/>
      <c r="AS800" s="245"/>
      <c r="AT800" s="245"/>
      <c r="AU800" s="245"/>
      <c r="AV800" s="245"/>
      <c r="AW800" s="245"/>
      <c r="AX800" s="245"/>
      <c r="AY800" s="245"/>
      <c r="AZ800" s="245"/>
      <c r="BA800" s="245"/>
      <c r="BB800" s="245"/>
      <c r="BC800" s="245"/>
      <c r="BD800" s="245"/>
      <c r="BE800" s="245"/>
      <c r="BF800" s="245"/>
      <c r="BG800" s="245"/>
      <c r="BH800" s="245"/>
      <c r="BI800" s="245"/>
      <c r="BJ800" s="245"/>
      <c r="BK800" s="245"/>
      <c r="BL800" s="245"/>
      <c r="BM800" s="245"/>
      <c r="BN800" s="245"/>
      <c r="BO800" s="245"/>
      <c r="BP800" s="245"/>
      <c r="BQ800" s="245"/>
      <c r="BR800" s="245"/>
      <c r="BS800" s="245"/>
      <c r="BT800" s="245"/>
      <c r="BU800" s="245"/>
      <c r="BV800" s="245"/>
      <c r="BW800" s="245"/>
      <c r="BX800" s="245"/>
      <c r="BY800" s="245"/>
      <c r="BZ800" s="245"/>
      <c r="CA800" s="245"/>
      <c r="CB800" s="245"/>
      <c r="CC800" s="245"/>
    </row>
    <row r="801" spans="1:81" ht="14.25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  <c r="AA801" s="245"/>
      <c r="AB801" s="245"/>
      <c r="AC801" s="245"/>
      <c r="AD801" s="245"/>
      <c r="AE801" s="245"/>
      <c r="AF801" s="245"/>
      <c r="AG801" s="245"/>
      <c r="AH801" s="245"/>
      <c r="AI801" s="245"/>
      <c r="AJ801" s="245"/>
      <c r="AK801" s="245"/>
      <c r="AL801" s="245"/>
      <c r="AM801" s="245"/>
      <c r="AN801" s="245"/>
      <c r="AO801" s="245"/>
      <c r="AP801" s="245"/>
      <c r="AQ801" s="245"/>
      <c r="AR801" s="245"/>
      <c r="AS801" s="245"/>
      <c r="AT801" s="245"/>
      <c r="AU801" s="245"/>
      <c r="AV801" s="245"/>
      <c r="AW801" s="245"/>
      <c r="AX801" s="245"/>
      <c r="AY801" s="245"/>
      <c r="AZ801" s="245"/>
      <c r="BA801" s="245"/>
      <c r="BB801" s="245"/>
      <c r="BC801" s="245"/>
      <c r="BD801" s="245"/>
      <c r="BE801" s="245"/>
      <c r="BF801" s="245"/>
      <c r="BG801" s="245"/>
      <c r="BH801" s="245"/>
      <c r="BI801" s="245"/>
      <c r="BJ801" s="245"/>
      <c r="BK801" s="245"/>
      <c r="BL801" s="245"/>
      <c r="BM801" s="245"/>
      <c r="BN801" s="245"/>
      <c r="BO801" s="245"/>
      <c r="BP801" s="245"/>
      <c r="BQ801" s="245"/>
      <c r="BR801" s="245"/>
      <c r="BS801" s="245"/>
      <c r="BT801" s="245"/>
      <c r="BU801" s="245"/>
      <c r="BV801" s="245"/>
      <c r="BW801" s="245"/>
      <c r="BX801" s="245"/>
      <c r="BY801" s="245"/>
      <c r="BZ801" s="245"/>
      <c r="CA801" s="245"/>
      <c r="CB801" s="245"/>
      <c r="CC801" s="245"/>
    </row>
    <row r="802" spans="1:81" ht="14.25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  <c r="AA802" s="245"/>
      <c r="AB802" s="245"/>
      <c r="AC802" s="245"/>
      <c r="AD802" s="245"/>
      <c r="AE802" s="245"/>
      <c r="AF802" s="245"/>
      <c r="AG802" s="245"/>
      <c r="AH802" s="245"/>
      <c r="AI802" s="245"/>
      <c r="AJ802" s="245"/>
      <c r="AK802" s="245"/>
      <c r="AL802" s="245"/>
      <c r="AM802" s="245"/>
      <c r="AN802" s="245"/>
      <c r="AO802" s="245"/>
      <c r="AP802" s="245"/>
      <c r="AQ802" s="245"/>
      <c r="AR802" s="245"/>
      <c r="AS802" s="245"/>
      <c r="AT802" s="245"/>
      <c r="AU802" s="245"/>
      <c r="AV802" s="245"/>
      <c r="AW802" s="245"/>
      <c r="AX802" s="245"/>
      <c r="AY802" s="245"/>
      <c r="AZ802" s="245"/>
      <c r="BA802" s="245"/>
      <c r="BB802" s="245"/>
      <c r="BC802" s="245"/>
      <c r="BD802" s="245"/>
      <c r="BE802" s="245"/>
      <c r="BF802" s="245"/>
      <c r="BG802" s="245"/>
      <c r="BH802" s="245"/>
      <c r="BI802" s="245"/>
      <c r="BJ802" s="245"/>
      <c r="BK802" s="245"/>
      <c r="BL802" s="245"/>
      <c r="BM802" s="245"/>
      <c r="BN802" s="245"/>
      <c r="BO802" s="245"/>
      <c r="BP802" s="245"/>
      <c r="BQ802" s="245"/>
      <c r="BR802" s="245"/>
      <c r="BS802" s="245"/>
      <c r="BT802" s="245"/>
      <c r="BU802" s="245"/>
      <c r="BV802" s="245"/>
      <c r="BW802" s="245"/>
      <c r="BX802" s="245"/>
      <c r="BY802" s="245"/>
      <c r="BZ802" s="245"/>
      <c r="CA802" s="245"/>
      <c r="CB802" s="245"/>
      <c r="CC802" s="245"/>
    </row>
    <row r="803" spans="1:81" ht="14.25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  <c r="AA803" s="245"/>
      <c r="AB803" s="245"/>
      <c r="AC803" s="245"/>
      <c r="AD803" s="245"/>
      <c r="AE803" s="245"/>
      <c r="AF803" s="245"/>
      <c r="AG803" s="245"/>
      <c r="AH803" s="245"/>
      <c r="AI803" s="245"/>
      <c r="AJ803" s="245"/>
      <c r="AK803" s="245"/>
      <c r="AL803" s="245"/>
      <c r="AM803" s="245"/>
      <c r="AN803" s="245"/>
      <c r="AO803" s="245"/>
      <c r="AP803" s="245"/>
      <c r="AQ803" s="245"/>
      <c r="AR803" s="245"/>
      <c r="AS803" s="245"/>
      <c r="AT803" s="245"/>
      <c r="AU803" s="245"/>
      <c r="AV803" s="245"/>
      <c r="AW803" s="245"/>
      <c r="AX803" s="245"/>
      <c r="AY803" s="245"/>
      <c r="AZ803" s="245"/>
      <c r="BA803" s="245"/>
      <c r="BB803" s="245"/>
      <c r="BC803" s="245"/>
      <c r="BD803" s="245"/>
      <c r="BE803" s="245"/>
      <c r="BF803" s="245"/>
      <c r="BG803" s="245"/>
      <c r="BH803" s="245"/>
      <c r="BI803" s="245"/>
      <c r="BJ803" s="245"/>
      <c r="BK803" s="245"/>
      <c r="BL803" s="245"/>
      <c r="BM803" s="245"/>
      <c r="BN803" s="245"/>
      <c r="BO803" s="245"/>
      <c r="BP803" s="245"/>
      <c r="BQ803" s="245"/>
      <c r="BR803" s="245"/>
      <c r="BS803" s="245"/>
      <c r="BT803" s="245"/>
      <c r="BU803" s="245"/>
      <c r="BV803" s="245"/>
      <c r="BW803" s="245"/>
      <c r="BX803" s="245"/>
      <c r="BY803" s="245"/>
      <c r="BZ803" s="245"/>
      <c r="CA803" s="245"/>
      <c r="CB803" s="245"/>
      <c r="CC803" s="245"/>
    </row>
    <row r="804" spans="1:81" ht="14.25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  <c r="AA804" s="245"/>
      <c r="AB804" s="245"/>
      <c r="AC804" s="245"/>
      <c r="AD804" s="245"/>
      <c r="AE804" s="245"/>
      <c r="AF804" s="245"/>
      <c r="AG804" s="245"/>
      <c r="AH804" s="245"/>
      <c r="AI804" s="245"/>
      <c r="AJ804" s="245"/>
      <c r="AK804" s="245"/>
      <c r="AL804" s="245"/>
      <c r="AM804" s="245"/>
      <c r="AN804" s="245"/>
      <c r="AO804" s="245"/>
      <c r="AP804" s="245"/>
      <c r="AQ804" s="245"/>
      <c r="AR804" s="245"/>
      <c r="AS804" s="245"/>
      <c r="AT804" s="245"/>
      <c r="AU804" s="245"/>
      <c r="AV804" s="245"/>
      <c r="AW804" s="245"/>
      <c r="AX804" s="245"/>
      <c r="AY804" s="245"/>
      <c r="AZ804" s="245"/>
      <c r="BA804" s="245"/>
      <c r="BB804" s="245"/>
      <c r="BC804" s="245"/>
      <c r="BD804" s="245"/>
      <c r="BE804" s="245"/>
      <c r="BF804" s="245"/>
      <c r="BG804" s="245"/>
      <c r="BH804" s="245"/>
      <c r="BI804" s="245"/>
      <c r="BJ804" s="245"/>
      <c r="BK804" s="245"/>
      <c r="BL804" s="245"/>
      <c r="BM804" s="245"/>
      <c r="BN804" s="245"/>
      <c r="BO804" s="245"/>
      <c r="BP804" s="245"/>
      <c r="BQ804" s="245"/>
      <c r="BR804" s="245"/>
      <c r="BS804" s="245"/>
      <c r="BT804" s="245"/>
      <c r="BU804" s="245"/>
      <c r="BV804" s="245"/>
      <c r="BW804" s="245"/>
      <c r="BX804" s="245"/>
      <c r="BY804" s="245"/>
      <c r="BZ804" s="245"/>
      <c r="CA804" s="245"/>
      <c r="CB804" s="245"/>
      <c r="CC804" s="245"/>
    </row>
    <row r="805" spans="1:81" ht="14.25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  <c r="AA805" s="245"/>
      <c r="AB805" s="245"/>
      <c r="AC805" s="245"/>
      <c r="AD805" s="245"/>
      <c r="AE805" s="245"/>
      <c r="AF805" s="245"/>
      <c r="AG805" s="245"/>
      <c r="AH805" s="245"/>
      <c r="AI805" s="245"/>
      <c r="AJ805" s="245"/>
      <c r="AK805" s="245"/>
      <c r="AL805" s="245"/>
      <c r="AM805" s="245"/>
      <c r="AN805" s="245"/>
      <c r="AO805" s="245"/>
      <c r="AP805" s="245"/>
      <c r="AQ805" s="245"/>
      <c r="AR805" s="245"/>
      <c r="AS805" s="245"/>
      <c r="AT805" s="245"/>
      <c r="AU805" s="245"/>
      <c r="AV805" s="245"/>
      <c r="AW805" s="245"/>
      <c r="AX805" s="245"/>
      <c r="AY805" s="245"/>
      <c r="AZ805" s="245"/>
      <c r="BA805" s="245"/>
      <c r="BB805" s="245"/>
      <c r="BC805" s="245"/>
      <c r="BD805" s="245"/>
      <c r="BE805" s="245"/>
      <c r="BF805" s="245"/>
      <c r="BG805" s="245"/>
      <c r="BH805" s="245"/>
      <c r="BI805" s="245"/>
      <c r="BJ805" s="245"/>
      <c r="BK805" s="245"/>
      <c r="BL805" s="245"/>
      <c r="BM805" s="245"/>
      <c r="BN805" s="245"/>
      <c r="BO805" s="245"/>
      <c r="BP805" s="245"/>
      <c r="BQ805" s="245"/>
      <c r="BR805" s="245"/>
      <c r="BS805" s="245"/>
      <c r="BT805" s="245"/>
      <c r="BU805" s="245"/>
      <c r="BV805" s="245"/>
      <c r="BW805" s="245"/>
      <c r="BX805" s="245"/>
      <c r="BY805" s="245"/>
      <c r="BZ805" s="245"/>
      <c r="CA805" s="245"/>
      <c r="CB805" s="245"/>
      <c r="CC805" s="245"/>
    </row>
    <row r="806" spans="1:81" ht="14.25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  <c r="AA806" s="245"/>
      <c r="AB806" s="245"/>
      <c r="AC806" s="245"/>
      <c r="AD806" s="245"/>
      <c r="AE806" s="245"/>
      <c r="AF806" s="245"/>
      <c r="AG806" s="245"/>
      <c r="AH806" s="245"/>
      <c r="AI806" s="245"/>
      <c r="AJ806" s="245"/>
      <c r="AK806" s="245"/>
      <c r="AL806" s="245"/>
      <c r="AM806" s="245"/>
      <c r="AN806" s="245"/>
      <c r="AO806" s="245"/>
      <c r="AP806" s="245"/>
      <c r="AQ806" s="245"/>
      <c r="AR806" s="245"/>
      <c r="AS806" s="245"/>
      <c r="AT806" s="245"/>
      <c r="AU806" s="245"/>
      <c r="AV806" s="245"/>
      <c r="AW806" s="245"/>
      <c r="AX806" s="245"/>
      <c r="AY806" s="245"/>
      <c r="AZ806" s="245"/>
      <c r="BA806" s="245"/>
      <c r="BB806" s="245"/>
      <c r="BC806" s="245"/>
      <c r="BD806" s="245"/>
      <c r="BE806" s="245"/>
      <c r="BF806" s="245"/>
      <c r="BG806" s="245"/>
      <c r="BH806" s="245"/>
      <c r="BI806" s="245"/>
      <c r="BJ806" s="245"/>
      <c r="BK806" s="245"/>
      <c r="BL806" s="245"/>
      <c r="BM806" s="245"/>
      <c r="BN806" s="245"/>
      <c r="BO806" s="245"/>
      <c r="BP806" s="245"/>
      <c r="BQ806" s="245"/>
      <c r="BR806" s="245"/>
      <c r="BS806" s="245"/>
      <c r="BT806" s="245"/>
      <c r="BU806" s="245"/>
      <c r="BV806" s="245"/>
      <c r="BW806" s="245"/>
      <c r="BX806" s="245"/>
      <c r="BY806" s="245"/>
      <c r="BZ806" s="245"/>
      <c r="CA806" s="245"/>
      <c r="CB806" s="245"/>
      <c r="CC806" s="245"/>
    </row>
    <row r="807" spans="1:81" ht="14.25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  <c r="AA807" s="245"/>
      <c r="AB807" s="245"/>
      <c r="AC807" s="245"/>
      <c r="AD807" s="245"/>
      <c r="AE807" s="245"/>
      <c r="AF807" s="245"/>
      <c r="AG807" s="245"/>
      <c r="AH807" s="245"/>
      <c r="AI807" s="245"/>
      <c r="AJ807" s="245"/>
      <c r="AK807" s="245"/>
      <c r="AL807" s="245"/>
      <c r="AM807" s="245"/>
      <c r="AN807" s="245"/>
      <c r="AO807" s="245"/>
      <c r="AP807" s="245"/>
      <c r="AQ807" s="245"/>
      <c r="AR807" s="245"/>
      <c r="AS807" s="245"/>
      <c r="AT807" s="245"/>
      <c r="AU807" s="245"/>
      <c r="AV807" s="245"/>
      <c r="AW807" s="245"/>
      <c r="AX807" s="245"/>
      <c r="AY807" s="245"/>
      <c r="AZ807" s="245"/>
      <c r="BA807" s="245"/>
      <c r="BB807" s="245"/>
      <c r="BC807" s="245"/>
      <c r="BD807" s="245"/>
      <c r="BE807" s="245"/>
      <c r="BF807" s="245"/>
      <c r="BG807" s="245"/>
      <c r="BH807" s="245"/>
      <c r="BI807" s="245"/>
      <c r="BJ807" s="245"/>
      <c r="BK807" s="245"/>
      <c r="BL807" s="245"/>
      <c r="BM807" s="245"/>
      <c r="BN807" s="245"/>
      <c r="BO807" s="245"/>
      <c r="BP807" s="245"/>
      <c r="BQ807" s="245"/>
      <c r="BR807" s="245"/>
      <c r="BS807" s="245"/>
      <c r="BT807" s="245"/>
      <c r="BU807" s="245"/>
      <c r="BV807" s="245"/>
      <c r="BW807" s="245"/>
      <c r="BX807" s="245"/>
      <c r="BY807" s="245"/>
      <c r="BZ807" s="245"/>
      <c r="CA807" s="245"/>
      <c r="CB807" s="245"/>
      <c r="CC807" s="245"/>
    </row>
    <row r="808" spans="1:81" ht="14.25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  <c r="AA808" s="245"/>
      <c r="AB808" s="245"/>
      <c r="AC808" s="245"/>
      <c r="AD808" s="245"/>
      <c r="AE808" s="245"/>
      <c r="AF808" s="245"/>
      <c r="AG808" s="245"/>
      <c r="AH808" s="245"/>
      <c r="AI808" s="245"/>
      <c r="AJ808" s="245"/>
      <c r="AK808" s="245"/>
      <c r="AL808" s="245"/>
      <c r="AM808" s="245"/>
      <c r="AN808" s="245"/>
      <c r="AO808" s="245"/>
      <c r="AP808" s="245"/>
      <c r="AQ808" s="245"/>
      <c r="AR808" s="245"/>
      <c r="AS808" s="245"/>
      <c r="AT808" s="245"/>
      <c r="AU808" s="245"/>
      <c r="AV808" s="245"/>
      <c r="AW808" s="245"/>
      <c r="AX808" s="245"/>
      <c r="AY808" s="245"/>
      <c r="AZ808" s="245"/>
      <c r="BA808" s="245"/>
      <c r="BB808" s="245"/>
      <c r="BC808" s="245"/>
      <c r="BD808" s="245"/>
      <c r="BE808" s="245"/>
      <c r="BF808" s="245"/>
      <c r="BG808" s="245"/>
      <c r="BH808" s="245"/>
      <c r="BI808" s="245"/>
      <c r="BJ808" s="245"/>
      <c r="BK808" s="245"/>
      <c r="BL808" s="245"/>
      <c r="BM808" s="245"/>
      <c r="BN808" s="245"/>
      <c r="BO808" s="245"/>
      <c r="BP808" s="245"/>
      <c r="BQ808" s="245"/>
      <c r="BR808" s="245"/>
      <c r="BS808" s="245"/>
      <c r="BT808" s="245"/>
      <c r="BU808" s="245"/>
      <c r="BV808" s="245"/>
      <c r="BW808" s="245"/>
      <c r="BX808" s="245"/>
      <c r="BY808" s="245"/>
      <c r="BZ808" s="245"/>
      <c r="CA808" s="245"/>
      <c r="CB808" s="245"/>
      <c r="CC808" s="245"/>
    </row>
    <row r="809" spans="1:81" ht="14.25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  <c r="AA809" s="245"/>
      <c r="AB809" s="245"/>
      <c r="AC809" s="245"/>
      <c r="AD809" s="245"/>
      <c r="AE809" s="245"/>
      <c r="AF809" s="245"/>
      <c r="AG809" s="245"/>
      <c r="AH809" s="245"/>
      <c r="AI809" s="245"/>
      <c r="AJ809" s="245"/>
      <c r="AK809" s="245"/>
      <c r="AL809" s="245"/>
      <c r="AM809" s="245"/>
      <c r="AN809" s="245"/>
      <c r="AO809" s="245"/>
      <c r="AP809" s="245"/>
      <c r="AQ809" s="245"/>
      <c r="AR809" s="245"/>
      <c r="AS809" s="245"/>
      <c r="AT809" s="245"/>
      <c r="AU809" s="245"/>
      <c r="AV809" s="245"/>
      <c r="AW809" s="245"/>
      <c r="AX809" s="245"/>
      <c r="AY809" s="245"/>
      <c r="AZ809" s="245"/>
      <c r="BA809" s="245"/>
      <c r="BB809" s="245"/>
      <c r="BC809" s="245"/>
      <c r="BD809" s="245"/>
      <c r="BE809" s="245"/>
      <c r="BF809" s="245"/>
      <c r="BG809" s="245"/>
      <c r="BH809" s="245"/>
      <c r="BI809" s="245"/>
      <c r="BJ809" s="245"/>
      <c r="BK809" s="245"/>
      <c r="BL809" s="245"/>
      <c r="BM809" s="245"/>
      <c r="BN809" s="245"/>
      <c r="BO809" s="245"/>
      <c r="BP809" s="245"/>
      <c r="BQ809" s="245"/>
      <c r="BR809" s="245"/>
      <c r="BS809" s="245"/>
      <c r="BT809" s="245"/>
      <c r="BU809" s="245"/>
      <c r="BV809" s="245"/>
      <c r="BW809" s="245"/>
      <c r="BX809" s="245"/>
      <c r="BY809" s="245"/>
      <c r="BZ809" s="245"/>
      <c r="CA809" s="245"/>
      <c r="CB809" s="245"/>
      <c r="CC809" s="245"/>
    </row>
    <row r="810" spans="1:81" ht="14.25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  <c r="AA810" s="245"/>
      <c r="AB810" s="245"/>
      <c r="AC810" s="245"/>
      <c r="AD810" s="245"/>
      <c r="AE810" s="245"/>
      <c r="AF810" s="245"/>
      <c r="AG810" s="245"/>
      <c r="AH810" s="245"/>
      <c r="AI810" s="245"/>
      <c r="AJ810" s="245"/>
      <c r="AK810" s="245"/>
      <c r="AL810" s="245"/>
      <c r="AM810" s="245"/>
      <c r="AN810" s="245"/>
      <c r="AO810" s="245"/>
      <c r="AP810" s="245"/>
      <c r="AQ810" s="245"/>
      <c r="AR810" s="245"/>
      <c r="AS810" s="245"/>
      <c r="AT810" s="245"/>
      <c r="AU810" s="245"/>
      <c r="AV810" s="245"/>
      <c r="AW810" s="245"/>
      <c r="AX810" s="245"/>
      <c r="AY810" s="245"/>
      <c r="AZ810" s="245"/>
      <c r="BA810" s="245"/>
      <c r="BB810" s="245"/>
      <c r="BC810" s="245"/>
      <c r="BD810" s="245"/>
      <c r="BE810" s="245"/>
      <c r="BF810" s="245"/>
      <c r="BG810" s="245"/>
      <c r="BH810" s="245"/>
      <c r="BI810" s="245"/>
      <c r="BJ810" s="245"/>
      <c r="BK810" s="245"/>
      <c r="BL810" s="245"/>
      <c r="BM810" s="245"/>
      <c r="BN810" s="245"/>
      <c r="BO810" s="245"/>
      <c r="BP810" s="245"/>
      <c r="BQ810" s="245"/>
      <c r="BR810" s="245"/>
      <c r="BS810" s="245"/>
      <c r="BT810" s="245"/>
      <c r="BU810" s="245"/>
      <c r="BV810" s="245"/>
      <c r="BW810" s="245"/>
      <c r="BX810" s="245"/>
      <c r="BY810" s="245"/>
      <c r="BZ810" s="245"/>
      <c r="CA810" s="245"/>
      <c r="CB810" s="245"/>
      <c r="CC810" s="245"/>
    </row>
    <row r="811" spans="1:81" ht="14.25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  <c r="AA811" s="245"/>
      <c r="AB811" s="245"/>
      <c r="AC811" s="245"/>
      <c r="AD811" s="245"/>
      <c r="AE811" s="245"/>
      <c r="AF811" s="245"/>
      <c r="AG811" s="245"/>
      <c r="AH811" s="245"/>
      <c r="AI811" s="245"/>
      <c r="AJ811" s="245"/>
      <c r="AK811" s="245"/>
      <c r="AL811" s="245"/>
      <c r="AM811" s="245"/>
      <c r="AN811" s="245"/>
      <c r="AO811" s="245"/>
      <c r="AP811" s="245"/>
      <c r="AQ811" s="245"/>
      <c r="AR811" s="245"/>
      <c r="AS811" s="245"/>
      <c r="AT811" s="245"/>
      <c r="AU811" s="245"/>
      <c r="AV811" s="245"/>
      <c r="AW811" s="245"/>
      <c r="AX811" s="245"/>
      <c r="AY811" s="245"/>
      <c r="AZ811" s="245"/>
      <c r="BA811" s="245"/>
      <c r="BB811" s="245"/>
      <c r="BC811" s="245"/>
      <c r="BD811" s="245"/>
      <c r="BE811" s="245"/>
      <c r="BF811" s="245"/>
      <c r="BG811" s="245"/>
      <c r="BH811" s="245"/>
      <c r="BI811" s="245"/>
      <c r="BJ811" s="245"/>
      <c r="BK811" s="245"/>
      <c r="BL811" s="245"/>
      <c r="BM811" s="245"/>
      <c r="BN811" s="245"/>
      <c r="BO811" s="245"/>
      <c r="BP811" s="245"/>
      <c r="BQ811" s="245"/>
      <c r="BR811" s="245"/>
      <c r="BS811" s="245"/>
      <c r="BT811" s="245"/>
      <c r="BU811" s="245"/>
      <c r="BV811" s="245"/>
      <c r="BW811" s="245"/>
      <c r="BX811" s="245"/>
      <c r="BY811" s="245"/>
      <c r="BZ811" s="245"/>
      <c r="CA811" s="245"/>
      <c r="CB811" s="245"/>
      <c r="CC811" s="245"/>
    </row>
    <row r="812" spans="1:81" ht="14.25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  <c r="AA812" s="245"/>
      <c r="AB812" s="245"/>
      <c r="AC812" s="245"/>
      <c r="AD812" s="245"/>
      <c r="AE812" s="245"/>
      <c r="AF812" s="245"/>
      <c r="AG812" s="245"/>
      <c r="AH812" s="245"/>
      <c r="AI812" s="245"/>
      <c r="AJ812" s="245"/>
      <c r="AK812" s="245"/>
      <c r="AL812" s="245"/>
      <c r="AM812" s="245"/>
      <c r="AN812" s="245"/>
      <c r="AO812" s="245"/>
      <c r="AP812" s="245"/>
      <c r="AQ812" s="245"/>
      <c r="AR812" s="245"/>
      <c r="AS812" s="245"/>
      <c r="AT812" s="245"/>
      <c r="AU812" s="245"/>
      <c r="AV812" s="245"/>
      <c r="AW812" s="245"/>
      <c r="AX812" s="245"/>
      <c r="AY812" s="245"/>
      <c r="AZ812" s="245"/>
      <c r="BA812" s="245"/>
      <c r="BB812" s="245"/>
      <c r="BC812" s="245"/>
      <c r="BD812" s="245"/>
      <c r="BE812" s="245"/>
      <c r="BF812" s="245"/>
      <c r="BG812" s="245"/>
      <c r="BH812" s="245"/>
      <c r="BI812" s="245"/>
      <c r="BJ812" s="245"/>
      <c r="BK812" s="245"/>
      <c r="BL812" s="245"/>
      <c r="BM812" s="245"/>
      <c r="BN812" s="245"/>
      <c r="BO812" s="245"/>
      <c r="BP812" s="245"/>
      <c r="BQ812" s="245"/>
      <c r="BR812" s="245"/>
      <c r="BS812" s="245"/>
      <c r="BT812" s="245"/>
      <c r="BU812" s="245"/>
      <c r="BV812" s="245"/>
      <c r="BW812" s="245"/>
      <c r="BX812" s="245"/>
      <c r="BY812" s="245"/>
      <c r="BZ812" s="245"/>
      <c r="CA812" s="245"/>
      <c r="CB812" s="245"/>
      <c r="CC812" s="245"/>
    </row>
    <row r="813" spans="1:81" ht="14.25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  <c r="AA813" s="245"/>
      <c r="AB813" s="245"/>
      <c r="AC813" s="245"/>
      <c r="AD813" s="245"/>
      <c r="AE813" s="245"/>
      <c r="AF813" s="245"/>
      <c r="AG813" s="245"/>
      <c r="AH813" s="245"/>
      <c r="AI813" s="245"/>
      <c r="AJ813" s="245"/>
      <c r="AK813" s="245"/>
      <c r="AL813" s="245"/>
      <c r="AM813" s="245"/>
      <c r="AN813" s="245"/>
      <c r="AO813" s="245"/>
      <c r="AP813" s="245"/>
      <c r="AQ813" s="245"/>
      <c r="AR813" s="245"/>
      <c r="AS813" s="245"/>
      <c r="AT813" s="245"/>
      <c r="AU813" s="245"/>
      <c r="AV813" s="245"/>
      <c r="AW813" s="245"/>
      <c r="AX813" s="245"/>
      <c r="AY813" s="245"/>
      <c r="AZ813" s="245"/>
      <c r="BA813" s="245"/>
      <c r="BB813" s="245"/>
      <c r="BC813" s="245"/>
      <c r="BD813" s="245"/>
      <c r="BE813" s="245"/>
      <c r="BF813" s="245"/>
      <c r="BG813" s="245"/>
      <c r="BH813" s="245"/>
      <c r="BI813" s="245"/>
      <c r="BJ813" s="245"/>
      <c r="BK813" s="245"/>
      <c r="BL813" s="245"/>
      <c r="BM813" s="245"/>
      <c r="BN813" s="245"/>
      <c r="BO813" s="245"/>
      <c r="BP813" s="245"/>
      <c r="BQ813" s="245"/>
      <c r="BR813" s="245"/>
      <c r="BS813" s="245"/>
      <c r="BT813" s="245"/>
      <c r="BU813" s="245"/>
      <c r="BV813" s="245"/>
      <c r="BW813" s="245"/>
      <c r="BX813" s="245"/>
      <c r="BY813" s="245"/>
      <c r="BZ813" s="245"/>
      <c r="CA813" s="245"/>
      <c r="CB813" s="245"/>
      <c r="CC813" s="245"/>
    </row>
    <row r="814" spans="1:81" ht="14.25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  <c r="AA814" s="245"/>
      <c r="AB814" s="245"/>
      <c r="AC814" s="245"/>
      <c r="AD814" s="245"/>
      <c r="AE814" s="245"/>
      <c r="AF814" s="245"/>
      <c r="AG814" s="245"/>
      <c r="AH814" s="245"/>
      <c r="AI814" s="245"/>
      <c r="AJ814" s="245"/>
      <c r="AK814" s="245"/>
      <c r="AL814" s="245"/>
      <c r="AM814" s="245"/>
      <c r="AN814" s="245"/>
      <c r="AO814" s="245"/>
      <c r="AP814" s="245"/>
      <c r="AQ814" s="245"/>
      <c r="AR814" s="245"/>
      <c r="AS814" s="245"/>
      <c r="AT814" s="245"/>
      <c r="AU814" s="245"/>
      <c r="AV814" s="245"/>
      <c r="AW814" s="245"/>
      <c r="AX814" s="245"/>
      <c r="AY814" s="245"/>
      <c r="AZ814" s="245"/>
      <c r="BA814" s="245"/>
      <c r="BB814" s="245"/>
      <c r="BC814" s="245"/>
      <c r="BD814" s="245"/>
      <c r="BE814" s="245"/>
      <c r="BF814" s="245"/>
      <c r="BG814" s="245"/>
      <c r="BH814" s="245"/>
      <c r="BI814" s="245"/>
      <c r="BJ814" s="245"/>
      <c r="BK814" s="245"/>
      <c r="BL814" s="245"/>
      <c r="BM814" s="245"/>
      <c r="BN814" s="245"/>
      <c r="BO814" s="245"/>
      <c r="BP814" s="245"/>
      <c r="BQ814" s="245"/>
      <c r="BR814" s="245"/>
      <c r="BS814" s="245"/>
      <c r="BT814" s="245"/>
      <c r="BU814" s="245"/>
      <c r="BV814" s="245"/>
      <c r="BW814" s="245"/>
      <c r="BX814" s="245"/>
      <c r="BY814" s="245"/>
      <c r="BZ814" s="245"/>
      <c r="CA814" s="245"/>
      <c r="CB814" s="245"/>
      <c r="CC814" s="245"/>
    </row>
    <row r="815" spans="1:81" ht="14.25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  <c r="AA815" s="245"/>
      <c r="AB815" s="245"/>
      <c r="AC815" s="245"/>
      <c r="AD815" s="245"/>
      <c r="AE815" s="245"/>
      <c r="AF815" s="245"/>
      <c r="AG815" s="245"/>
      <c r="AH815" s="245"/>
      <c r="AI815" s="245"/>
      <c r="AJ815" s="245"/>
      <c r="AK815" s="245"/>
      <c r="AL815" s="245"/>
      <c r="AM815" s="245"/>
      <c r="AN815" s="245"/>
      <c r="AO815" s="245"/>
      <c r="AP815" s="245"/>
      <c r="AQ815" s="245"/>
      <c r="AR815" s="245"/>
      <c r="AS815" s="245"/>
      <c r="AT815" s="245"/>
      <c r="AU815" s="245"/>
      <c r="AV815" s="245"/>
      <c r="AW815" s="245"/>
      <c r="AX815" s="245"/>
      <c r="AY815" s="245"/>
      <c r="AZ815" s="245"/>
      <c r="BA815" s="245"/>
      <c r="BB815" s="245"/>
      <c r="BC815" s="245"/>
      <c r="BD815" s="245"/>
      <c r="BE815" s="245"/>
      <c r="BF815" s="245"/>
      <c r="BG815" s="245"/>
      <c r="BH815" s="245"/>
      <c r="BI815" s="245"/>
      <c r="BJ815" s="245"/>
      <c r="BK815" s="245"/>
      <c r="BL815" s="245"/>
      <c r="BM815" s="245"/>
      <c r="BN815" s="245"/>
      <c r="BO815" s="245"/>
      <c r="BP815" s="245"/>
      <c r="BQ815" s="245"/>
      <c r="BR815" s="245"/>
      <c r="BS815" s="245"/>
      <c r="BT815" s="245"/>
      <c r="BU815" s="245"/>
      <c r="BV815" s="245"/>
      <c r="BW815" s="245"/>
      <c r="BX815" s="245"/>
      <c r="BY815" s="245"/>
      <c r="BZ815" s="245"/>
      <c r="CA815" s="245"/>
      <c r="CB815" s="245"/>
      <c r="CC815" s="245"/>
    </row>
    <row r="816" spans="1:81" ht="14.25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  <c r="AA816" s="245"/>
      <c r="AB816" s="245"/>
      <c r="AC816" s="245"/>
      <c r="AD816" s="245"/>
      <c r="AE816" s="245"/>
      <c r="AF816" s="245"/>
      <c r="AG816" s="245"/>
      <c r="AH816" s="245"/>
      <c r="AI816" s="245"/>
      <c r="AJ816" s="245"/>
      <c r="AK816" s="245"/>
      <c r="AL816" s="245"/>
      <c r="AM816" s="245"/>
      <c r="AN816" s="245"/>
      <c r="AO816" s="245"/>
      <c r="AP816" s="245"/>
      <c r="AQ816" s="245"/>
      <c r="AR816" s="245"/>
      <c r="AS816" s="245"/>
      <c r="AT816" s="245"/>
      <c r="AU816" s="245"/>
      <c r="AV816" s="245"/>
      <c r="AW816" s="245"/>
      <c r="AX816" s="245"/>
      <c r="AY816" s="245"/>
      <c r="AZ816" s="245"/>
      <c r="BA816" s="245"/>
      <c r="BB816" s="245"/>
      <c r="BC816" s="245"/>
      <c r="BD816" s="245"/>
      <c r="BE816" s="245"/>
      <c r="BF816" s="245"/>
      <c r="BG816" s="245"/>
      <c r="BH816" s="245"/>
      <c r="BI816" s="245"/>
      <c r="BJ816" s="245"/>
      <c r="BK816" s="245"/>
      <c r="BL816" s="245"/>
      <c r="BM816" s="245"/>
      <c r="BN816" s="245"/>
      <c r="BO816" s="245"/>
      <c r="BP816" s="245"/>
      <c r="BQ816" s="245"/>
      <c r="BR816" s="245"/>
      <c r="BS816" s="245"/>
      <c r="BT816" s="245"/>
      <c r="BU816" s="245"/>
      <c r="BV816" s="245"/>
      <c r="BW816" s="245"/>
      <c r="BX816" s="245"/>
      <c r="BY816" s="245"/>
      <c r="BZ816" s="245"/>
      <c r="CA816" s="245"/>
      <c r="CB816" s="245"/>
      <c r="CC816" s="245"/>
    </row>
    <row r="817" spans="1:81" ht="14.25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  <c r="AA817" s="245"/>
      <c r="AB817" s="245"/>
      <c r="AC817" s="245"/>
      <c r="AD817" s="245"/>
      <c r="AE817" s="245"/>
      <c r="AF817" s="245"/>
      <c r="AG817" s="245"/>
      <c r="AH817" s="245"/>
      <c r="AI817" s="245"/>
      <c r="AJ817" s="245"/>
      <c r="AK817" s="245"/>
      <c r="AL817" s="245"/>
      <c r="AM817" s="245"/>
      <c r="AN817" s="245"/>
      <c r="AO817" s="245"/>
      <c r="AP817" s="245"/>
      <c r="AQ817" s="245"/>
      <c r="AR817" s="245"/>
      <c r="AS817" s="245"/>
      <c r="AT817" s="245"/>
      <c r="AU817" s="245"/>
      <c r="AV817" s="245"/>
      <c r="AW817" s="245"/>
      <c r="AX817" s="245"/>
      <c r="AY817" s="245"/>
      <c r="AZ817" s="245"/>
      <c r="BA817" s="245"/>
      <c r="BB817" s="245"/>
      <c r="BC817" s="245"/>
      <c r="BD817" s="245"/>
      <c r="BE817" s="245"/>
      <c r="BF817" s="245"/>
      <c r="BG817" s="245"/>
      <c r="BH817" s="245"/>
      <c r="BI817" s="245"/>
      <c r="BJ817" s="245"/>
      <c r="BK817" s="245"/>
      <c r="BL817" s="245"/>
      <c r="BM817" s="245"/>
      <c r="BN817" s="245"/>
      <c r="BO817" s="245"/>
      <c r="BP817" s="245"/>
      <c r="BQ817" s="245"/>
      <c r="BR817" s="245"/>
      <c r="BS817" s="245"/>
      <c r="BT817" s="245"/>
      <c r="BU817" s="245"/>
      <c r="BV817" s="245"/>
      <c r="BW817" s="245"/>
      <c r="BX817" s="245"/>
      <c r="BY817" s="245"/>
      <c r="BZ817" s="245"/>
      <c r="CA817" s="245"/>
      <c r="CB817" s="245"/>
      <c r="CC817" s="245"/>
    </row>
    <row r="818" spans="1:81" ht="14.25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  <c r="AA818" s="245"/>
      <c r="AB818" s="245"/>
      <c r="AC818" s="245"/>
      <c r="AD818" s="245"/>
      <c r="AE818" s="245"/>
      <c r="AF818" s="245"/>
      <c r="AG818" s="245"/>
      <c r="AH818" s="245"/>
      <c r="AI818" s="245"/>
      <c r="AJ818" s="245"/>
      <c r="AK818" s="245"/>
      <c r="AL818" s="245"/>
      <c r="AM818" s="245"/>
      <c r="AN818" s="245"/>
      <c r="AO818" s="245"/>
      <c r="AP818" s="245"/>
      <c r="AQ818" s="245"/>
      <c r="AR818" s="245"/>
      <c r="AS818" s="245"/>
      <c r="AT818" s="245"/>
      <c r="AU818" s="245"/>
      <c r="AV818" s="245"/>
      <c r="AW818" s="245"/>
      <c r="AX818" s="245"/>
      <c r="AY818" s="245"/>
      <c r="AZ818" s="245"/>
      <c r="BA818" s="245"/>
      <c r="BB818" s="245"/>
      <c r="BC818" s="245"/>
      <c r="BD818" s="245"/>
      <c r="BE818" s="245"/>
      <c r="BF818" s="245"/>
      <c r="BG818" s="245"/>
      <c r="BH818" s="245"/>
      <c r="BI818" s="245"/>
      <c r="BJ818" s="245"/>
      <c r="BK818" s="245"/>
      <c r="BL818" s="245"/>
      <c r="BM818" s="245"/>
      <c r="BN818" s="245"/>
      <c r="BO818" s="245"/>
      <c r="BP818" s="245"/>
      <c r="BQ818" s="245"/>
      <c r="BR818" s="245"/>
      <c r="BS818" s="245"/>
      <c r="BT818" s="245"/>
      <c r="BU818" s="245"/>
      <c r="BV818" s="245"/>
      <c r="BW818" s="245"/>
      <c r="BX818" s="245"/>
      <c r="BY818" s="245"/>
      <c r="BZ818" s="245"/>
      <c r="CA818" s="245"/>
      <c r="CB818" s="245"/>
      <c r="CC818" s="245"/>
    </row>
    <row r="819" spans="1:81" ht="14.25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  <c r="AA819" s="245"/>
      <c r="AB819" s="245"/>
      <c r="AC819" s="245"/>
      <c r="AD819" s="245"/>
      <c r="AE819" s="245"/>
      <c r="AF819" s="245"/>
      <c r="AG819" s="245"/>
      <c r="AH819" s="245"/>
      <c r="AI819" s="245"/>
      <c r="AJ819" s="245"/>
      <c r="AK819" s="245"/>
      <c r="AL819" s="245"/>
      <c r="AM819" s="245"/>
      <c r="AN819" s="245"/>
      <c r="AO819" s="245"/>
      <c r="AP819" s="245"/>
      <c r="AQ819" s="245"/>
      <c r="AR819" s="245"/>
      <c r="AS819" s="245"/>
      <c r="AT819" s="245"/>
      <c r="AU819" s="245"/>
      <c r="AV819" s="245"/>
      <c r="AW819" s="245"/>
      <c r="AX819" s="245"/>
      <c r="AY819" s="245"/>
      <c r="AZ819" s="245"/>
      <c r="BA819" s="245"/>
      <c r="BB819" s="245"/>
      <c r="BC819" s="245"/>
      <c r="BD819" s="245"/>
      <c r="BE819" s="245"/>
      <c r="BF819" s="245"/>
      <c r="BG819" s="245"/>
      <c r="BH819" s="245"/>
      <c r="BI819" s="245"/>
      <c r="BJ819" s="245"/>
      <c r="BK819" s="245"/>
      <c r="BL819" s="245"/>
      <c r="BM819" s="245"/>
      <c r="BN819" s="245"/>
      <c r="BO819" s="245"/>
      <c r="BP819" s="245"/>
      <c r="BQ819" s="245"/>
      <c r="BR819" s="245"/>
      <c r="BS819" s="245"/>
      <c r="BT819" s="245"/>
      <c r="BU819" s="245"/>
      <c r="BV819" s="245"/>
      <c r="BW819" s="245"/>
      <c r="BX819" s="245"/>
      <c r="BY819" s="245"/>
      <c r="BZ819" s="245"/>
      <c r="CA819" s="245"/>
      <c r="CB819" s="245"/>
      <c r="CC819" s="245"/>
    </row>
    <row r="820" spans="1:81" ht="14.25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  <c r="AA820" s="245"/>
      <c r="AB820" s="245"/>
      <c r="AC820" s="245"/>
      <c r="AD820" s="245"/>
      <c r="AE820" s="245"/>
      <c r="AF820" s="245"/>
      <c r="AG820" s="245"/>
      <c r="AH820" s="245"/>
      <c r="AI820" s="245"/>
      <c r="AJ820" s="245"/>
      <c r="AK820" s="245"/>
      <c r="AL820" s="245"/>
      <c r="AM820" s="245"/>
      <c r="AN820" s="245"/>
      <c r="AO820" s="245"/>
      <c r="AP820" s="245"/>
      <c r="AQ820" s="245"/>
      <c r="AR820" s="245"/>
      <c r="AS820" s="245"/>
      <c r="AT820" s="245"/>
      <c r="AU820" s="245"/>
      <c r="AV820" s="245"/>
      <c r="AW820" s="245"/>
      <c r="AX820" s="245"/>
      <c r="AY820" s="245"/>
      <c r="AZ820" s="245"/>
      <c r="BA820" s="245"/>
      <c r="BB820" s="245"/>
      <c r="BC820" s="245"/>
      <c r="BD820" s="245"/>
      <c r="BE820" s="245"/>
      <c r="BF820" s="245"/>
      <c r="BG820" s="245"/>
      <c r="BH820" s="245"/>
      <c r="BI820" s="245"/>
      <c r="BJ820" s="245"/>
      <c r="BK820" s="245"/>
      <c r="BL820" s="245"/>
      <c r="BM820" s="245"/>
      <c r="BN820" s="245"/>
      <c r="BO820" s="245"/>
      <c r="BP820" s="245"/>
      <c r="BQ820" s="245"/>
      <c r="BR820" s="245"/>
      <c r="BS820" s="245"/>
      <c r="BT820" s="245"/>
      <c r="BU820" s="245"/>
      <c r="BV820" s="245"/>
      <c r="BW820" s="245"/>
      <c r="BX820" s="245"/>
      <c r="BY820" s="245"/>
      <c r="BZ820" s="245"/>
      <c r="CA820" s="245"/>
      <c r="CB820" s="245"/>
      <c r="CC820" s="245"/>
    </row>
    <row r="821" spans="1:81" ht="14.25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  <c r="AA821" s="245"/>
      <c r="AB821" s="245"/>
      <c r="AC821" s="245"/>
      <c r="AD821" s="245"/>
      <c r="AE821" s="245"/>
      <c r="AF821" s="245"/>
      <c r="AG821" s="245"/>
      <c r="AH821" s="245"/>
      <c r="AI821" s="245"/>
      <c r="AJ821" s="245"/>
      <c r="AK821" s="245"/>
      <c r="AL821" s="245"/>
      <c r="AM821" s="245"/>
      <c r="AN821" s="245"/>
      <c r="AO821" s="245"/>
      <c r="AP821" s="245"/>
      <c r="AQ821" s="245"/>
      <c r="AR821" s="245"/>
      <c r="AS821" s="245"/>
      <c r="AT821" s="245"/>
      <c r="AU821" s="245"/>
      <c r="AV821" s="245"/>
      <c r="AW821" s="245"/>
      <c r="AX821" s="245"/>
      <c r="AY821" s="245"/>
      <c r="AZ821" s="245"/>
      <c r="BA821" s="245"/>
      <c r="BB821" s="245"/>
      <c r="BC821" s="245"/>
      <c r="BD821" s="245"/>
      <c r="BE821" s="245"/>
      <c r="BF821" s="245"/>
      <c r="BG821" s="245"/>
      <c r="BH821" s="245"/>
      <c r="BI821" s="245"/>
      <c r="BJ821" s="245"/>
      <c r="BK821" s="245"/>
      <c r="BL821" s="245"/>
      <c r="BM821" s="245"/>
      <c r="BN821" s="245"/>
      <c r="BO821" s="245"/>
      <c r="BP821" s="245"/>
      <c r="BQ821" s="245"/>
      <c r="BR821" s="245"/>
      <c r="BS821" s="245"/>
      <c r="BT821" s="245"/>
      <c r="BU821" s="245"/>
      <c r="BV821" s="245"/>
      <c r="BW821" s="245"/>
      <c r="BX821" s="245"/>
      <c r="BY821" s="245"/>
      <c r="BZ821" s="245"/>
      <c r="CA821" s="245"/>
      <c r="CB821" s="245"/>
      <c r="CC821" s="245"/>
    </row>
    <row r="822" spans="1:81" ht="14.25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  <c r="AA822" s="245"/>
      <c r="AB822" s="245"/>
      <c r="AC822" s="245"/>
      <c r="AD822" s="245"/>
      <c r="AE822" s="245"/>
      <c r="AF822" s="245"/>
      <c r="AG822" s="245"/>
      <c r="AH822" s="245"/>
      <c r="AI822" s="245"/>
      <c r="AJ822" s="245"/>
      <c r="AK822" s="245"/>
      <c r="AL822" s="245"/>
      <c r="AM822" s="245"/>
      <c r="AN822" s="245"/>
      <c r="AO822" s="245"/>
      <c r="AP822" s="245"/>
      <c r="AQ822" s="245"/>
      <c r="AR822" s="245"/>
      <c r="AS822" s="245"/>
      <c r="AT822" s="245"/>
      <c r="AU822" s="245"/>
      <c r="AV822" s="245"/>
      <c r="AW822" s="245"/>
      <c r="AX822" s="245"/>
      <c r="AY822" s="245"/>
      <c r="AZ822" s="245"/>
      <c r="BA822" s="245"/>
      <c r="BB822" s="245"/>
      <c r="BC822" s="245"/>
      <c r="BD822" s="245"/>
      <c r="BE822" s="245"/>
      <c r="BF822" s="245"/>
      <c r="BG822" s="245"/>
      <c r="BH822" s="245"/>
      <c r="BI822" s="245"/>
      <c r="BJ822" s="245"/>
      <c r="BK822" s="245"/>
      <c r="BL822" s="245"/>
      <c r="BM822" s="245"/>
      <c r="BN822" s="245"/>
      <c r="BO822" s="245"/>
      <c r="BP822" s="245"/>
      <c r="BQ822" s="245"/>
      <c r="BR822" s="245"/>
      <c r="BS822" s="245"/>
      <c r="BT822" s="245"/>
      <c r="BU822" s="245"/>
      <c r="BV822" s="245"/>
      <c r="BW822" s="245"/>
      <c r="BX822" s="245"/>
      <c r="BY822" s="245"/>
      <c r="BZ822" s="245"/>
      <c r="CA822" s="245"/>
      <c r="CB822" s="245"/>
      <c r="CC822" s="245"/>
    </row>
    <row r="823" spans="1:81" ht="14.25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  <c r="AA823" s="245"/>
      <c r="AB823" s="245"/>
      <c r="AC823" s="245"/>
      <c r="AD823" s="245"/>
      <c r="AE823" s="245"/>
      <c r="AF823" s="245"/>
      <c r="AG823" s="245"/>
      <c r="AH823" s="245"/>
      <c r="AI823" s="245"/>
      <c r="AJ823" s="245"/>
      <c r="AK823" s="245"/>
      <c r="AL823" s="245"/>
      <c r="AM823" s="245"/>
      <c r="AN823" s="245"/>
      <c r="AO823" s="245"/>
      <c r="AP823" s="245"/>
      <c r="AQ823" s="245"/>
      <c r="AR823" s="245"/>
      <c r="AS823" s="245"/>
      <c r="AT823" s="245"/>
      <c r="AU823" s="245"/>
      <c r="AV823" s="245"/>
      <c r="AW823" s="245"/>
      <c r="AX823" s="245"/>
      <c r="AY823" s="245"/>
      <c r="AZ823" s="245"/>
      <c r="BA823" s="245"/>
      <c r="BB823" s="245"/>
      <c r="BC823" s="245"/>
      <c r="BD823" s="245"/>
      <c r="BE823" s="245"/>
      <c r="BF823" s="245"/>
      <c r="BG823" s="245"/>
      <c r="BH823" s="245"/>
      <c r="BI823" s="245"/>
      <c r="BJ823" s="245"/>
      <c r="BK823" s="245"/>
      <c r="BL823" s="245"/>
      <c r="BM823" s="245"/>
      <c r="BN823" s="245"/>
      <c r="BO823" s="245"/>
      <c r="BP823" s="245"/>
      <c r="BQ823" s="245"/>
      <c r="BR823" s="245"/>
      <c r="BS823" s="245"/>
      <c r="BT823" s="245"/>
      <c r="BU823" s="245"/>
      <c r="BV823" s="245"/>
      <c r="BW823" s="245"/>
      <c r="BX823" s="245"/>
      <c r="BY823" s="245"/>
      <c r="BZ823" s="245"/>
      <c r="CA823" s="245"/>
      <c r="CB823" s="245"/>
      <c r="CC823" s="245"/>
    </row>
    <row r="824" spans="1:81" ht="14.25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  <c r="AA824" s="245"/>
      <c r="AB824" s="245"/>
      <c r="AC824" s="245"/>
      <c r="AD824" s="245"/>
      <c r="AE824" s="245"/>
      <c r="AF824" s="245"/>
      <c r="AG824" s="245"/>
      <c r="AH824" s="245"/>
      <c r="AI824" s="245"/>
      <c r="AJ824" s="245"/>
      <c r="AK824" s="245"/>
      <c r="AL824" s="245"/>
      <c r="AM824" s="245"/>
      <c r="AN824" s="245"/>
      <c r="AO824" s="245"/>
      <c r="AP824" s="245"/>
      <c r="AQ824" s="245"/>
      <c r="AR824" s="245"/>
      <c r="AS824" s="245"/>
      <c r="AT824" s="245"/>
      <c r="AU824" s="245"/>
      <c r="AV824" s="245"/>
      <c r="AW824" s="245"/>
      <c r="AX824" s="245"/>
      <c r="AY824" s="245"/>
      <c r="AZ824" s="245"/>
      <c r="BA824" s="245"/>
      <c r="BB824" s="245"/>
      <c r="BC824" s="245"/>
      <c r="BD824" s="245"/>
      <c r="BE824" s="245"/>
      <c r="BF824" s="245"/>
      <c r="BG824" s="245"/>
      <c r="BH824" s="245"/>
      <c r="BI824" s="245"/>
      <c r="BJ824" s="245"/>
      <c r="BK824" s="245"/>
      <c r="BL824" s="245"/>
      <c r="BM824" s="245"/>
      <c r="BN824" s="245"/>
      <c r="BO824" s="245"/>
      <c r="BP824" s="245"/>
      <c r="BQ824" s="245"/>
      <c r="BR824" s="245"/>
      <c r="BS824" s="245"/>
      <c r="BT824" s="245"/>
      <c r="BU824" s="245"/>
      <c r="BV824" s="245"/>
      <c r="BW824" s="245"/>
      <c r="BX824" s="245"/>
      <c r="BY824" s="245"/>
      <c r="BZ824" s="245"/>
      <c r="CA824" s="245"/>
      <c r="CB824" s="245"/>
      <c r="CC824" s="245"/>
    </row>
    <row r="825" spans="1:81" ht="14.25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  <c r="AA825" s="245"/>
      <c r="AB825" s="245"/>
      <c r="AC825" s="245"/>
      <c r="AD825" s="245"/>
      <c r="AE825" s="245"/>
      <c r="AF825" s="245"/>
      <c r="AG825" s="245"/>
      <c r="AH825" s="245"/>
      <c r="AI825" s="245"/>
      <c r="AJ825" s="245"/>
      <c r="AK825" s="245"/>
      <c r="AL825" s="245"/>
      <c r="AM825" s="245"/>
      <c r="AN825" s="245"/>
      <c r="AO825" s="245"/>
      <c r="AP825" s="245"/>
      <c r="AQ825" s="245"/>
      <c r="AR825" s="245"/>
      <c r="AS825" s="245"/>
      <c r="AT825" s="245"/>
      <c r="AU825" s="245"/>
      <c r="AV825" s="245"/>
      <c r="AW825" s="245"/>
      <c r="AX825" s="245"/>
      <c r="AY825" s="245"/>
      <c r="AZ825" s="245"/>
      <c r="BA825" s="245"/>
      <c r="BB825" s="245"/>
      <c r="BC825" s="245"/>
      <c r="BD825" s="245"/>
      <c r="BE825" s="245"/>
      <c r="BF825" s="245"/>
      <c r="BG825" s="245"/>
      <c r="BH825" s="245"/>
      <c r="BI825" s="245"/>
      <c r="BJ825" s="245"/>
      <c r="BK825" s="245"/>
      <c r="BL825" s="245"/>
      <c r="BM825" s="245"/>
      <c r="BN825" s="245"/>
      <c r="BO825" s="245"/>
      <c r="BP825" s="245"/>
      <c r="BQ825" s="245"/>
      <c r="BR825" s="245"/>
      <c r="BS825" s="245"/>
      <c r="BT825" s="245"/>
      <c r="BU825" s="245"/>
      <c r="BV825" s="245"/>
      <c r="BW825" s="245"/>
      <c r="BX825" s="245"/>
      <c r="BY825" s="245"/>
      <c r="BZ825" s="245"/>
      <c r="CA825" s="245"/>
      <c r="CB825" s="245"/>
      <c r="CC825" s="245"/>
    </row>
    <row r="826" spans="1:81" ht="14.25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  <c r="AA826" s="245"/>
      <c r="AB826" s="245"/>
      <c r="AC826" s="245"/>
      <c r="AD826" s="245"/>
      <c r="AE826" s="245"/>
      <c r="AF826" s="245"/>
      <c r="AG826" s="245"/>
      <c r="AH826" s="245"/>
      <c r="AI826" s="245"/>
      <c r="AJ826" s="245"/>
      <c r="AK826" s="245"/>
      <c r="AL826" s="245"/>
      <c r="AM826" s="245"/>
      <c r="AN826" s="245"/>
      <c r="AO826" s="245"/>
      <c r="AP826" s="245"/>
      <c r="AQ826" s="245"/>
      <c r="AR826" s="245"/>
      <c r="AS826" s="245"/>
      <c r="AT826" s="245"/>
      <c r="AU826" s="245"/>
      <c r="AV826" s="245"/>
      <c r="AW826" s="245"/>
      <c r="AX826" s="245"/>
      <c r="AY826" s="245"/>
      <c r="AZ826" s="245"/>
      <c r="BA826" s="245"/>
      <c r="BB826" s="245"/>
      <c r="BC826" s="245"/>
      <c r="BD826" s="245"/>
      <c r="BE826" s="245"/>
      <c r="BF826" s="245"/>
      <c r="BG826" s="245"/>
      <c r="BH826" s="245"/>
      <c r="BI826" s="245"/>
      <c r="BJ826" s="245"/>
      <c r="BK826" s="245"/>
      <c r="BL826" s="245"/>
      <c r="BM826" s="245"/>
      <c r="BN826" s="245"/>
      <c r="BO826" s="245"/>
      <c r="BP826" s="245"/>
      <c r="BQ826" s="245"/>
      <c r="BR826" s="245"/>
      <c r="BS826" s="245"/>
      <c r="BT826" s="245"/>
      <c r="BU826" s="245"/>
      <c r="BV826" s="245"/>
      <c r="BW826" s="245"/>
      <c r="BX826" s="245"/>
      <c r="BY826" s="245"/>
      <c r="BZ826" s="245"/>
      <c r="CA826" s="245"/>
      <c r="CB826" s="245"/>
      <c r="CC826" s="245"/>
    </row>
    <row r="827" spans="1:81" ht="14.25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  <c r="AA827" s="245"/>
      <c r="AB827" s="245"/>
      <c r="AC827" s="245"/>
      <c r="AD827" s="245"/>
      <c r="AE827" s="245"/>
      <c r="AF827" s="245"/>
      <c r="AG827" s="245"/>
      <c r="AH827" s="245"/>
      <c r="AI827" s="245"/>
      <c r="AJ827" s="245"/>
      <c r="AK827" s="245"/>
      <c r="AL827" s="245"/>
      <c r="AM827" s="245"/>
      <c r="AN827" s="245"/>
      <c r="AO827" s="245"/>
      <c r="AP827" s="245"/>
      <c r="AQ827" s="245"/>
      <c r="AR827" s="245"/>
      <c r="AS827" s="245"/>
      <c r="AT827" s="245"/>
      <c r="AU827" s="245"/>
      <c r="AV827" s="245"/>
      <c r="AW827" s="245"/>
      <c r="AX827" s="245"/>
      <c r="AY827" s="245"/>
      <c r="AZ827" s="245"/>
      <c r="BA827" s="245"/>
      <c r="BB827" s="245"/>
      <c r="BC827" s="245"/>
      <c r="BD827" s="245"/>
      <c r="BE827" s="245"/>
      <c r="BF827" s="245"/>
      <c r="BG827" s="245"/>
      <c r="BH827" s="245"/>
      <c r="BI827" s="245"/>
      <c r="BJ827" s="245"/>
      <c r="BK827" s="245"/>
      <c r="BL827" s="245"/>
      <c r="BM827" s="245"/>
      <c r="BN827" s="245"/>
      <c r="BO827" s="245"/>
      <c r="BP827" s="245"/>
      <c r="BQ827" s="245"/>
      <c r="BR827" s="245"/>
      <c r="BS827" s="245"/>
      <c r="BT827" s="245"/>
      <c r="BU827" s="245"/>
      <c r="BV827" s="245"/>
      <c r="BW827" s="245"/>
      <c r="BX827" s="245"/>
      <c r="BY827" s="245"/>
      <c r="BZ827" s="245"/>
      <c r="CA827" s="245"/>
      <c r="CB827" s="245"/>
      <c r="CC827" s="245"/>
    </row>
    <row r="828" spans="1:81" ht="14.25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  <c r="AA828" s="245"/>
      <c r="AB828" s="245"/>
      <c r="AC828" s="245"/>
      <c r="AD828" s="245"/>
      <c r="AE828" s="245"/>
      <c r="AF828" s="245"/>
      <c r="AG828" s="245"/>
      <c r="AH828" s="245"/>
      <c r="AI828" s="245"/>
      <c r="AJ828" s="245"/>
      <c r="AK828" s="245"/>
      <c r="AL828" s="245"/>
      <c r="AM828" s="245"/>
      <c r="AN828" s="245"/>
      <c r="AO828" s="245"/>
      <c r="AP828" s="245"/>
      <c r="AQ828" s="245"/>
      <c r="AR828" s="245"/>
      <c r="AS828" s="245"/>
      <c r="AT828" s="245"/>
      <c r="AU828" s="245"/>
      <c r="AV828" s="245"/>
      <c r="AW828" s="245"/>
      <c r="AX828" s="245"/>
      <c r="AY828" s="245"/>
      <c r="AZ828" s="245"/>
      <c r="BA828" s="245"/>
      <c r="BB828" s="245"/>
      <c r="BC828" s="245"/>
      <c r="BD828" s="245"/>
      <c r="BE828" s="245"/>
      <c r="BF828" s="245"/>
      <c r="BG828" s="245"/>
      <c r="BH828" s="245"/>
      <c r="BI828" s="245"/>
      <c r="BJ828" s="245"/>
      <c r="BK828" s="245"/>
      <c r="BL828" s="245"/>
      <c r="BM828" s="245"/>
      <c r="BN828" s="245"/>
      <c r="BO828" s="245"/>
      <c r="BP828" s="245"/>
      <c r="BQ828" s="245"/>
      <c r="BR828" s="245"/>
      <c r="BS828" s="245"/>
      <c r="BT828" s="245"/>
      <c r="BU828" s="245"/>
      <c r="BV828" s="245"/>
      <c r="BW828" s="245"/>
      <c r="BX828" s="245"/>
      <c r="BY828" s="245"/>
      <c r="BZ828" s="245"/>
      <c r="CA828" s="245"/>
      <c r="CB828" s="245"/>
      <c r="CC828" s="245"/>
    </row>
    <row r="829" spans="1:81" ht="14.25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  <c r="AA829" s="245"/>
      <c r="AB829" s="245"/>
      <c r="AC829" s="245"/>
      <c r="AD829" s="245"/>
      <c r="AE829" s="245"/>
      <c r="AF829" s="245"/>
      <c r="AG829" s="245"/>
      <c r="AH829" s="245"/>
      <c r="AI829" s="245"/>
      <c r="AJ829" s="245"/>
      <c r="AK829" s="245"/>
      <c r="AL829" s="245"/>
      <c r="AM829" s="245"/>
      <c r="AN829" s="245"/>
      <c r="AO829" s="245"/>
      <c r="AP829" s="245"/>
      <c r="AQ829" s="245"/>
      <c r="AR829" s="245"/>
      <c r="AS829" s="245"/>
      <c r="AT829" s="245"/>
      <c r="AU829" s="245"/>
      <c r="AV829" s="245"/>
      <c r="AW829" s="245"/>
      <c r="AX829" s="245"/>
      <c r="AY829" s="245"/>
      <c r="AZ829" s="245"/>
      <c r="BA829" s="245"/>
      <c r="BB829" s="245"/>
      <c r="BC829" s="245"/>
      <c r="BD829" s="245"/>
      <c r="BE829" s="245"/>
      <c r="BF829" s="245"/>
      <c r="BG829" s="245"/>
      <c r="BH829" s="245"/>
      <c r="BI829" s="245"/>
      <c r="BJ829" s="245"/>
      <c r="BK829" s="245"/>
      <c r="BL829" s="245"/>
      <c r="BM829" s="245"/>
      <c r="BN829" s="245"/>
      <c r="BO829" s="245"/>
      <c r="BP829" s="245"/>
      <c r="BQ829" s="245"/>
      <c r="BR829" s="245"/>
      <c r="BS829" s="245"/>
      <c r="BT829" s="245"/>
      <c r="BU829" s="245"/>
      <c r="BV829" s="245"/>
      <c r="BW829" s="245"/>
      <c r="BX829" s="245"/>
      <c r="BY829" s="245"/>
      <c r="BZ829" s="245"/>
      <c r="CA829" s="245"/>
      <c r="CB829" s="245"/>
      <c r="CC829" s="245"/>
    </row>
    <row r="830" spans="1:81" ht="14.25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  <c r="AA830" s="245"/>
      <c r="AB830" s="245"/>
      <c r="AC830" s="245"/>
      <c r="AD830" s="245"/>
      <c r="AE830" s="245"/>
      <c r="AF830" s="245"/>
      <c r="AG830" s="245"/>
      <c r="AH830" s="245"/>
      <c r="AI830" s="245"/>
      <c r="AJ830" s="245"/>
      <c r="AK830" s="245"/>
      <c r="AL830" s="245"/>
      <c r="AM830" s="245"/>
      <c r="AN830" s="245"/>
      <c r="AO830" s="245"/>
      <c r="AP830" s="245"/>
      <c r="AQ830" s="245"/>
      <c r="AR830" s="245"/>
      <c r="AS830" s="245"/>
      <c r="AT830" s="245"/>
      <c r="AU830" s="245"/>
      <c r="AV830" s="245"/>
      <c r="AW830" s="245"/>
      <c r="AX830" s="245"/>
      <c r="AY830" s="245"/>
      <c r="AZ830" s="245"/>
      <c r="BA830" s="245"/>
      <c r="BB830" s="245"/>
      <c r="BC830" s="245"/>
      <c r="BD830" s="245"/>
      <c r="BE830" s="245"/>
      <c r="BF830" s="245"/>
      <c r="BG830" s="245"/>
      <c r="BH830" s="245"/>
      <c r="BI830" s="245"/>
      <c r="BJ830" s="245"/>
      <c r="BK830" s="245"/>
      <c r="BL830" s="245"/>
      <c r="BM830" s="245"/>
      <c r="BN830" s="245"/>
      <c r="BO830" s="245"/>
      <c r="BP830" s="245"/>
      <c r="BQ830" s="245"/>
      <c r="BR830" s="245"/>
      <c r="BS830" s="245"/>
      <c r="BT830" s="245"/>
      <c r="BU830" s="245"/>
      <c r="BV830" s="245"/>
      <c r="BW830" s="245"/>
      <c r="BX830" s="245"/>
      <c r="BY830" s="245"/>
      <c r="BZ830" s="245"/>
      <c r="CA830" s="245"/>
      <c r="CB830" s="245"/>
      <c r="CC830" s="245"/>
    </row>
    <row r="831" spans="1:81" ht="14.25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  <c r="AA831" s="245"/>
      <c r="AB831" s="245"/>
      <c r="AC831" s="245"/>
      <c r="AD831" s="245"/>
      <c r="AE831" s="245"/>
      <c r="AF831" s="245"/>
      <c r="AG831" s="245"/>
      <c r="AH831" s="245"/>
      <c r="AI831" s="245"/>
      <c r="AJ831" s="245"/>
      <c r="AK831" s="245"/>
      <c r="AL831" s="245"/>
      <c r="AM831" s="245"/>
      <c r="AN831" s="245"/>
      <c r="AO831" s="245"/>
      <c r="AP831" s="245"/>
      <c r="AQ831" s="245"/>
      <c r="AR831" s="245"/>
      <c r="AS831" s="245"/>
      <c r="AT831" s="245"/>
      <c r="AU831" s="245"/>
      <c r="AV831" s="245"/>
      <c r="AW831" s="245"/>
      <c r="AX831" s="245"/>
      <c r="AY831" s="245"/>
      <c r="AZ831" s="245"/>
      <c r="BA831" s="245"/>
      <c r="BB831" s="245"/>
      <c r="BC831" s="245"/>
      <c r="BD831" s="245"/>
      <c r="BE831" s="245"/>
      <c r="BF831" s="245"/>
      <c r="BG831" s="245"/>
      <c r="BH831" s="245"/>
      <c r="BI831" s="245"/>
      <c r="BJ831" s="245"/>
      <c r="BK831" s="245"/>
      <c r="BL831" s="245"/>
      <c r="BM831" s="245"/>
      <c r="BN831" s="245"/>
      <c r="BO831" s="245"/>
      <c r="BP831" s="245"/>
      <c r="BQ831" s="245"/>
      <c r="BR831" s="245"/>
      <c r="BS831" s="245"/>
      <c r="BT831" s="245"/>
      <c r="BU831" s="245"/>
      <c r="BV831" s="245"/>
      <c r="BW831" s="245"/>
      <c r="BX831" s="245"/>
      <c r="BY831" s="245"/>
      <c r="BZ831" s="245"/>
      <c r="CA831" s="245"/>
      <c r="CB831" s="245"/>
      <c r="CC831" s="245"/>
    </row>
    <row r="832" spans="1:81" ht="14.25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  <c r="AA832" s="245"/>
      <c r="AB832" s="245"/>
      <c r="AC832" s="245"/>
      <c r="AD832" s="245"/>
      <c r="AE832" s="245"/>
      <c r="AF832" s="245"/>
      <c r="AG832" s="245"/>
      <c r="AH832" s="245"/>
      <c r="AI832" s="245"/>
      <c r="AJ832" s="245"/>
      <c r="AK832" s="245"/>
      <c r="AL832" s="245"/>
      <c r="AM832" s="245"/>
      <c r="AN832" s="245"/>
      <c r="AO832" s="245"/>
      <c r="AP832" s="245"/>
      <c r="AQ832" s="245"/>
      <c r="AR832" s="245"/>
      <c r="AS832" s="245"/>
      <c r="AT832" s="245"/>
      <c r="AU832" s="245"/>
      <c r="AV832" s="245"/>
      <c r="AW832" s="245"/>
      <c r="AX832" s="245"/>
      <c r="AY832" s="245"/>
      <c r="AZ832" s="245"/>
      <c r="BA832" s="245"/>
      <c r="BB832" s="245"/>
      <c r="BC832" s="245"/>
      <c r="BD832" s="245"/>
      <c r="BE832" s="245"/>
      <c r="BF832" s="245"/>
      <c r="BG832" s="245"/>
      <c r="BH832" s="245"/>
      <c r="BI832" s="245"/>
      <c r="BJ832" s="245"/>
      <c r="BK832" s="245"/>
      <c r="BL832" s="245"/>
      <c r="BM832" s="245"/>
      <c r="BN832" s="245"/>
      <c r="BO832" s="245"/>
      <c r="BP832" s="245"/>
      <c r="BQ832" s="245"/>
      <c r="BR832" s="245"/>
      <c r="BS832" s="245"/>
      <c r="BT832" s="245"/>
      <c r="BU832" s="245"/>
      <c r="BV832" s="245"/>
      <c r="BW832" s="245"/>
      <c r="BX832" s="245"/>
      <c r="BY832" s="245"/>
      <c r="BZ832" s="245"/>
      <c r="CA832" s="245"/>
      <c r="CB832" s="245"/>
      <c r="CC832" s="245"/>
    </row>
    <row r="833" spans="1:81" ht="14.25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  <c r="AA833" s="245"/>
      <c r="AB833" s="245"/>
      <c r="AC833" s="245"/>
      <c r="AD833" s="245"/>
      <c r="AE833" s="245"/>
      <c r="AF833" s="245"/>
      <c r="AG833" s="245"/>
      <c r="AH833" s="245"/>
      <c r="AI833" s="245"/>
      <c r="AJ833" s="245"/>
      <c r="AK833" s="245"/>
      <c r="AL833" s="245"/>
      <c r="AM833" s="245"/>
      <c r="AN833" s="245"/>
      <c r="AO833" s="245"/>
      <c r="AP833" s="245"/>
      <c r="AQ833" s="245"/>
      <c r="AR833" s="245"/>
      <c r="AS833" s="245"/>
      <c r="AT833" s="245"/>
      <c r="AU833" s="245"/>
      <c r="AV833" s="245"/>
      <c r="AW833" s="245"/>
      <c r="AX833" s="245"/>
      <c r="AY833" s="245"/>
      <c r="AZ833" s="245"/>
      <c r="BA833" s="245"/>
      <c r="BB833" s="245"/>
      <c r="BC833" s="245"/>
      <c r="BD833" s="245"/>
      <c r="BE833" s="245"/>
      <c r="BF833" s="245"/>
      <c r="BG833" s="245"/>
      <c r="BH833" s="245"/>
      <c r="BI833" s="245"/>
      <c r="BJ833" s="245"/>
      <c r="BK833" s="245"/>
      <c r="BL833" s="245"/>
      <c r="BM833" s="245"/>
      <c r="BN833" s="245"/>
      <c r="BO833" s="245"/>
      <c r="BP833" s="245"/>
      <c r="BQ833" s="245"/>
      <c r="BR833" s="245"/>
      <c r="BS833" s="245"/>
      <c r="BT833" s="245"/>
      <c r="BU833" s="245"/>
      <c r="BV833" s="245"/>
      <c r="BW833" s="245"/>
      <c r="BX833" s="245"/>
      <c r="BY833" s="245"/>
      <c r="BZ833" s="245"/>
      <c r="CA833" s="245"/>
      <c r="CB833" s="245"/>
      <c r="CC833" s="245"/>
    </row>
    <row r="834" spans="1:81" ht="14.25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  <c r="AA834" s="245"/>
      <c r="AB834" s="245"/>
      <c r="AC834" s="245"/>
      <c r="AD834" s="245"/>
      <c r="AE834" s="245"/>
      <c r="AF834" s="245"/>
      <c r="AG834" s="245"/>
      <c r="AH834" s="245"/>
      <c r="AI834" s="245"/>
      <c r="AJ834" s="245"/>
      <c r="AK834" s="245"/>
      <c r="AL834" s="245"/>
      <c r="AM834" s="245"/>
      <c r="AN834" s="245"/>
      <c r="AO834" s="245"/>
      <c r="AP834" s="245"/>
      <c r="AQ834" s="245"/>
      <c r="AR834" s="245"/>
      <c r="AS834" s="245"/>
      <c r="AT834" s="245"/>
      <c r="AU834" s="245"/>
      <c r="AV834" s="245"/>
      <c r="AW834" s="245"/>
      <c r="AX834" s="245"/>
      <c r="AY834" s="245"/>
      <c r="AZ834" s="245"/>
      <c r="BA834" s="245"/>
      <c r="BB834" s="245"/>
      <c r="BC834" s="245"/>
      <c r="BD834" s="245"/>
      <c r="BE834" s="245"/>
      <c r="BF834" s="245"/>
      <c r="BG834" s="245"/>
      <c r="BH834" s="245"/>
      <c r="BI834" s="245"/>
      <c r="BJ834" s="245"/>
      <c r="BK834" s="245"/>
      <c r="BL834" s="245"/>
      <c r="BM834" s="245"/>
      <c r="BN834" s="245"/>
      <c r="BO834" s="245"/>
      <c r="BP834" s="245"/>
      <c r="BQ834" s="245"/>
      <c r="BR834" s="245"/>
      <c r="BS834" s="245"/>
      <c r="BT834" s="245"/>
      <c r="BU834" s="245"/>
      <c r="BV834" s="245"/>
      <c r="BW834" s="245"/>
      <c r="BX834" s="245"/>
      <c r="BY834" s="245"/>
      <c r="BZ834" s="245"/>
      <c r="CA834" s="245"/>
      <c r="CB834" s="245"/>
      <c r="CC834" s="245"/>
    </row>
    <row r="835" spans="1:81" ht="14.25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  <c r="AA835" s="245"/>
      <c r="AB835" s="245"/>
      <c r="AC835" s="245"/>
      <c r="AD835" s="245"/>
      <c r="AE835" s="245"/>
      <c r="AF835" s="245"/>
      <c r="AG835" s="245"/>
      <c r="AH835" s="245"/>
      <c r="AI835" s="245"/>
      <c r="AJ835" s="245"/>
      <c r="AK835" s="245"/>
      <c r="AL835" s="245"/>
      <c r="AM835" s="245"/>
      <c r="AN835" s="245"/>
      <c r="AO835" s="245"/>
      <c r="AP835" s="245"/>
      <c r="AQ835" s="245"/>
      <c r="AR835" s="245"/>
      <c r="AS835" s="245"/>
      <c r="AT835" s="245"/>
      <c r="AU835" s="245"/>
      <c r="AV835" s="245"/>
      <c r="AW835" s="245"/>
      <c r="AX835" s="245"/>
      <c r="AY835" s="245"/>
      <c r="AZ835" s="245"/>
      <c r="BA835" s="245"/>
      <c r="BB835" s="245"/>
      <c r="BC835" s="245"/>
      <c r="BD835" s="245"/>
      <c r="BE835" s="245"/>
      <c r="BF835" s="245"/>
      <c r="BG835" s="245"/>
      <c r="BH835" s="245"/>
      <c r="BI835" s="245"/>
      <c r="BJ835" s="245"/>
      <c r="BK835" s="245"/>
      <c r="BL835" s="245"/>
      <c r="BM835" s="245"/>
      <c r="BN835" s="245"/>
      <c r="BO835" s="245"/>
      <c r="BP835" s="245"/>
      <c r="BQ835" s="245"/>
      <c r="BR835" s="245"/>
      <c r="BS835" s="245"/>
      <c r="BT835" s="245"/>
      <c r="BU835" s="245"/>
      <c r="BV835" s="245"/>
      <c r="BW835" s="245"/>
      <c r="BX835" s="245"/>
      <c r="BY835" s="245"/>
      <c r="BZ835" s="245"/>
      <c r="CA835" s="245"/>
      <c r="CB835" s="245"/>
      <c r="CC835" s="245"/>
    </row>
    <row r="836" spans="1:81" ht="14.25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  <c r="AA836" s="245"/>
      <c r="AB836" s="245"/>
      <c r="AC836" s="245"/>
      <c r="AD836" s="245"/>
      <c r="AE836" s="245"/>
      <c r="AF836" s="245"/>
      <c r="AG836" s="245"/>
      <c r="AH836" s="245"/>
      <c r="AI836" s="245"/>
      <c r="AJ836" s="245"/>
      <c r="AK836" s="245"/>
      <c r="AL836" s="245"/>
      <c r="AM836" s="245"/>
      <c r="AN836" s="245"/>
      <c r="AO836" s="245"/>
      <c r="AP836" s="245"/>
      <c r="AQ836" s="245"/>
      <c r="AR836" s="245"/>
      <c r="AS836" s="245"/>
      <c r="AT836" s="245"/>
      <c r="AU836" s="245"/>
      <c r="AV836" s="245"/>
      <c r="AW836" s="245"/>
      <c r="AX836" s="245"/>
      <c r="AY836" s="245"/>
      <c r="AZ836" s="245"/>
      <c r="BA836" s="245"/>
      <c r="BB836" s="245"/>
      <c r="BC836" s="245"/>
      <c r="BD836" s="245"/>
      <c r="BE836" s="245"/>
      <c r="BF836" s="245"/>
      <c r="BG836" s="245"/>
      <c r="BH836" s="245"/>
      <c r="BI836" s="245"/>
      <c r="BJ836" s="245"/>
      <c r="BK836" s="245"/>
      <c r="BL836" s="245"/>
      <c r="BM836" s="245"/>
      <c r="BN836" s="245"/>
      <c r="BO836" s="245"/>
      <c r="BP836" s="245"/>
      <c r="BQ836" s="245"/>
      <c r="BR836" s="245"/>
      <c r="BS836" s="245"/>
      <c r="BT836" s="245"/>
      <c r="BU836" s="245"/>
      <c r="BV836" s="245"/>
      <c r="BW836" s="245"/>
      <c r="BX836" s="245"/>
      <c r="BY836" s="245"/>
      <c r="BZ836" s="245"/>
      <c r="CA836" s="245"/>
      <c r="CB836" s="245"/>
      <c r="CC836" s="245"/>
    </row>
    <row r="837" spans="1:81" ht="14.25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  <c r="AA837" s="245"/>
      <c r="AB837" s="245"/>
      <c r="AC837" s="245"/>
      <c r="AD837" s="245"/>
      <c r="AE837" s="245"/>
      <c r="AF837" s="245"/>
      <c r="AG837" s="245"/>
      <c r="AH837" s="245"/>
      <c r="AI837" s="245"/>
      <c r="AJ837" s="245"/>
      <c r="AK837" s="245"/>
      <c r="AL837" s="245"/>
      <c r="AM837" s="245"/>
      <c r="AN837" s="245"/>
      <c r="AO837" s="245"/>
      <c r="AP837" s="245"/>
      <c r="AQ837" s="245"/>
      <c r="AR837" s="245"/>
      <c r="AS837" s="245"/>
      <c r="AT837" s="245"/>
      <c r="AU837" s="245"/>
      <c r="AV837" s="245"/>
      <c r="AW837" s="245"/>
      <c r="AX837" s="245"/>
      <c r="AY837" s="245"/>
      <c r="AZ837" s="245"/>
      <c r="BA837" s="245"/>
      <c r="BB837" s="245"/>
      <c r="BC837" s="245"/>
      <c r="BD837" s="245"/>
      <c r="BE837" s="245"/>
      <c r="BF837" s="245"/>
      <c r="BG837" s="245"/>
      <c r="BH837" s="245"/>
      <c r="BI837" s="245"/>
      <c r="BJ837" s="245"/>
      <c r="BK837" s="245"/>
      <c r="BL837" s="245"/>
      <c r="BM837" s="245"/>
      <c r="BN837" s="245"/>
      <c r="BO837" s="245"/>
      <c r="BP837" s="245"/>
      <c r="BQ837" s="245"/>
      <c r="BR837" s="245"/>
      <c r="BS837" s="245"/>
      <c r="BT837" s="245"/>
      <c r="BU837" s="245"/>
      <c r="BV837" s="245"/>
      <c r="BW837" s="245"/>
      <c r="BX837" s="245"/>
      <c r="BY837" s="245"/>
      <c r="BZ837" s="245"/>
      <c r="CA837" s="245"/>
      <c r="CB837" s="245"/>
      <c r="CC837" s="245"/>
    </row>
    <row r="838" spans="1:81" ht="14.25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  <c r="AA838" s="245"/>
      <c r="AB838" s="245"/>
      <c r="AC838" s="245"/>
      <c r="AD838" s="245"/>
      <c r="AE838" s="245"/>
      <c r="AF838" s="245"/>
      <c r="AG838" s="245"/>
      <c r="AH838" s="245"/>
      <c r="AI838" s="245"/>
      <c r="AJ838" s="245"/>
      <c r="AK838" s="245"/>
      <c r="AL838" s="245"/>
      <c r="AM838" s="245"/>
      <c r="AN838" s="245"/>
      <c r="AO838" s="245"/>
      <c r="AP838" s="245"/>
      <c r="AQ838" s="245"/>
      <c r="AR838" s="245"/>
      <c r="AS838" s="245"/>
      <c r="AT838" s="245"/>
      <c r="AU838" s="245"/>
      <c r="AV838" s="245"/>
      <c r="AW838" s="245"/>
      <c r="AX838" s="245"/>
      <c r="AY838" s="245"/>
      <c r="AZ838" s="245"/>
      <c r="BA838" s="245"/>
      <c r="BB838" s="245"/>
      <c r="BC838" s="245"/>
      <c r="BD838" s="245"/>
      <c r="BE838" s="245"/>
      <c r="BF838" s="245"/>
      <c r="BG838" s="245"/>
      <c r="BH838" s="245"/>
      <c r="BI838" s="245"/>
      <c r="BJ838" s="245"/>
      <c r="BK838" s="245"/>
      <c r="BL838" s="245"/>
      <c r="BM838" s="245"/>
      <c r="BN838" s="245"/>
      <c r="BO838" s="245"/>
      <c r="BP838" s="245"/>
      <c r="BQ838" s="245"/>
      <c r="BR838" s="245"/>
      <c r="BS838" s="245"/>
      <c r="BT838" s="245"/>
      <c r="BU838" s="245"/>
      <c r="BV838" s="245"/>
      <c r="BW838" s="245"/>
      <c r="BX838" s="245"/>
      <c r="BY838" s="245"/>
      <c r="BZ838" s="245"/>
      <c r="CA838" s="245"/>
      <c r="CB838" s="245"/>
      <c r="CC838" s="245"/>
    </row>
    <row r="839" spans="1:81" ht="14.25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  <c r="AA839" s="245"/>
      <c r="AB839" s="245"/>
      <c r="AC839" s="245"/>
      <c r="AD839" s="245"/>
      <c r="AE839" s="245"/>
      <c r="AF839" s="245"/>
      <c r="AG839" s="245"/>
      <c r="AH839" s="245"/>
      <c r="AI839" s="245"/>
      <c r="AJ839" s="245"/>
      <c r="AK839" s="245"/>
      <c r="AL839" s="245"/>
      <c r="AM839" s="245"/>
      <c r="AN839" s="245"/>
      <c r="AO839" s="245"/>
      <c r="AP839" s="245"/>
      <c r="AQ839" s="245"/>
      <c r="AR839" s="245"/>
      <c r="AS839" s="245"/>
      <c r="AT839" s="245"/>
      <c r="AU839" s="245"/>
      <c r="AV839" s="245"/>
      <c r="AW839" s="245"/>
      <c r="AX839" s="245"/>
      <c r="AY839" s="245"/>
      <c r="AZ839" s="245"/>
      <c r="BA839" s="245"/>
      <c r="BB839" s="245"/>
      <c r="BC839" s="245"/>
      <c r="BD839" s="245"/>
      <c r="BE839" s="245"/>
      <c r="BF839" s="245"/>
      <c r="BG839" s="245"/>
      <c r="BH839" s="245"/>
      <c r="BI839" s="245"/>
      <c r="BJ839" s="245"/>
      <c r="BK839" s="245"/>
      <c r="BL839" s="245"/>
      <c r="BM839" s="245"/>
      <c r="BN839" s="245"/>
      <c r="BO839" s="245"/>
      <c r="BP839" s="245"/>
      <c r="BQ839" s="245"/>
      <c r="BR839" s="245"/>
      <c r="BS839" s="245"/>
      <c r="BT839" s="245"/>
      <c r="BU839" s="245"/>
      <c r="BV839" s="245"/>
      <c r="BW839" s="245"/>
      <c r="BX839" s="245"/>
      <c r="BY839" s="245"/>
      <c r="BZ839" s="245"/>
      <c r="CA839" s="245"/>
      <c r="CB839" s="245"/>
      <c r="CC839" s="245"/>
    </row>
    <row r="840" spans="1:81" ht="14.25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  <c r="AA840" s="245"/>
      <c r="AB840" s="245"/>
      <c r="AC840" s="245"/>
      <c r="AD840" s="245"/>
      <c r="AE840" s="245"/>
      <c r="AF840" s="245"/>
      <c r="AG840" s="245"/>
      <c r="AH840" s="245"/>
      <c r="AI840" s="245"/>
      <c r="AJ840" s="245"/>
      <c r="AK840" s="245"/>
      <c r="AL840" s="245"/>
      <c r="AM840" s="245"/>
      <c r="AN840" s="245"/>
      <c r="AO840" s="245"/>
      <c r="AP840" s="245"/>
      <c r="AQ840" s="245"/>
      <c r="AR840" s="245"/>
      <c r="AS840" s="245"/>
      <c r="AT840" s="245"/>
      <c r="AU840" s="245"/>
      <c r="AV840" s="245"/>
      <c r="AW840" s="245"/>
      <c r="AX840" s="245"/>
      <c r="AY840" s="245"/>
      <c r="AZ840" s="245"/>
      <c r="BA840" s="245"/>
      <c r="BB840" s="245"/>
      <c r="BC840" s="245"/>
      <c r="BD840" s="245"/>
      <c r="BE840" s="245"/>
      <c r="BF840" s="245"/>
      <c r="BG840" s="245"/>
      <c r="BH840" s="245"/>
      <c r="BI840" s="245"/>
      <c r="BJ840" s="245"/>
      <c r="BK840" s="245"/>
      <c r="BL840" s="245"/>
      <c r="BM840" s="245"/>
      <c r="BN840" s="245"/>
      <c r="BO840" s="245"/>
      <c r="BP840" s="245"/>
      <c r="BQ840" s="245"/>
      <c r="BR840" s="245"/>
      <c r="BS840" s="245"/>
      <c r="BT840" s="245"/>
      <c r="BU840" s="245"/>
      <c r="BV840" s="245"/>
      <c r="BW840" s="245"/>
      <c r="BX840" s="245"/>
      <c r="BY840" s="245"/>
      <c r="BZ840" s="245"/>
      <c r="CA840" s="245"/>
      <c r="CB840" s="245"/>
      <c r="CC840" s="245"/>
    </row>
    <row r="841" spans="1:81" ht="14.25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  <c r="AA841" s="245"/>
      <c r="AB841" s="245"/>
      <c r="AC841" s="245"/>
      <c r="AD841" s="245"/>
      <c r="AE841" s="245"/>
      <c r="AF841" s="245"/>
      <c r="AG841" s="245"/>
      <c r="AH841" s="245"/>
      <c r="AI841" s="245"/>
      <c r="AJ841" s="245"/>
      <c r="AK841" s="245"/>
      <c r="AL841" s="245"/>
      <c r="AM841" s="245"/>
      <c r="AN841" s="245"/>
      <c r="AO841" s="245"/>
      <c r="AP841" s="245"/>
      <c r="AQ841" s="245"/>
      <c r="AR841" s="245"/>
      <c r="AS841" s="245"/>
      <c r="AT841" s="245"/>
      <c r="AU841" s="245"/>
      <c r="AV841" s="245"/>
      <c r="AW841" s="245"/>
      <c r="AX841" s="245"/>
      <c r="AY841" s="245"/>
      <c r="AZ841" s="245"/>
      <c r="BA841" s="245"/>
      <c r="BB841" s="245"/>
      <c r="BC841" s="245"/>
      <c r="BD841" s="245"/>
      <c r="BE841" s="245"/>
      <c r="BF841" s="245"/>
      <c r="BG841" s="245"/>
      <c r="BH841" s="245"/>
      <c r="BI841" s="245"/>
      <c r="BJ841" s="245"/>
      <c r="BK841" s="245"/>
      <c r="BL841" s="245"/>
      <c r="BM841" s="245"/>
      <c r="BN841" s="245"/>
      <c r="BO841" s="245"/>
      <c r="BP841" s="245"/>
      <c r="BQ841" s="245"/>
      <c r="BR841" s="245"/>
      <c r="BS841" s="245"/>
      <c r="BT841" s="245"/>
      <c r="BU841" s="245"/>
      <c r="BV841" s="245"/>
      <c r="BW841" s="245"/>
      <c r="BX841" s="245"/>
      <c r="BY841" s="245"/>
      <c r="BZ841" s="245"/>
      <c r="CA841" s="245"/>
      <c r="CB841" s="245"/>
      <c r="CC841" s="245"/>
    </row>
    <row r="842" spans="1:81" ht="14.25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5"/>
      <c r="AI842" s="245"/>
      <c r="AJ842" s="245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5"/>
      <c r="AV842" s="245"/>
      <c r="AW842" s="245"/>
      <c r="AX842" s="245"/>
      <c r="AY842" s="245"/>
      <c r="AZ842" s="245"/>
      <c r="BA842" s="245"/>
      <c r="BB842" s="245"/>
      <c r="BC842" s="245"/>
      <c r="BD842" s="245"/>
      <c r="BE842" s="245"/>
      <c r="BF842" s="245"/>
      <c r="BG842" s="245"/>
      <c r="BH842" s="245"/>
      <c r="BI842" s="245"/>
      <c r="BJ842" s="245"/>
      <c r="BK842" s="245"/>
      <c r="BL842" s="245"/>
      <c r="BM842" s="245"/>
      <c r="BN842" s="245"/>
      <c r="BO842" s="245"/>
      <c r="BP842" s="245"/>
      <c r="BQ842" s="245"/>
      <c r="BR842" s="245"/>
      <c r="BS842" s="245"/>
      <c r="BT842" s="245"/>
      <c r="BU842" s="245"/>
      <c r="BV842" s="245"/>
      <c r="BW842" s="245"/>
      <c r="BX842" s="245"/>
      <c r="BY842" s="245"/>
      <c r="BZ842" s="245"/>
      <c r="CA842" s="245"/>
      <c r="CB842" s="245"/>
      <c r="CC842" s="245"/>
    </row>
    <row r="843" spans="1:81" ht="14.25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5"/>
      <c r="AI843" s="245"/>
      <c r="AJ843" s="245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5"/>
      <c r="AV843" s="245"/>
      <c r="AW843" s="245"/>
      <c r="AX843" s="245"/>
      <c r="AY843" s="245"/>
      <c r="AZ843" s="245"/>
      <c r="BA843" s="245"/>
      <c r="BB843" s="245"/>
      <c r="BC843" s="245"/>
      <c r="BD843" s="245"/>
      <c r="BE843" s="245"/>
      <c r="BF843" s="245"/>
      <c r="BG843" s="245"/>
      <c r="BH843" s="245"/>
      <c r="BI843" s="245"/>
      <c r="BJ843" s="245"/>
      <c r="BK843" s="245"/>
      <c r="BL843" s="245"/>
      <c r="BM843" s="245"/>
      <c r="BN843" s="245"/>
      <c r="BO843" s="245"/>
      <c r="BP843" s="245"/>
      <c r="BQ843" s="245"/>
      <c r="BR843" s="245"/>
      <c r="BS843" s="245"/>
      <c r="BT843" s="245"/>
      <c r="BU843" s="245"/>
      <c r="BV843" s="245"/>
      <c r="BW843" s="245"/>
      <c r="BX843" s="245"/>
      <c r="BY843" s="245"/>
      <c r="BZ843" s="245"/>
      <c r="CA843" s="245"/>
      <c r="CB843" s="245"/>
      <c r="CC843" s="245"/>
    </row>
    <row r="844" spans="1:81" ht="14.25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  <c r="AA844" s="245"/>
      <c r="AB844" s="245"/>
      <c r="AC844" s="245"/>
      <c r="AD844" s="245"/>
      <c r="AE844" s="245"/>
      <c r="AF844" s="245"/>
      <c r="AG844" s="245"/>
      <c r="AH844" s="245"/>
      <c r="AI844" s="245"/>
      <c r="AJ844" s="245"/>
      <c r="AK844" s="245"/>
      <c r="AL844" s="245"/>
      <c r="AM844" s="245"/>
      <c r="AN844" s="245"/>
      <c r="AO844" s="245"/>
      <c r="AP844" s="245"/>
      <c r="AQ844" s="245"/>
      <c r="AR844" s="245"/>
      <c r="AS844" s="245"/>
      <c r="AT844" s="245"/>
      <c r="AU844" s="245"/>
      <c r="AV844" s="245"/>
      <c r="AW844" s="245"/>
      <c r="AX844" s="245"/>
      <c r="AY844" s="245"/>
      <c r="AZ844" s="245"/>
      <c r="BA844" s="245"/>
      <c r="BB844" s="245"/>
      <c r="BC844" s="245"/>
      <c r="BD844" s="245"/>
      <c r="BE844" s="245"/>
      <c r="BF844" s="245"/>
      <c r="BG844" s="245"/>
      <c r="BH844" s="245"/>
      <c r="BI844" s="245"/>
      <c r="BJ844" s="245"/>
      <c r="BK844" s="245"/>
      <c r="BL844" s="245"/>
      <c r="BM844" s="245"/>
      <c r="BN844" s="245"/>
      <c r="BO844" s="245"/>
      <c r="BP844" s="245"/>
      <c r="BQ844" s="245"/>
      <c r="BR844" s="245"/>
      <c r="BS844" s="245"/>
      <c r="BT844" s="245"/>
      <c r="BU844" s="245"/>
      <c r="BV844" s="245"/>
      <c r="BW844" s="245"/>
      <c r="BX844" s="245"/>
      <c r="BY844" s="245"/>
      <c r="BZ844" s="245"/>
      <c r="CA844" s="245"/>
      <c r="CB844" s="245"/>
      <c r="CC844" s="245"/>
    </row>
    <row r="845" spans="1:81" ht="14.25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  <c r="AA845" s="245"/>
      <c r="AB845" s="245"/>
      <c r="AC845" s="245"/>
      <c r="AD845" s="245"/>
      <c r="AE845" s="245"/>
      <c r="AF845" s="245"/>
      <c r="AG845" s="245"/>
      <c r="AH845" s="245"/>
      <c r="AI845" s="245"/>
      <c r="AJ845" s="245"/>
      <c r="AK845" s="245"/>
      <c r="AL845" s="245"/>
      <c r="AM845" s="245"/>
      <c r="AN845" s="245"/>
      <c r="AO845" s="245"/>
      <c r="AP845" s="245"/>
      <c r="AQ845" s="245"/>
      <c r="AR845" s="245"/>
      <c r="AS845" s="245"/>
      <c r="AT845" s="245"/>
      <c r="AU845" s="245"/>
      <c r="AV845" s="245"/>
      <c r="AW845" s="245"/>
      <c r="AX845" s="245"/>
      <c r="AY845" s="245"/>
      <c r="AZ845" s="245"/>
      <c r="BA845" s="245"/>
      <c r="BB845" s="245"/>
      <c r="BC845" s="245"/>
      <c r="BD845" s="245"/>
      <c r="BE845" s="245"/>
      <c r="BF845" s="245"/>
      <c r="BG845" s="245"/>
      <c r="BH845" s="245"/>
      <c r="BI845" s="245"/>
      <c r="BJ845" s="245"/>
      <c r="BK845" s="245"/>
      <c r="BL845" s="245"/>
      <c r="BM845" s="245"/>
      <c r="BN845" s="245"/>
      <c r="BO845" s="245"/>
      <c r="BP845" s="245"/>
      <c r="BQ845" s="245"/>
      <c r="BR845" s="245"/>
      <c r="BS845" s="245"/>
      <c r="BT845" s="245"/>
      <c r="BU845" s="245"/>
      <c r="BV845" s="245"/>
      <c r="BW845" s="245"/>
      <c r="BX845" s="245"/>
      <c r="BY845" s="245"/>
      <c r="BZ845" s="245"/>
      <c r="CA845" s="245"/>
      <c r="CB845" s="245"/>
      <c r="CC845" s="245"/>
    </row>
    <row r="846" spans="1:81" ht="14.25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  <c r="AA846" s="245"/>
      <c r="AB846" s="245"/>
      <c r="AC846" s="245"/>
      <c r="AD846" s="245"/>
      <c r="AE846" s="245"/>
      <c r="AF846" s="245"/>
      <c r="AG846" s="245"/>
      <c r="AH846" s="245"/>
      <c r="AI846" s="245"/>
      <c r="AJ846" s="245"/>
      <c r="AK846" s="245"/>
      <c r="AL846" s="245"/>
      <c r="AM846" s="245"/>
      <c r="AN846" s="245"/>
      <c r="AO846" s="245"/>
      <c r="AP846" s="245"/>
      <c r="AQ846" s="245"/>
      <c r="AR846" s="245"/>
      <c r="AS846" s="245"/>
      <c r="AT846" s="245"/>
      <c r="AU846" s="245"/>
      <c r="AV846" s="245"/>
      <c r="AW846" s="245"/>
      <c r="AX846" s="245"/>
      <c r="AY846" s="245"/>
      <c r="AZ846" s="245"/>
      <c r="BA846" s="245"/>
      <c r="BB846" s="245"/>
      <c r="BC846" s="245"/>
      <c r="BD846" s="245"/>
      <c r="BE846" s="245"/>
      <c r="BF846" s="245"/>
      <c r="BG846" s="245"/>
      <c r="BH846" s="245"/>
      <c r="BI846" s="245"/>
      <c r="BJ846" s="245"/>
      <c r="BK846" s="245"/>
      <c r="BL846" s="245"/>
      <c r="BM846" s="245"/>
      <c r="BN846" s="245"/>
      <c r="BO846" s="245"/>
      <c r="BP846" s="245"/>
      <c r="BQ846" s="245"/>
      <c r="BR846" s="245"/>
      <c r="BS846" s="245"/>
      <c r="BT846" s="245"/>
      <c r="BU846" s="245"/>
      <c r="BV846" s="245"/>
      <c r="BW846" s="245"/>
      <c r="BX846" s="245"/>
      <c r="BY846" s="245"/>
      <c r="BZ846" s="245"/>
      <c r="CA846" s="245"/>
      <c r="CB846" s="245"/>
      <c r="CC846" s="245"/>
    </row>
    <row r="847" spans="1:81" ht="14.25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5"/>
      <c r="AI847" s="245"/>
      <c r="AJ847" s="245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  <c r="AU847" s="245"/>
      <c r="AV847" s="245"/>
      <c r="AW847" s="245"/>
      <c r="AX847" s="245"/>
      <c r="AY847" s="245"/>
      <c r="AZ847" s="245"/>
      <c r="BA847" s="245"/>
      <c r="BB847" s="245"/>
      <c r="BC847" s="245"/>
      <c r="BD847" s="245"/>
      <c r="BE847" s="245"/>
      <c r="BF847" s="245"/>
      <c r="BG847" s="245"/>
      <c r="BH847" s="245"/>
      <c r="BI847" s="245"/>
      <c r="BJ847" s="245"/>
      <c r="BK847" s="245"/>
      <c r="BL847" s="245"/>
      <c r="BM847" s="245"/>
      <c r="BN847" s="245"/>
      <c r="BO847" s="245"/>
      <c r="BP847" s="245"/>
      <c r="BQ847" s="245"/>
      <c r="BR847" s="245"/>
      <c r="BS847" s="245"/>
      <c r="BT847" s="245"/>
      <c r="BU847" s="245"/>
      <c r="BV847" s="245"/>
      <c r="BW847" s="245"/>
      <c r="BX847" s="245"/>
      <c r="BY847" s="245"/>
      <c r="BZ847" s="245"/>
      <c r="CA847" s="245"/>
      <c r="CB847" s="245"/>
      <c r="CC847" s="245"/>
    </row>
    <row r="848" spans="1:81" ht="14.25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  <c r="AA848" s="245"/>
      <c r="AB848" s="245"/>
      <c r="AC848" s="245"/>
      <c r="AD848" s="245"/>
      <c r="AE848" s="245"/>
      <c r="AF848" s="245"/>
      <c r="AG848" s="245"/>
      <c r="AH848" s="245"/>
      <c r="AI848" s="245"/>
      <c r="AJ848" s="245"/>
      <c r="AK848" s="245"/>
      <c r="AL848" s="245"/>
      <c r="AM848" s="245"/>
      <c r="AN848" s="245"/>
      <c r="AO848" s="245"/>
      <c r="AP848" s="245"/>
      <c r="AQ848" s="245"/>
      <c r="AR848" s="245"/>
      <c r="AS848" s="245"/>
      <c r="AT848" s="245"/>
      <c r="AU848" s="245"/>
      <c r="AV848" s="245"/>
      <c r="AW848" s="245"/>
      <c r="AX848" s="245"/>
      <c r="AY848" s="245"/>
      <c r="AZ848" s="245"/>
      <c r="BA848" s="245"/>
      <c r="BB848" s="245"/>
      <c r="BC848" s="245"/>
      <c r="BD848" s="245"/>
      <c r="BE848" s="245"/>
      <c r="BF848" s="245"/>
      <c r="BG848" s="245"/>
      <c r="BH848" s="245"/>
      <c r="BI848" s="245"/>
      <c r="BJ848" s="245"/>
      <c r="BK848" s="245"/>
      <c r="BL848" s="245"/>
      <c r="BM848" s="245"/>
      <c r="BN848" s="245"/>
      <c r="BO848" s="245"/>
      <c r="BP848" s="245"/>
      <c r="BQ848" s="245"/>
      <c r="BR848" s="245"/>
      <c r="BS848" s="245"/>
      <c r="BT848" s="245"/>
      <c r="BU848" s="245"/>
      <c r="BV848" s="245"/>
      <c r="BW848" s="245"/>
      <c r="BX848" s="245"/>
      <c r="BY848" s="245"/>
      <c r="BZ848" s="245"/>
      <c r="CA848" s="245"/>
      <c r="CB848" s="245"/>
      <c r="CC848" s="245"/>
    </row>
    <row r="849" spans="1:81" ht="14.25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  <c r="AA849" s="245"/>
      <c r="AB849" s="245"/>
      <c r="AC849" s="245"/>
      <c r="AD849" s="245"/>
      <c r="AE849" s="245"/>
      <c r="AF849" s="245"/>
      <c r="AG849" s="245"/>
      <c r="AH849" s="245"/>
      <c r="AI849" s="245"/>
      <c r="AJ849" s="245"/>
      <c r="AK849" s="245"/>
      <c r="AL849" s="245"/>
      <c r="AM849" s="245"/>
      <c r="AN849" s="245"/>
      <c r="AO849" s="245"/>
      <c r="AP849" s="245"/>
      <c r="AQ849" s="245"/>
      <c r="AR849" s="245"/>
      <c r="AS849" s="245"/>
      <c r="AT849" s="245"/>
      <c r="AU849" s="245"/>
      <c r="AV849" s="245"/>
      <c r="AW849" s="245"/>
      <c r="AX849" s="245"/>
      <c r="AY849" s="245"/>
      <c r="AZ849" s="245"/>
      <c r="BA849" s="245"/>
      <c r="BB849" s="245"/>
      <c r="BC849" s="245"/>
      <c r="BD849" s="245"/>
      <c r="BE849" s="245"/>
      <c r="BF849" s="245"/>
      <c r="BG849" s="245"/>
      <c r="BH849" s="245"/>
      <c r="BI849" s="245"/>
      <c r="BJ849" s="245"/>
      <c r="BK849" s="245"/>
      <c r="BL849" s="245"/>
      <c r="BM849" s="245"/>
      <c r="BN849" s="245"/>
      <c r="BO849" s="245"/>
      <c r="BP849" s="245"/>
      <c r="BQ849" s="245"/>
      <c r="BR849" s="245"/>
      <c r="BS849" s="245"/>
      <c r="BT849" s="245"/>
      <c r="BU849" s="245"/>
      <c r="BV849" s="245"/>
      <c r="BW849" s="245"/>
      <c r="BX849" s="245"/>
      <c r="BY849" s="245"/>
      <c r="BZ849" s="245"/>
      <c r="CA849" s="245"/>
      <c r="CB849" s="245"/>
      <c r="CC849" s="245"/>
    </row>
    <row r="850" spans="1:81" ht="14.25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  <c r="AA850" s="245"/>
      <c r="AB850" s="245"/>
      <c r="AC850" s="245"/>
      <c r="AD850" s="245"/>
      <c r="AE850" s="245"/>
      <c r="AF850" s="245"/>
      <c r="AG850" s="245"/>
      <c r="AH850" s="245"/>
      <c r="AI850" s="245"/>
      <c r="AJ850" s="245"/>
      <c r="AK850" s="245"/>
      <c r="AL850" s="245"/>
      <c r="AM850" s="245"/>
      <c r="AN850" s="245"/>
      <c r="AO850" s="245"/>
      <c r="AP850" s="245"/>
      <c r="AQ850" s="245"/>
      <c r="AR850" s="245"/>
      <c r="AS850" s="245"/>
      <c r="AT850" s="245"/>
      <c r="AU850" s="245"/>
      <c r="AV850" s="245"/>
      <c r="AW850" s="245"/>
      <c r="AX850" s="245"/>
      <c r="AY850" s="245"/>
      <c r="AZ850" s="245"/>
      <c r="BA850" s="245"/>
      <c r="BB850" s="245"/>
      <c r="BC850" s="245"/>
      <c r="BD850" s="245"/>
      <c r="BE850" s="245"/>
      <c r="BF850" s="245"/>
      <c r="BG850" s="245"/>
      <c r="BH850" s="245"/>
      <c r="BI850" s="245"/>
      <c r="BJ850" s="245"/>
      <c r="BK850" s="245"/>
      <c r="BL850" s="245"/>
      <c r="BM850" s="245"/>
      <c r="BN850" s="245"/>
      <c r="BO850" s="245"/>
      <c r="BP850" s="245"/>
      <c r="BQ850" s="245"/>
      <c r="BR850" s="245"/>
      <c r="BS850" s="245"/>
      <c r="BT850" s="245"/>
      <c r="BU850" s="245"/>
      <c r="BV850" s="245"/>
      <c r="BW850" s="245"/>
      <c r="BX850" s="245"/>
      <c r="BY850" s="245"/>
      <c r="BZ850" s="245"/>
      <c r="CA850" s="245"/>
      <c r="CB850" s="245"/>
      <c r="CC850" s="245"/>
    </row>
    <row r="851" spans="1:81" ht="14.25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  <c r="AA851" s="245"/>
      <c r="AB851" s="245"/>
      <c r="AC851" s="245"/>
      <c r="AD851" s="245"/>
      <c r="AE851" s="245"/>
      <c r="AF851" s="245"/>
      <c r="AG851" s="245"/>
      <c r="AH851" s="245"/>
      <c r="AI851" s="245"/>
      <c r="AJ851" s="245"/>
      <c r="AK851" s="245"/>
      <c r="AL851" s="245"/>
      <c r="AM851" s="245"/>
      <c r="AN851" s="245"/>
      <c r="AO851" s="245"/>
      <c r="AP851" s="245"/>
      <c r="AQ851" s="245"/>
      <c r="AR851" s="245"/>
      <c r="AS851" s="245"/>
      <c r="AT851" s="245"/>
      <c r="AU851" s="245"/>
      <c r="AV851" s="245"/>
      <c r="AW851" s="245"/>
      <c r="AX851" s="245"/>
      <c r="AY851" s="245"/>
      <c r="AZ851" s="245"/>
      <c r="BA851" s="245"/>
      <c r="BB851" s="245"/>
      <c r="BC851" s="245"/>
      <c r="BD851" s="245"/>
      <c r="BE851" s="245"/>
      <c r="BF851" s="245"/>
      <c r="BG851" s="245"/>
      <c r="BH851" s="245"/>
      <c r="BI851" s="245"/>
      <c r="BJ851" s="245"/>
      <c r="BK851" s="245"/>
      <c r="BL851" s="245"/>
      <c r="BM851" s="245"/>
      <c r="BN851" s="245"/>
      <c r="BO851" s="245"/>
      <c r="BP851" s="245"/>
      <c r="BQ851" s="245"/>
      <c r="BR851" s="245"/>
      <c r="BS851" s="245"/>
      <c r="BT851" s="245"/>
      <c r="BU851" s="245"/>
      <c r="BV851" s="245"/>
      <c r="BW851" s="245"/>
      <c r="BX851" s="245"/>
      <c r="BY851" s="245"/>
      <c r="BZ851" s="245"/>
      <c r="CA851" s="245"/>
      <c r="CB851" s="245"/>
      <c r="CC851" s="245"/>
    </row>
    <row r="852" spans="1:81" ht="14.25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  <c r="AA852" s="245"/>
      <c r="AB852" s="245"/>
      <c r="AC852" s="245"/>
      <c r="AD852" s="245"/>
      <c r="AE852" s="245"/>
      <c r="AF852" s="245"/>
      <c r="AG852" s="245"/>
      <c r="AH852" s="245"/>
      <c r="AI852" s="245"/>
      <c r="AJ852" s="245"/>
      <c r="AK852" s="245"/>
      <c r="AL852" s="245"/>
      <c r="AM852" s="245"/>
      <c r="AN852" s="245"/>
      <c r="AO852" s="245"/>
      <c r="AP852" s="245"/>
      <c r="AQ852" s="245"/>
      <c r="AR852" s="245"/>
      <c r="AS852" s="245"/>
      <c r="AT852" s="245"/>
      <c r="AU852" s="245"/>
      <c r="AV852" s="245"/>
      <c r="AW852" s="245"/>
      <c r="AX852" s="245"/>
      <c r="AY852" s="245"/>
      <c r="AZ852" s="245"/>
      <c r="BA852" s="245"/>
      <c r="BB852" s="245"/>
      <c r="BC852" s="245"/>
      <c r="BD852" s="245"/>
      <c r="BE852" s="245"/>
      <c r="BF852" s="245"/>
      <c r="BG852" s="245"/>
      <c r="BH852" s="245"/>
      <c r="BI852" s="245"/>
      <c r="BJ852" s="245"/>
      <c r="BK852" s="245"/>
      <c r="BL852" s="245"/>
      <c r="BM852" s="245"/>
      <c r="BN852" s="245"/>
      <c r="BO852" s="245"/>
      <c r="BP852" s="245"/>
      <c r="BQ852" s="245"/>
      <c r="BR852" s="245"/>
      <c r="BS852" s="245"/>
      <c r="BT852" s="245"/>
      <c r="BU852" s="245"/>
      <c r="BV852" s="245"/>
      <c r="BW852" s="245"/>
      <c r="BX852" s="245"/>
      <c r="BY852" s="245"/>
      <c r="BZ852" s="245"/>
      <c r="CA852" s="245"/>
      <c r="CB852" s="245"/>
      <c r="CC852" s="245"/>
    </row>
    <row r="853" spans="1:81" ht="14.25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5"/>
      <c r="AI853" s="245"/>
      <c r="AJ853" s="245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5"/>
      <c r="AV853" s="245"/>
      <c r="AW853" s="245"/>
      <c r="AX853" s="245"/>
      <c r="AY853" s="245"/>
      <c r="AZ853" s="245"/>
      <c r="BA853" s="245"/>
      <c r="BB853" s="245"/>
      <c r="BC853" s="245"/>
      <c r="BD853" s="245"/>
      <c r="BE853" s="245"/>
      <c r="BF853" s="245"/>
      <c r="BG853" s="245"/>
      <c r="BH853" s="245"/>
      <c r="BI853" s="245"/>
      <c r="BJ853" s="245"/>
      <c r="BK853" s="245"/>
      <c r="BL853" s="245"/>
      <c r="BM853" s="245"/>
      <c r="BN853" s="245"/>
      <c r="BO853" s="245"/>
      <c r="BP853" s="245"/>
      <c r="BQ853" s="245"/>
      <c r="BR853" s="245"/>
      <c r="BS853" s="245"/>
      <c r="BT853" s="245"/>
      <c r="BU853" s="245"/>
      <c r="BV853" s="245"/>
      <c r="BW853" s="245"/>
      <c r="BX853" s="245"/>
      <c r="BY853" s="245"/>
      <c r="BZ853" s="245"/>
      <c r="CA853" s="245"/>
      <c r="CB853" s="245"/>
      <c r="CC853" s="245"/>
    </row>
    <row r="854" spans="1:81" ht="14.25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  <c r="AA854" s="245"/>
      <c r="AB854" s="245"/>
      <c r="AC854" s="245"/>
      <c r="AD854" s="245"/>
      <c r="AE854" s="245"/>
      <c r="AF854" s="245"/>
      <c r="AG854" s="245"/>
      <c r="AH854" s="245"/>
      <c r="AI854" s="245"/>
      <c r="AJ854" s="245"/>
      <c r="AK854" s="245"/>
      <c r="AL854" s="245"/>
      <c r="AM854" s="245"/>
      <c r="AN854" s="245"/>
      <c r="AO854" s="245"/>
      <c r="AP854" s="245"/>
      <c r="AQ854" s="245"/>
      <c r="AR854" s="245"/>
      <c r="AS854" s="245"/>
      <c r="AT854" s="245"/>
      <c r="AU854" s="245"/>
      <c r="AV854" s="245"/>
      <c r="AW854" s="245"/>
      <c r="AX854" s="245"/>
      <c r="AY854" s="245"/>
      <c r="AZ854" s="245"/>
      <c r="BA854" s="245"/>
      <c r="BB854" s="245"/>
      <c r="BC854" s="245"/>
      <c r="BD854" s="245"/>
      <c r="BE854" s="245"/>
      <c r="BF854" s="245"/>
      <c r="BG854" s="245"/>
      <c r="BH854" s="245"/>
      <c r="BI854" s="245"/>
      <c r="BJ854" s="245"/>
      <c r="BK854" s="245"/>
      <c r="BL854" s="245"/>
      <c r="BM854" s="245"/>
      <c r="BN854" s="245"/>
      <c r="BO854" s="245"/>
      <c r="BP854" s="245"/>
      <c r="BQ854" s="245"/>
      <c r="BR854" s="245"/>
      <c r="BS854" s="245"/>
      <c r="BT854" s="245"/>
      <c r="BU854" s="245"/>
      <c r="BV854" s="245"/>
      <c r="BW854" s="245"/>
      <c r="BX854" s="245"/>
      <c r="BY854" s="245"/>
      <c r="BZ854" s="245"/>
      <c r="CA854" s="245"/>
      <c r="CB854" s="245"/>
      <c r="CC854" s="245"/>
    </row>
    <row r="855" spans="1:81" ht="14.25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5"/>
      <c r="AI855" s="245"/>
      <c r="AJ855" s="245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5"/>
      <c r="AV855" s="245"/>
      <c r="AW855" s="245"/>
      <c r="AX855" s="245"/>
      <c r="AY855" s="245"/>
      <c r="AZ855" s="245"/>
      <c r="BA855" s="245"/>
      <c r="BB855" s="245"/>
      <c r="BC855" s="245"/>
      <c r="BD855" s="245"/>
      <c r="BE855" s="245"/>
      <c r="BF855" s="245"/>
      <c r="BG855" s="245"/>
      <c r="BH855" s="245"/>
      <c r="BI855" s="245"/>
      <c r="BJ855" s="245"/>
      <c r="BK855" s="245"/>
      <c r="BL855" s="245"/>
      <c r="BM855" s="245"/>
      <c r="BN855" s="245"/>
      <c r="BO855" s="245"/>
      <c r="BP855" s="245"/>
      <c r="BQ855" s="245"/>
      <c r="BR855" s="245"/>
      <c r="BS855" s="245"/>
      <c r="BT855" s="245"/>
      <c r="BU855" s="245"/>
      <c r="BV855" s="245"/>
      <c r="BW855" s="245"/>
      <c r="BX855" s="245"/>
      <c r="BY855" s="245"/>
      <c r="BZ855" s="245"/>
      <c r="CA855" s="245"/>
      <c r="CB855" s="245"/>
      <c r="CC855" s="245"/>
    </row>
    <row r="856" spans="1:81" ht="14.25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5"/>
      <c r="AI856" s="245"/>
      <c r="AJ856" s="245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5"/>
      <c r="AV856" s="245"/>
      <c r="AW856" s="245"/>
      <c r="AX856" s="245"/>
      <c r="AY856" s="245"/>
      <c r="AZ856" s="245"/>
      <c r="BA856" s="245"/>
      <c r="BB856" s="245"/>
      <c r="BC856" s="245"/>
      <c r="BD856" s="245"/>
      <c r="BE856" s="245"/>
      <c r="BF856" s="245"/>
      <c r="BG856" s="245"/>
      <c r="BH856" s="245"/>
      <c r="BI856" s="245"/>
      <c r="BJ856" s="245"/>
      <c r="BK856" s="245"/>
      <c r="BL856" s="245"/>
      <c r="BM856" s="245"/>
      <c r="BN856" s="245"/>
      <c r="BO856" s="245"/>
      <c r="BP856" s="245"/>
      <c r="BQ856" s="245"/>
      <c r="BR856" s="245"/>
      <c r="BS856" s="245"/>
      <c r="BT856" s="245"/>
      <c r="BU856" s="245"/>
      <c r="BV856" s="245"/>
      <c r="BW856" s="245"/>
      <c r="BX856" s="245"/>
      <c r="BY856" s="245"/>
      <c r="BZ856" s="245"/>
      <c r="CA856" s="245"/>
      <c r="CB856" s="245"/>
      <c r="CC856" s="245"/>
    </row>
    <row r="857" spans="1:81" ht="14.25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  <c r="AA857" s="245"/>
      <c r="AB857" s="245"/>
      <c r="AC857" s="245"/>
      <c r="AD857" s="245"/>
      <c r="AE857" s="245"/>
      <c r="AF857" s="245"/>
      <c r="AG857" s="245"/>
      <c r="AH857" s="245"/>
      <c r="AI857" s="245"/>
      <c r="AJ857" s="245"/>
      <c r="AK857" s="245"/>
      <c r="AL857" s="245"/>
      <c r="AM857" s="245"/>
      <c r="AN857" s="245"/>
      <c r="AO857" s="245"/>
      <c r="AP857" s="245"/>
      <c r="AQ857" s="245"/>
      <c r="AR857" s="245"/>
      <c r="AS857" s="245"/>
      <c r="AT857" s="245"/>
      <c r="AU857" s="245"/>
      <c r="AV857" s="245"/>
      <c r="AW857" s="245"/>
      <c r="AX857" s="245"/>
      <c r="AY857" s="245"/>
      <c r="AZ857" s="245"/>
      <c r="BA857" s="245"/>
      <c r="BB857" s="245"/>
      <c r="BC857" s="245"/>
      <c r="BD857" s="245"/>
      <c r="BE857" s="245"/>
      <c r="BF857" s="245"/>
      <c r="BG857" s="245"/>
      <c r="BH857" s="245"/>
      <c r="BI857" s="245"/>
      <c r="BJ857" s="245"/>
      <c r="BK857" s="245"/>
      <c r="BL857" s="245"/>
      <c r="BM857" s="245"/>
      <c r="BN857" s="245"/>
      <c r="BO857" s="245"/>
      <c r="BP857" s="245"/>
      <c r="BQ857" s="245"/>
      <c r="BR857" s="245"/>
      <c r="BS857" s="245"/>
      <c r="BT857" s="245"/>
      <c r="BU857" s="245"/>
      <c r="BV857" s="245"/>
      <c r="BW857" s="245"/>
      <c r="BX857" s="245"/>
      <c r="BY857" s="245"/>
      <c r="BZ857" s="245"/>
      <c r="CA857" s="245"/>
      <c r="CB857" s="245"/>
      <c r="CC857" s="245"/>
    </row>
    <row r="858" spans="1:81" ht="14.25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  <c r="AA858" s="245"/>
      <c r="AB858" s="245"/>
      <c r="AC858" s="245"/>
      <c r="AD858" s="245"/>
      <c r="AE858" s="245"/>
      <c r="AF858" s="245"/>
      <c r="AG858" s="245"/>
      <c r="AH858" s="245"/>
      <c r="AI858" s="245"/>
      <c r="AJ858" s="245"/>
      <c r="AK858" s="245"/>
      <c r="AL858" s="245"/>
      <c r="AM858" s="245"/>
      <c r="AN858" s="245"/>
      <c r="AO858" s="245"/>
      <c r="AP858" s="245"/>
      <c r="AQ858" s="245"/>
      <c r="AR858" s="245"/>
      <c r="AS858" s="245"/>
      <c r="AT858" s="245"/>
      <c r="AU858" s="245"/>
      <c r="AV858" s="245"/>
      <c r="AW858" s="245"/>
      <c r="AX858" s="245"/>
      <c r="AY858" s="245"/>
      <c r="AZ858" s="245"/>
      <c r="BA858" s="245"/>
      <c r="BB858" s="245"/>
      <c r="BC858" s="245"/>
      <c r="BD858" s="245"/>
      <c r="BE858" s="245"/>
      <c r="BF858" s="245"/>
      <c r="BG858" s="245"/>
      <c r="BH858" s="245"/>
      <c r="BI858" s="245"/>
      <c r="BJ858" s="245"/>
      <c r="BK858" s="245"/>
      <c r="BL858" s="245"/>
      <c r="BM858" s="245"/>
      <c r="BN858" s="245"/>
      <c r="BO858" s="245"/>
      <c r="BP858" s="245"/>
      <c r="BQ858" s="245"/>
      <c r="BR858" s="245"/>
      <c r="BS858" s="245"/>
      <c r="BT858" s="245"/>
      <c r="BU858" s="245"/>
      <c r="BV858" s="245"/>
      <c r="BW858" s="245"/>
      <c r="BX858" s="245"/>
      <c r="BY858" s="245"/>
      <c r="BZ858" s="245"/>
      <c r="CA858" s="245"/>
      <c r="CB858" s="245"/>
      <c r="CC858" s="245"/>
    </row>
    <row r="859" spans="1:81" ht="14.25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  <c r="AA859" s="245"/>
      <c r="AB859" s="245"/>
      <c r="AC859" s="245"/>
      <c r="AD859" s="245"/>
      <c r="AE859" s="245"/>
      <c r="AF859" s="245"/>
      <c r="AG859" s="245"/>
      <c r="AH859" s="245"/>
      <c r="AI859" s="245"/>
      <c r="AJ859" s="245"/>
      <c r="AK859" s="245"/>
      <c r="AL859" s="245"/>
      <c r="AM859" s="245"/>
      <c r="AN859" s="245"/>
      <c r="AO859" s="245"/>
      <c r="AP859" s="245"/>
      <c r="AQ859" s="245"/>
      <c r="AR859" s="245"/>
      <c r="AS859" s="245"/>
      <c r="AT859" s="245"/>
      <c r="AU859" s="245"/>
      <c r="AV859" s="245"/>
      <c r="AW859" s="245"/>
      <c r="AX859" s="245"/>
      <c r="AY859" s="245"/>
      <c r="AZ859" s="245"/>
      <c r="BA859" s="245"/>
      <c r="BB859" s="245"/>
      <c r="BC859" s="245"/>
      <c r="BD859" s="245"/>
      <c r="BE859" s="245"/>
      <c r="BF859" s="245"/>
      <c r="BG859" s="245"/>
      <c r="BH859" s="245"/>
      <c r="BI859" s="245"/>
      <c r="BJ859" s="245"/>
      <c r="BK859" s="245"/>
      <c r="BL859" s="245"/>
      <c r="BM859" s="245"/>
      <c r="BN859" s="245"/>
      <c r="BO859" s="245"/>
      <c r="BP859" s="245"/>
      <c r="BQ859" s="245"/>
      <c r="BR859" s="245"/>
      <c r="BS859" s="245"/>
      <c r="BT859" s="245"/>
      <c r="BU859" s="245"/>
      <c r="BV859" s="245"/>
      <c r="BW859" s="245"/>
      <c r="BX859" s="245"/>
      <c r="BY859" s="245"/>
      <c r="BZ859" s="245"/>
      <c r="CA859" s="245"/>
      <c r="CB859" s="245"/>
      <c r="CC859" s="245"/>
    </row>
    <row r="860" spans="1:81" ht="14.25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  <c r="AA860" s="245"/>
      <c r="AB860" s="245"/>
      <c r="AC860" s="245"/>
      <c r="AD860" s="245"/>
      <c r="AE860" s="245"/>
      <c r="AF860" s="245"/>
      <c r="AG860" s="245"/>
      <c r="AH860" s="245"/>
      <c r="AI860" s="245"/>
      <c r="AJ860" s="245"/>
      <c r="AK860" s="245"/>
      <c r="AL860" s="245"/>
      <c r="AM860" s="245"/>
      <c r="AN860" s="245"/>
      <c r="AO860" s="245"/>
      <c r="AP860" s="245"/>
      <c r="AQ860" s="245"/>
      <c r="AR860" s="245"/>
      <c r="AS860" s="245"/>
      <c r="AT860" s="245"/>
      <c r="AU860" s="245"/>
      <c r="AV860" s="245"/>
      <c r="AW860" s="245"/>
      <c r="AX860" s="245"/>
      <c r="AY860" s="245"/>
      <c r="AZ860" s="245"/>
      <c r="BA860" s="245"/>
      <c r="BB860" s="245"/>
      <c r="BC860" s="245"/>
      <c r="BD860" s="245"/>
      <c r="BE860" s="245"/>
      <c r="BF860" s="245"/>
      <c r="BG860" s="245"/>
      <c r="BH860" s="245"/>
      <c r="BI860" s="245"/>
      <c r="BJ860" s="245"/>
      <c r="BK860" s="245"/>
      <c r="BL860" s="245"/>
      <c r="BM860" s="245"/>
      <c r="BN860" s="245"/>
      <c r="BO860" s="245"/>
      <c r="BP860" s="245"/>
      <c r="BQ860" s="245"/>
      <c r="BR860" s="245"/>
      <c r="BS860" s="245"/>
      <c r="BT860" s="245"/>
      <c r="BU860" s="245"/>
      <c r="BV860" s="245"/>
      <c r="BW860" s="245"/>
      <c r="BX860" s="245"/>
      <c r="BY860" s="245"/>
      <c r="BZ860" s="245"/>
      <c r="CA860" s="245"/>
      <c r="CB860" s="245"/>
      <c r="CC860" s="245"/>
    </row>
    <row r="861" spans="1:81" ht="14.25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5"/>
      <c r="AI861" s="245"/>
      <c r="AJ861" s="245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  <c r="AU861" s="245"/>
      <c r="AV861" s="245"/>
      <c r="AW861" s="245"/>
      <c r="AX861" s="245"/>
      <c r="AY861" s="245"/>
      <c r="AZ861" s="245"/>
      <c r="BA861" s="245"/>
      <c r="BB861" s="245"/>
      <c r="BC861" s="245"/>
      <c r="BD861" s="245"/>
      <c r="BE861" s="245"/>
      <c r="BF861" s="245"/>
      <c r="BG861" s="245"/>
      <c r="BH861" s="245"/>
      <c r="BI861" s="245"/>
      <c r="BJ861" s="245"/>
      <c r="BK861" s="245"/>
      <c r="BL861" s="245"/>
      <c r="BM861" s="245"/>
      <c r="BN861" s="245"/>
      <c r="BO861" s="245"/>
      <c r="BP861" s="245"/>
      <c r="BQ861" s="245"/>
      <c r="BR861" s="245"/>
      <c r="BS861" s="245"/>
      <c r="BT861" s="245"/>
      <c r="BU861" s="245"/>
      <c r="BV861" s="245"/>
      <c r="BW861" s="245"/>
      <c r="BX861" s="245"/>
      <c r="BY861" s="245"/>
      <c r="BZ861" s="245"/>
      <c r="CA861" s="245"/>
      <c r="CB861" s="245"/>
      <c r="CC861" s="245"/>
    </row>
    <row r="862" spans="1:81" ht="14.25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  <c r="AA862" s="245"/>
      <c r="AB862" s="245"/>
      <c r="AC862" s="245"/>
      <c r="AD862" s="245"/>
      <c r="AE862" s="245"/>
      <c r="AF862" s="245"/>
      <c r="AG862" s="245"/>
      <c r="AH862" s="245"/>
      <c r="AI862" s="245"/>
      <c r="AJ862" s="245"/>
      <c r="AK862" s="245"/>
      <c r="AL862" s="245"/>
      <c r="AM862" s="245"/>
      <c r="AN862" s="245"/>
      <c r="AO862" s="245"/>
      <c r="AP862" s="245"/>
      <c r="AQ862" s="245"/>
      <c r="AR862" s="245"/>
      <c r="AS862" s="245"/>
      <c r="AT862" s="245"/>
      <c r="AU862" s="245"/>
      <c r="AV862" s="245"/>
      <c r="AW862" s="245"/>
      <c r="AX862" s="245"/>
      <c r="AY862" s="245"/>
      <c r="AZ862" s="245"/>
      <c r="BA862" s="245"/>
      <c r="BB862" s="245"/>
      <c r="BC862" s="245"/>
      <c r="BD862" s="245"/>
      <c r="BE862" s="245"/>
      <c r="BF862" s="245"/>
      <c r="BG862" s="245"/>
      <c r="BH862" s="245"/>
      <c r="BI862" s="245"/>
      <c r="BJ862" s="245"/>
      <c r="BK862" s="245"/>
      <c r="BL862" s="245"/>
      <c r="BM862" s="245"/>
      <c r="BN862" s="245"/>
      <c r="BO862" s="245"/>
      <c r="BP862" s="245"/>
      <c r="BQ862" s="245"/>
      <c r="BR862" s="245"/>
      <c r="BS862" s="245"/>
      <c r="BT862" s="245"/>
      <c r="BU862" s="245"/>
      <c r="BV862" s="245"/>
      <c r="BW862" s="245"/>
      <c r="BX862" s="245"/>
      <c r="BY862" s="245"/>
      <c r="BZ862" s="245"/>
      <c r="CA862" s="245"/>
      <c r="CB862" s="245"/>
      <c r="CC862" s="245"/>
    </row>
    <row r="863" spans="1:81" ht="14.25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5"/>
      <c r="AF863" s="245"/>
      <c r="AG863" s="245"/>
      <c r="AH863" s="245"/>
      <c r="AI863" s="245"/>
      <c r="AJ863" s="245"/>
      <c r="AK863" s="245"/>
      <c r="AL863" s="245"/>
      <c r="AM863" s="245"/>
      <c r="AN863" s="245"/>
      <c r="AO863" s="245"/>
      <c r="AP863" s="245"/>
      <c r="AQ863" s="245"/>
      <c r="AR863" s="245"/>
      <c r="AS863" s="245"/>
      <c r="AT863" s="245"/>
      <c r="AU863" s="245"/>
      <c r="AV863" s="245"/>
      <c r="AW863" s="245"/>
      <c r="AX863" s="245"/>
      <c r="AY863" s="245"/>
      <c r="AZ863" s="245"/>
      <c r="BA863" s="245"/>
      <c r="BB863" s="245"/>
      <c r="BC863" s="245"/>
      <c r="BD863" s="245"/>
      <c r="BE863" s="245"/>
      <c r="BF863" s="245"/>
      <c r="BG863" s="245"/>
      <c r="BH863" s="245"/>
      <c r="BI863" s="245"/>
      <c r="BJ863" s="245"/>
      <c r="BK863" s="245"/>
      <c r="BL863" s="245"/>
      <c r="BM863" s="245"/>
      <c r="BN863" s="245"/>
      <c r="BO863" s="245"/>
      <c r="BP863" s="245"/>
      <c r="BQ863" s="245"/>
      <c r="BR863" s="245"/>
      <c r="BS863" s="245"/>
      <c r="BT863" s="245"/>
      <c r="BU863" s="245"/>
      <c r="BV863" s="245"/>
      <c r="BW863" s="245"/>
      <c r="BX863" s="245"/>
      <c r="BY863" s="245"/>
      <c r="BZ863" s="245"/>
      <c r="CA863" s="245"/>
      <c r="CB863" s="245"/>
      <c r="CC863" s="245"/>
    </row>
    <row r="864" spans="1:81" ht="14.25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  <c r="AA864" s="245"/>
      <c r="AB864" s="245"/>
      <c r="AC864" s="245"/>
      <c r="AD864" s="245"/>
      <c r="AE864" s="245"/>
      <c r="AF864" s="245"/>
      <c r="AG864" s="245"/>
      <c r="AH864" s="245"/>
      <c r="AI864" s="245"/>
      <c r="AJ864" s="245"/>
      <c r="AK864" s="245"/>
      <c r="AL864" s="245"/>
      <c r="AM864" s="245"/>
      <c r="AN864" s="245"/>
      <c r="AO864" s="245"/>
      <c r="AP864" s="245"/>
      <c r="AQ864" s="245"/>
      <c r="AR864" s="245"/>
      <c r="AS864" s="245"/>
      <c r="AT864" s="245"/>
      <c r="AU864" s="245"/>
      <c r="AV864" s="245"/>
      <c r="AW864" s="245"/>
      <c r="AX864" s="245"/>
      <c r="AY864" s="245"/>
      <c r="AZ864" s="245"/>
      <c r="BA864" s="245"/>
      <c r="BB864" s="245"/>
      <c r="BC864" s="245"/>
      <c r="BD864" s="245"/>
      <c r="BE864" s="245"/>
      <c r="BF864" s="245"/>
      <c r="BG864" s="245"/>
      <c r="BH864" s="245"/>
      <c r="BI864" s="245"/>
      <c r="BJ864" s="245"/>
      <c r="BK864" s="245"/>
      <c r="BL864" s="245"/>
      <c r="BM864" s="245"/>
      <c r="BN864" s="245"/>
      <c r="BO864" s="245"/>
      <c r="BP864" s="245"/>
      <c r="BQ864" s="245"/>
      <c r="BR864" s="245"/>
      <c r="BS864" s="245"/>
      <c r="BT864" s="245"/>
      <c r="BU864" s="245"/>
      <c r="BV864" s="245"/>
      <c r="BW864" s="245"/>
      <c r="BX864" s="245"/>
      <c r="BY864" s="245"/>
      <c r="BZ864" s="245"/>
      <c r="CA864" s="245"/>
      <c r="CB864" s="245"/>
      <c r="CC864" s="245"/>
    </row>
    <row r="865" spans="1:81" ht="14.25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5"/>
      <c r="AI865" s="245"/>
      <c r="AJ865" s="245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5"/>
      <c r="AV865" s="245"/>
      <c r="AW865" s="245"/>
      <c r="AX865" s="245"/>
      <c r="AY865" s="245"/>
      <c r="AZ865" s="245"/>
      <c r="BA865" s="245"/>
      <c r="BB865" s="245"/>
      <c r="BC865" s="245"/>
      <c r="BD865" s="245"/>
      <c r="BE865" s="245"/>
      <c r="BF865" s="245"/>
      <c r="BG865" s="245"/>
      <c r="BH865" s="245"/>
      <c r="BI865" s="245"/>
      <c r="BJ865" s="245"/>
      <c r="BK865" s="245"/>
      <c r="BL865" s="245"/>
      <c r="BM865" s="245"/>
      <c r="BN865" s="245"/>
      <c r="BO865" s="245"/>
      <c r="BP865" s="245"/>
      <c r="BQ865" s="245"/>
      <c r="BR865" s="245"/>
      <c r="BS865" s="245"/>
      <c r="BT865" s="245"/>
      <c r="BU865" s="245"/>
      <c r="BV865" s="245"/>
      <c r="BW865" s="245"/>
      <c r="BX865" s="245"/>
      <c r="BY865" s="245"/>
      <c r="BZ865" s="245"/>
      <c r="CA865" s="245"/>
      <c r="CB865" s="245"/>
      <c r="CC865" s="245"/>
    </row>
    <row r="866" spans="1:81" ht="14.25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  <c r="AA866" s="245"/>
      <c r="AB866" s="245"/>
      <c r="AC866" s="245"/>
      <c r="AD866" s="245"/>
      <c r="AE866" s="245"/>
      <c r="AF866" s="245"/>
      <c r="AG866" s="245"/>
      <c r="AH866" s="245"/>
      <c r="AI866" s="245"/>
      <c r="AJ866" s="245"/>
      <c r="AK866" s="245"/>
      <c r="AL866" s="245"/>
      <c r="AM866" s="245"/>
      <c r="AN866" s="245"/>
      <c r="AO866" s="245"/>
      <c r="AP866" s="245"/>
      <c r="AQ866" s="245"/>
      <c r="AR866" s="245"/>
      <c r="AS866" s="245"/>
      <c r="AT866" s="245"/>
      <c r="AU866" s="245"/>
      <c r="AV866" s="245"/>
      <c r="AW866" s="245"/>
      <c r="AX866" s="245"/>
      <c r="AY866" s="245"/>
      <c r="AZ866" s="245"/>
      <c r="BA866" s="245"/>
      <c r="BB866" s="245"/>
      <c r="BC866" s="245"/>
      <c r="BD866" s="245"/>
      <c r="BE866" s="245"/>
      <c r="BF866" s="245"/>
      <c r="BG866" s="245"/>
      <c r="BH866" s="245"/>
      <c r="BI866" s="245"/>
      <c r="BJ866" s="245"/>
      <c r="BK866" s="245"/>
      <c r="BL866" s="245"/>
      <c r="BM866" s="245"/>
      <c r="BN866" s="245"/>
      <c r="BO866" s="245"/>
      <c r="BP866" s="245"/>
      <c r="BQ866" s="245"/>
      <c r="BR866" s="245"/>
      <c r="BS866" s="245"/>
      <c r="BT866" s="245"/>
      <c r="BU866" s="245"/>
      <c r="BV866" s="245"/>
      <c r="BW866" s="245"/>
      <c r="BX866" s="245"/>
      <c r="BY866" s="245"/>
      <c r="BZ866" s="245"/>
      <c r="CA866" s="245"/>
      <c r="CB866" s="245"/>
      <c r="CC866" s="245"/>
    </row>
    <row r="867" spans="1:81" ht="14.25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5"/>
      <c r="AI867" s="245"/>
      <c r="AJ867" s="245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5"/>
      <c r="AV867" s="245"/>
      <c r="AW867" s="245"/>
      <c r="AX867" s="245"/>
      <c r="AY867" s="245"/>
      <c r="AZ867" s="245"/>
      <c r="BA867" s="245"/>
      <c r="BB867" s="245"/>
      <c r="BC867" s="245"/>
      <c r="BD867" s="245"/>
      <c r="BE867" s="245"/>
      <c r="BF867" s="245"/>
      <c r="BG867" s="245"/>
      <c r="BH867" s="245"/>
      <c r="BI867" s="245"/>
      <c r="BJ867" s="245"/>
      <c r="BK867" s="245"/>
      <c r="BL867" s="245"/>
      <c r="BM867" s="245"/>
      <c r="BN867" s="245"/>
      <c r="BO867" s="245"/>
      <c r="BP867" s="245"/>
      <c r="BQ867" s="245"/>
      <c r="BR867" s="245"/>
      <c r="BS867" s="245"/>
      <c r="BT867" s="245"/>
      <c r="BU867" s="245"/>
      <c r="BV867" s="245"/>
      <c r="BW867" s="245"/>
      <c r="BX867" s="245"/>
      <c r="BY867" s="245"/>
      <c r="BZ867" s="245"/>
      <c r="CA867" s="245"/>
      <c r="CB867" s="245"/>
      <c r="CC867" s="245"/>
    </row>
    <row r="868" spans="1:81" ht="14.25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  <c r="AA868" s="245"/>
      <c r="AB868" s="245"/>
      <c r="AC868" s="245"/>
      <c r="AD868" s="245"/>
      <c r="AE868" s="245"/>
      <c r="AF868" s="245"/>
      <c r="AG868" s="245"/>
      <c r="AH868" s="245"/>
      <c r="AI868" s="245"/>
      <c r="AJ868" s="245"/>
      <c r="AK868" s="245"/>
      <c r="AL868" s="245"/>
      <c r="AM868" s="245"/>
      <c r="AN868" s="245"/>
      <c r="AO868" s="245"/>
      <c r="AP868" s="245"/>
      <c r="AQ868" s="245"/>
      <c r="AR868" s="245"/>
      <c r="AS868" s="245"/>
      <c r="AT868" s="245"/>
      <c r="AU868" s="245"/>
      <c r="AV868" s="245"/>
      <c r="AW868" s="245"/>
      <c r="AX868" s="245"/>
      <c r="AY868" s="245"/>
      <c r="AZ868" s="245"/>
      <c r="BA868" s="245"/>
      <c r="BB868" s="245"/>
      <c r="BC868" s="245"/>
      <c r="BD868" s="245"/>
      <c r="BE868" s="245"/>
      <c r="BF868" s="245"/>
      <c r="BG868" s="245"/>
      <c r="BH868" s="245"/>
      <c r="BI868" s="245"/>
      <c r="BJ868" s="245"/>
      <c r="BK868" s="245"/>
      <c r="BL868" s="245"/>
      <c r="BM868" s="245"/>
      <c r="BN868" s="245"/>
      <c r="BO868" s="245"/>
      <c r="BP868" s="245"/>
      <c r="BQ868" s="245"/>
      <c r="BR868" s="245"/>
      <c r="BS868" s="245"/>
      <c r="BT868" s="245"/>
      <c r="BU868" s="245"/>
      <c r="BV868" s="245"/>
      <c r="BW868" s="245"/>
      <c r="BX868" s="245"/>
      <c r="BY868" s="245"/>
      <c r="BZ868" s="245"/>
      <c r="CA868" s="245"/>
      <c r="CB868" s="245"/>
      <c r="CC868" s="245"/>
    </row>
    <row r="869" spans="1:81" ht="14.25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  <c r="AA869" s="245"/>
      <c r="AB869" s="245"/>
      <c r="AC869" s="245"/>
      <c r="AD869" s="245"/>
      <c r="AE869" s="245"/>
      <c r="AF869" s="245"/>
      <c r="AG869" s="245"/>
      <c r="AH869" s="245"/>
      <c r="AI869" s="245"/>
      <c r="AJ869" s="245"/>
      <c r="AK869" s="245"/>
      <c r="AL869" s="245"/>
      <c r="AM869" s="245"/>
      <c r="AN869" s="245"/>
      <c r="AO869" s="245"/>
      <c r="AP869" s="245"/>
      <c r="AQ869" s="245"/>
      <c r="AR869" s="245"/>
      <c r="AS869" s="245"/>
      <c r="AT869" s="245"/>
      <c r="AU869" s="245"/>
      <c r="AV869" s="245"/>
      <c r="AW869" s="245"/>
      <c r="AX869" s="245"/>
      <c r="AY869" s="245"/>
      <c r="AZ869" s="245"/>
      <c r="BA869" s="245"/>
      <c r="BB869" s="245"/>
      <c r="BC869" s="245"/>
      <c r="BD869" s="245"/>
      <c r="BE869" s="245"/>
      <c r="BF869" s="245"/>
      <c r="BG869" s="245"/>
      <c r="BH869" s="245"/>
      <c r="BI869" s="245"/>
      <c r="BJ869" s="245"/>
      <c r="BK869" s="245"/>
      <c r="BL869" s="245"/>
      <c r="BM869" s="245"/>
      <c r="BN869" s="245"/>
      <c r="BO869" s="245"/>
      <c r="BP869" s="245"/>
      <c r="BQ869" s="245"/>
      <c r="BR869" s="245"/>
      <c r="BS869" s="245"/>
      <c r="BT869" s="245"/>
      <c r="BU869" s="245"/>
      <c r="BV869" s="245"/>
      <c r="BW869" s="245"/>
      <c r="BX869" s="245"/>
      <c r="BY869" s="245"/>
      <c r="BZ869" s="245"/>
      <c r="CA869" s="245"/>
      <c r="CB869" s="245"/>
      <c r="CC869" s="245"/>
    </row>
    <row r="870" spans="1:81" ht="14.25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5"/>
      <c r="AI870" s="245"/>
      <c r="AJ870" s="245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  <c r="AU870" s="245"/>
      <c r="AV870" s="245"/>
      <c r="AW870" s="245"/>
      <c r="AX870" s="245"/>
      <c r="AY870" s="245"/>
      <c r="AZ870" s="245"/>
      <c r="BA870" s="245"/>
      <c r="BB870" s="245"/>
      <c r="BC870" s="245"/>
      <c r="BD870" s="245"/>
      <c r="BE870" s="245"/>
      <c r="BF870" s="245"/>
      <c r="BG870" s="245"/>
      <c r="BH870" s="245"/>
      <c r="BI870" s="245"/>
      <c r="BJ870" s="245"/>
      <c r="BK870" s="245"/>
      <c r="BL870" s="245"/>
      <c r="BM870" s="245"/>
      <c r="BN870" s="245"/>
      <c r="BO870" s="245"/>
      <c r="BP870" s="245"/>
      <c r="BQ870" s="245"/>
      <c r="BR870" s="245"/>
      <c r="BS870" s="245"/>
      <c r="BT870" s="245"/>
      <c r="BU870" s="245"/>
      <c r="BV870" s="245"/>
      <c r="BW870" s="245"/>
      <c r="BX870" s="245"/>
      <c r="BY870" s="245"/>
      <c r="BZ870" s="245"/>
      <c r="CA870" s="245"/>
      <c r="CB870" s="245"/>
      <c r="CC870" s="245"/>
    </row>
    <row r="871" spans="1:81" ht="14.25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  <c r="AA871" s="245"/>
      <c r="AB871" s="245"/>
      <c r="AC871" s="245"/>
      <c r="AD871" s="245"/>
      <c r="AE871" s="245"/>
      <c r="AF871" s="245"/>
      <c r="AG871" s="245"/>
      <c r="AH871" s="245"/>
      <c r="AI871" s="245"/>
      <c r="AJ871" s="245"/>
      <c r="AK871" s="245"/>
      <c r="AL871" s="245"/>
      <c r="AM871" s="245"/>
      <c r="AN871" s="245"/>
      <c r="AO871" s="245"/>
      <c r="AP871" s="245"/>
      <c r="AQ871" s="245"/>
      <c r="AR871" s="245"/>
      <c r="AS871" s="245"/>
      <c r="AT871" s="245"/>
      <c r="AU871" s="245"/>
      <c r="AV871" s="245"/>
      <c r="AW871" s="245"/>
      <c r="AX871" s="245"/>
      <c r="AY871" s="245"/>
      <c r="AZ871" s="245"/>
      <c r="BA871" s="245"/>
      <c r="BB871" s="245"/>
      <c r="BC871" s="245"/>
      <c r="BD871" s="245"/>
      <c r="BE871" s="245"/>
      <c r="BF871" s="245"/>
      <c r="BG871" s="245"/>
      <c r="BH871" s="245"/>
      <c r="BI871" s="245"/>
      <c r="BJ871" s="245"/>
      <c r="BK871" s="245"/>
      <c r="BL871" s="245"/>
      <c r="BM871" s="245"/>
      <c r="BN871" s="245"/>
      <c r="BO871" s="245"/>
      <c r="BP871" s="245"/>
      <c r="BQ871" s="245"/>
      <c r="BR871" s="245"/>
      <c r="BS871" s="245"/>
      <c r="BT871" s="245"/>
      <c r="BU871" s="245"/>
      <c r="BV871" s="245"/>
      <c r="BW871" s="245"/>
      <c r="BX871" s="245"/>
      <c r="BY871" s="245"/>
      <c r="BZ871" s="245"/>
      <c r="CA871" s="245"/>
      <c r="CB871" s="245"/>
      <c r="CC871" s="245"/>
    </row>
    <row r="872" spans="1:81" ht="14.25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  <c r="AA872" s="245"/>
      <c r="AB872" s="245"/>
      <c r="AC872" s="245"/>
      <c r="AD872" s="245"/>
      <c r="AE872" s="245"/>
      <c r="AF872" s="245"/>
      <c r="AG872" s="245"/>
      <c r="AH872" s="245"/>
      <c r="AI872" s="245"/>
      <c r="AJ872" s="245"/>
      <c r="AK872" s="245"/>
      <c r="AL872" s="245"/>
      <c r="AM872" s="245"/>
      <c r="AN872" s="245"/>
      <c r="AO872" s="245"/>
      <c r="AP872" s="245"/>
      <c r="AQ872" s="245"/>
      <c r="AR872" s="245"/>
      <c r="AS872" s="245"/>
      <c r="AT872" s="245"/>
      <c r="AU872" s="245"/>
      <c r="AV872" s="245"/>
      <c r="AW872" s="245"/>
      <c r="AX872" s="245"/>
      <c r="AY872" s="245"/>
      <c r="AZ872" s="245"/>
      <c r="BA872" s="245"/>
      <c r="BB872" s="245"/>
      <c r="BC872" s="245"/>
      <c r="BD872" s="245"/>
      <c r="BE872" s="245"/>
      <c r="BF872" s="245"/>
      <c r="BG872" s="245"/>
      <c r="BH872" s="245"/>
      <c r="BI872" s="245"/>
      <c r="BJ872" s="245"/>
      <c r="BK872" s="245"/>
      <c r="BL872" s="245"/>
      <c r="BM872" s="245"/>
      <c r="BN872" s="245"/>
      <c r="BO872" s="245"/>
      <c r="BP872" s="245"/>
      <c r="BQ872" s="245"/>
      <c r="BR872" s="245"/>
      <c r="BS872" s="245"/>
      <c r="BT872" s="245"/>
      <c r="BU872" s="245"/>
      <c r="BV872" s="245"/>
      <c r="BW872" s="245"/>
      <c r="BX872" s="245"/>
      <c r="BY872" s="245"/>
      <c r="BZ872" s="245"/>
      <c r="CA872" s="245"/>
      <c r="CB872" s="245"/>
      <c r="CC872" s="245"/>
    </row>
    <row r="873" spans="1:81" ht="14.25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  <c r="AA873" s="245"/>
      <c r="AB873" s="245"/>
      <c r="AC873" s="245"/>
      <c r="AD873" s="245"/>
      <c r="AE873" s="245"/>
      <c r="AF873" s="245"/>
      <c r="AG873" s="245"/>
      <c r="AH873" s="245"/>
      <c r="AI873" s="245"/>
      <c r="AJ873" s="245"/>
      <c r="AK873" s="245"/>
      <c r="AL873" s="245"/>
      <c r="AM873" s="245"/>
      <c r="AN873" s="245"/>
      <c r="AO873" s="245"/>
      <c r="AP873" s="245"/>
      <c r="AQ873" s="245"/>
      <c r="AR873" s="245"/>
      <c r="AS873" s="245"/>
      <c r="AT873" s="245"/>
      <c r="AU873" s="245"/>
      <c r="AV873" s="245"/>
      <c r="AW873" s="245"/>
      <c r="AX873" s="245"/>
      <c r="AY873" s="245"/>
      <c r="AZ873" s="245"/>
      <c r="BA873" s="245"/>
      <c r="BB873" s="245"/>
      <c r="BC873" s="245"/>
      <c r="BD873" s="245"/>
      <c r="BE873" s="245"/>
      <c r="BF873" s="245"/>
      <c r="BG873" s="245"/>
      <c r="BH873" s="245"/>
      <c r="BI873" s="245"/>
      <c r="BJ873" s="245"/>
      <c r="BK873" s="245"/>
      <c r="BL873" s="245"/>
      <c r="BM873" s="245"/>
      <c r="BN873" s="245"/>
      <c r="BO873" s="245"/>
      <c r="BP873" s="245"/>
      <c r="BQ873" s="245"/>
      <c r="BR873" s="245"/>
      <c r="BS873" s="245"/>
      <c r="BT873" s="245"/>
      <c r="BU873" s="245"/>
      <c r="BV873" s="245"/>
      <c r="BW873" s="245"/>
      <c r="BX873" s="245"/>
      <c r="BY873" s="245"/>
      <c r="BZ873" s="245"/>
      <c r="CA873" s="245"/>
      <c r="CB873" s="245"/>
      <c r="CC873" s="245"/>
    </row>
    <row r="874" spans="1:81" ht="14.25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  <c r="AA874" s="245"/>
      <c r="AB874" s="245"/>
      <c r="AC874" s="245"/>
      <c r="AD874" s="245"/>
      <c r="AE874" s="245"/>
      <c r="AF874" s="245"/>
      <c r="AG874" s="245"/>
      <c r="AH874" s="245"/>
      <c r="AI874" s="245"/>
      <c r="AJ874" s="245"/>
      <c r="AK874" s="245"/>
      <c r="AL874" s="245"/>
      <c r="AM874" s="245"/>
      <c r="AN874" s="245"/>
      <c r="AO874" s="245"/>
      <c r="AP874" s="245"/>
      <c r="AQ874" s="245"/>
      <c r="AR874" s="245"/>
      <c r="AS874" s="245"/>
      <c r="AT874" s="245"/>
      <c r="AU874" s="245"/>
      <c r="AV874" s="245"/>
      <c r="AW874" s="245"/>
      <c r="AX874" s="245"/>
      <c r="AY874" s="245"/>
      <c r="AZ874" s="245"/>
      <c r="BA874" s="245"/>
      <c r="BB874" s="245"/>
      <c r="BC874" s="245"/>
      <c r="BD874" s="245"/>
      <c r="BE874" s="245"/>
      <c r="BF874" s="245"/>
      <c r="BG874" s="245"/>
      <c r="BH874" s="245"/>
      <c r="BI874" s="245"/>
      <c r="BJ874" s="245"/>
      <c r="BK874" s="245"/>
      <c r="BL874" s="245"/>
      <c r="BM874" s="245"/>
      <c r="BN874" s="245"/>
      <c r="BO874" s="245"/>
      <c r="BP874" s="245"/>
      <c r="BQ874" s="245"/>
      <c r="BR874" s="245"/>
      <c r="BS874" s="245"/>
      <c r="BT874" s="245"/>
      <c r="BU874" s="245"/>
      <c r="BV874" s="245"/>
      <c r="BW874" s="245"/>
      <c r="BX874" s="245"/>
      <c r="BY874" s="245"/>
      <c r="BZ874" s="245"/>
      <c r="CA874" s="245"/>
      <c r="CB874" s="245"/>
      <c r="CC874" s="245"/>
    </row>
    <row r="875" spans="1:81" ht="14.25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  <c r="AA875" s="245"/>
      <c r="AB875" s="245"/>
      <c r="AC875" s="245"/>
      <c r="AD875" s="245"/>
      <c r="AE875" s="245"/>
      <c r="AF875" s="245"/>
      <c r="AG875" s="245"/>
      <c r="AH875" s="245"/>
      <c r="AI875" s="245"/>
      <c r="AJ875" s="245"/>
      <c r="AK875" s="245"/>
      <c r="AL875" s="245"/>
      <c r="AM875" s="245"/>
      <c r="AN875" s="245"/>
      <c r="AO875" s="245"/>
      <c r="AP875" s="245"/>
      <c r="AQ875" s="245"/>
      <c r="AR875" s="245"/>
      <c r="AS875" s="245"/>
      <c r="AT875" s="245"/>
      <c r="AU875" s="245"/>
      <c r="AV875" s="245"/>
      <c r="AW875" s="245"/>
      <c r="AX875" s="245"/>
      <c r="AY875" s="245"/>
      <c r="AZ875" s="245"/>
      <c r="BA875" s="245"/>
      <c r="BB875" s="245"/>
      <c r="BC875" s="245"/>
      <c r="BD875" s="245"/>
      <c r="BE875" s="245"/>
      <c r="BF875" s="245"/>
      <c r="BG875" s="245"/>
      <c r="BH875" s="245"/>
      <c r="BI875" s="245"/>
      <c r="BJ875" s="245"/>
      <c r="BK875" s="245"/>
      <c r="BL875" s="245"/>
      <c r="BM875" s="245"/>
      <c r="BN875" s="245"/>
      <c r="BO875" s="245"/>
      <c r="BP875" s="245"/>
      <c r="BQ875" s="245"/>
      <c r="BR875" s="245"/>
      <c r="BS875" s="245"/>
      <c r="BT875" s="245"/>
      <c r="BU875" s="245"/>
      <c r="BV875" s="245"/>
      <c r="BW875" s="245"/>
      <c r="BX875" s="245"/>
      <c r="BY875" s="245"/>
      <c r="BZ875" s="245"/>
      <c r="CA875" s="245"/>
      <c r="CB875" s="245"/>
      <c r="CC875" s="245"/>
    </row>
    <row r="876" spans="1:81" ht="14.25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5"/>
      <c r="AI876" s="245"/>
      <c r="AJ876" s="245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5"/>
      <c r="AV876" s="245"/>
      <c r="AW876" s="245"/>
      <c r="AX876" s="245"/>
      <c r="AY876" s="245"/>
      <c r="AZ876" s="245"/>
      <c r="BA876" s="245"/>
      <c r="BB876" s="245"/>
      <c r="BC876" s="245"/>
      <c r="BD876" s="245"/>
      <c r="BE876" s="245"/>
      <c r="BF876" s="245"/>
      <c r="BG876" s="245"/>
      <c r="BH876" s="245"/>
      <c r="BI876" s="245"/>
      <c r="BJ876" s="245"/>
      <c r="BK876" s="245"/>
      <c r="BL876" s="245"/>
      <c r="BM876" s="245"/>
      <c r="BN876" s="245"/>
      <c r="BO876" s="245"/>
      <c r="BP876" s="245"/>
      <c r="BQ876" s="245"/>
      <c r="BR876" s="245"/>
      <c r="BS876" s="245"/>
      <c r="BT876" s="245"/>
      <c r="BU876" s="245"/>
      <c r="BV876" s="245"/>
      <c r="BW876" s="245"/>
      <c r="BX876" s="245"/>
      <c r="BY876" s="245"/>
      <c r="BZ876" s="245"/>
      <c r="CA876" s="245"/>
      <c r="CB876" s="245"/>
      <c r="CC876" s="245"/>
    </row>
    <row r="877" spans="1:81" ht="14.25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5"/>
      <c r="AI877" s="245"/>
      <c r="AJ877" s="245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5"/>
      <c r="AV877" s="245"/>
      <c r="AW877" s="245"/>
      <c r="AX877" s="245"/>
      <c r="AY877" s="245"/>
      <c r="AZ877" s="245"/>
      <c r="BA877" s="245"/>
      <c r="BB877" s="245"/>
      <c r="BC877" s="245"/>
      <c r="BD877" s="245"/>
      <c r="BE877" s="245"/>
      <c r="BF877" s="245"/>
      <c r="BG877" s="245"/>
      <c r="BH877" s="245"/>
      <c r="BI877" s="245"/>
      <c r="BJ877" s="245"/>
      <c r="BK877" s="245"/>
      <c r="BL877" s="245"/>
      <c r="BM877" s="245"/>
      <c r="BN877" s="245"/>
      <c r="BO877" s="245"/>
      <c r="BP877" s="245"/>
      <c r="BQ877" s="245"/>
      <c r="BR877" s="245"/>
      <c r="BS877" s="245"/>
      <c r="BT877" s="245"/>
      <c r="BU877" s="245"/>
      <c r="BV877" s="245"/>
      <c r="BW877" s="245"/>
      <c r="BX877" s="245"/>
      <c r="BY877" s="245"/>
      <c r="BZ877" s="245"/>
      <c r="CA877" s="245"/>
      <c r="CB877" s="245"/>
      <c r="CC877" s="245"/>
    </row>
    <row r="878" spans="1:81" ht="14.25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  <c r="AA878" s="245"/>
      <c r="AB878" s="245"/>
      <c r="AC878" s="245"/>
      <c r="AD878" s="245"/>
      <c r="AE878" s="245"/>
      <c r="AF878" s="245"/>
      <c r="AG878" s="245"/>
      <c r="AH878" s="245"/>
      <c r="AI878" s="245"/>
      <c r="AJ878" s="245"/>
      <c r="AK878" s="245"/>
      <c r="AL878" s="245"/>
      <c r="AM878" s="245"/>
      <c r="AN878" s="245"/>
      <c r="AO878" s="245"/>
      <c r="AP878" s="245"/>
      <c r="AQ878" s="245"/>
      <c r="AR878" s="245"/>
      <c r="AS878" s="245"/>
      <c r="AT878" s="245"/>
      <c r="AU878" s="245"/>
      <c r="AV878" s="245"/>
      <c r="AW878" s="245"/>
      <c r="AX878" s="245"/>
      <c r="AY878" s="245"/>
      <c r="AZ878" s="245"/>
      <c r="BA878" s="245"/>
      <c r="BB878" s="245"/>
      <c r="BC878" s="245"/>
      <c r="BD878" s="245"/>
      <c r="BE878" s="245"/>
      <c r="BF878" s="245"/>
      <c r="BG878" s="245"/>
      <c r="BH878" s="245"/>
      <c r="BI878" s="245"/>
      <c r="BJ878" s="245"/>
      <c r="BK878" s="245"/>
      <c r="BL878" s="245"/>
      <c r="BM878" s="245"/>
      <c r="BN878" s="245"/>
      <c r="BO878" s="245"/>
      <c r="BP878" s="245"/>
      <c r="BQ878" s="245"/>
      <c r="BR878" s="245"/>
      <c r="BS878" s="245"/>
      <c r="BT878" s="245"/>
      <c r="BU878" s="245"/>
      <c r="BV878" s="245"/>
      <c r="BW878" s="245"/>
      <c r="BX878" s="245"/>
      <c r="BY878" s="245"/>
      <c r="BZ878" s="245"/>
      <c r="CA878" s="245"/>
      <c r="CB878" s="245"/>
      <c r="CC878" s="245"/>
    </row>
    <row r="879" spans="1:81" ht="14.25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  <c r="AA879" s="245"/>
      <c r="AB879" s="245"/>
      <c r="AC879" s="245"/>
      <c r="AD879" s="245"/>
      <c r="AE879" s="245"/>
      <c r="AF879" s="245"/>
      <c r="AG879" s="245"/>
      <c r="AH879" s="245"/>
      <c r="AI879" s="245"/>
      <c r="AJ879" s="245"/>
      <c r="AK879" s="245"/>
      <c r="AL879" s="245"/>
      <c r="AM879" s="245"/>
      <c r="AN879" s="245"/>
      <c r="AO879" s="245"/>
      <c r="AP879" s="245"/>
      <c r="AQ879" s="245"/>
      <c r="AR879" s="245"/>
      <c r="AS879" s="245"/>
      <c r="AT879" s="245"/>
      <c r="AU879" s="245"/>
      <c r="AV879" s="245"/>
      <c r="AW879" s="245"/>
      <c r="AX879" s="245"/>
      <c r="AY879" s="245"/>
      <c r="AZ879" s="245"/>
      <c r="BA879" s="245"/>
      <c r="BB879" s="245"/>
      <c r="BC879" s="245"/>
      <c r="BD879" s="245"/>
      <c r="BE879" s="245"/>
      <c r="BF879" s="245"/>
      <c r="BG879" s="245"/>
      <c r="BH879" s="245"/>
      <c r="BI879" s="245"/>
      <c r="BJ879" s="245"/>
      <c r="BK879" s="245"/>
      <c r="BL879" s="245"/>
      <c r="BM879" s="245"/>
      <c r="BN879" s="245"/>
      <c r="BO879" s="245"/>
      <c r="BP879" s="245"/>
      <c r="BQ879" s="245"/>
      <c r="BR879" s="245"/>
      <c r="BS879" s="245"/>
      <c r="BT879" s="245"/>
      <c r="BU879" s="245"/>
      <c r="BV879" s="245"/>
      <c r="BW879" s="245"/>
      <c r="BX879" s="245"/>
      <c r="BY879" s="245"/>
      <c r="BZ879" s="245"/>
      <c r="CA879" s="245"/>
      <c r="CB879" s="245"/>
      <c r="CC879" s="245"/>
    </row>
    <row r="880" spans="1:81" ht="14.25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  <c r="AA880" s="245"/>
      <c r="AB880" s="245"/>
      <c r="AC880" s="245"/>
      <c r="AD880" s="245"/>
      <c r="AE880" s="245"/>
      <c r="AF880" s="245"/>
      <c r="AG880" s="245"/>
      <c r="AH880" s="245"/>
      <c r="AI880" s="245"/>
      <c r="AJ880" s="245"/>
      <c r="AK880" s="245"/>
      <c r="AL880" s="245"/>
      <c r="AM880" s="245"/>
      <c r="AN880" s="245"/>
      <c r="AO880" s="245"/>
      <c r="AP880" s="245"/>
      <c r="AQ880" s="245"/>
      <c r="AR880" s="245"/>
      <c r="AS880" s="245"/>
      <c r="AT880" s="245"/>
      <c r="AU880" s="245"/>
      <c r="AV880" s="245"/>
      <c r="AW880" s="245"/>
      <c r="AX880" s="245"/>
      <c r="AY880" s="245"/>
      <c r="AZ880" s="245"/>
      <c r="BA880" s="245"/>
      <c r="BB880" s="245"/>
      <c r="BC880" s="245"/>
      <c r="BD880" s="245"/>
      <c r="BE880" s="245"/>
      <c r="BF880" s="245"/>
      <c r="BG880" s="245"/>
      <c r="BH880" s="245"/>
      <c r="BI880" s="245"/>
      <c r="BJ880" s="245"/>
      <c r="BK880" s="245"/>
      <c r="BL880" s="245"/>
      <c r="BM880" s="245"/>
      <c r="BN880" s="245"/>
      <c r="BO880" s="245"/>
      <c r="BP880" s="245"/>
      <c r="BQ880" s="245"/>
      <c r="BR880" s="245"/>
      <c r="BS880" s="245"/>
      <c r="BT880" s="245"/>
      <c r="BU880" s="245"/>
      <c r="BV880" s="245"/>
      <c r="BW880" s="245"/>
      <c r="BX880" s="245"/>
      <c r="BY880" s="245"/>
      <c r="BZ880" s="245"/>
      <c r="CA880" s="245"/>
      <c r="CB880" s="245"/>
      <c r="CC880" s="245"/>
    </row>
    <row r="881" spans="1:81" ht="14.25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  <c r="AA881" s="245"/>
      <c r="AB881" s="245"/>
      <c r="AC881" s="245"/>
      <c r="AD881" s="245"/>
      <c r="AE881" s="245"/>
      <c r="AF881" s="245"/>
      <c r="AG881" s="245"/>
      <c r="AH881" s="245"/>
      <c r="AI881" s="245"/>
      <c r="AJ881" s="245"/>
      <c r="AK881" s="245"/>
      <c r="AL881" s="245"/>
      <c r="AM881" s="245"/>
      <c r="AN881" s="245"/>
      <c r="AO881" s="245"/>
      <c r="AP881" s="245"/>
      <c r="AQ881" s="245"/>
      <c r="AR881" s="245"/>
      <c r="AS881" s="245"/>
      <c r="AT881" s="245"/>
      <c r="AU881" s="245"/>
      <c r="AV881" s="245"/>
      <c r="AW881" s="245"/>
      <c r="AX881" s="245"/>
      <c r="AY881" s="245"/>
      <c r="AZ881" s="245"/>
      <c r="BA881" s="245"/>
      <c r="BB881" s="245"/>
      <c r="BC881" s="245"/>
      <c r="BD881" s="245"/>
      <c r="BE881" s="245"/>
      <c r="BF881" s="245"/>
      <c r="BG881" s="245"/>
      <c r="BH881" s="245"/>
      <c r="BI881" s="245"/>
      <c r="BJ881" s="245"/>
      <c r="BK881" s="245"/>
      <c r="BL881" s="245"/>
      <c r="BM881" s="245"/>
      <c r="BN881" s="245"/>
      <c r="BO881" s="245"/>
      <c r="BP881" s="245"/>
      <c r="BQ881" s="245"/>
      <c r="BR881" s="245"/>
      <c r="BS881" s="245"/>
      <c r="BT881" s="245"/>
      <c r="BU881" s="245"/>
      <c r="BV881" s="245"/>
      <c r="BW881" s="245"/>
      <c r="BX881" s="245"/>
      <c r="BY881" s="245"/>
      <c r="BZ881" s="245"/>
      <c r="CA881" s="245"/>
      <c r="CB881" s="245"/>
      <c r="CC881" s="245"/>
    </row>
    <row r="882" spans="1:81" ht="14.25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5"/>
      <c r="AI882" s="245"/>
      <c r="AJ882" s="245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  <c r="AU882" s="245"/>
      <c r="AV882" s="245"/>
      <c r="AW882" s="245"/>
      <c r="AX882" s="245"/>
      <c r="AY882" s="245"/>
      <c r="AZ882" s="245"/>
      <c r="BA882" s="245"/>
      <c r="BB882" s="245"/>
      <c r="BC882" s="245"/>
      <c r="BD882" s="245"/>
      <c r="BE882" s="245"/>
      <c r="BF882" s="245"/>
      <c r="BG882" s="245"/>
      <c r="BH882" s="245"/>
      <c r="BI882" s="245"/>
      <c r="BJ882" s="245"/>
      <c r="BK882" s="245"/>
      <c r="BL882" s="245"/>
      <c r="BM882" s="245"/>
      <c r="BN882" s="245"/>
      <c r="BO882" s="245"/>
      <c r="BP882" s="245"/>
      <c r="BQ882" s="245"/>
      <c r="BR882" s="245"/>
      <c r="BS882" s="245"/>
      <c r="BT882" s="245"/>
      <c r="BU882" s="245"/>
      <c r="BV882" s="245"/>
      <c r="BW882" s="245"/>
      <c r="BX882" s="245"/>
      <c r="BY882" s="245"/>
      <c r="BZ882" s="245"/>
      <c r="CA882" s="245"/>
      <c r="CB882" s="245"/>
      <c r="CC882" s="245"/>
    </row>
    <row r="883" spans="1:81" ht="14.25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  <c r="AA883" s="245"/>
      <c r="AB883" s="245"/>
      <c r="AC883" s="245"/>
      <c r="AD883" s="245"/>
      <c r="AE883" s="245"/>
      <c r="AF883" s="245"/>
      <c r="AG883" s="245"/>
      <c r="AH883" s="245"/>
      <c r="AI883" s="245"/>
      <c r="AJ883" s="245"/>
      <c r="AK883" s="245"/>
      <c r="AL883" s="245"/>
      <c r="AM883" s="245"/>
      <c r="AN883" s="245"/>
      <c r="AO883" s="245"/>
      <c r="AP883" s="245"/>
      <c r="AQ883" s="245"/>
      <c r="AR883" s="245"/>
      <c r="AS883" s="245"/>
      <c r="AT883" s="245"/>
      <c r="AU883" s="245"/>
      <c r="AV883" s="245"/>
      <c r="AW883" s="245"/>
      <c r="AX883" s="245"/>
      <c r="AY883" s="245"/>
      <c r="AZ883" s="245"/>
      <c r="BA883" s="245"/>
      <c r="BB883" s="245"/>
      <c r="BC883" s="245"/>
      <c r="BD883" s="245"/>
      <c r="BE883" s="245"/>
      <c r="BF883" s="245"/>
      <c r="BG883" s="245"/>
      <c r="BH883" s="245"/>
      <c r="BI883" s="245"/>
      <c r="BJ883" s="245"/>
      <c r="BK883" s="245"/>
      <c r="BL883" s="245"/>
      <c r="BM883" s="245"/>
      <c r="BN883" s="245"/>
      <c r="BO883" s="245"/>
      <c r="BP883" s="245"/>
      <c r="BQ883" s="245"/>
      <c r="BR883" s="245"/>
      <c r="BS883" s="245"/>
      <c r="BT883" s="245"/>
      <c r="BU883" s="245"/>
      <c r="BV883" s="245"/>
      <c r="BW883" s="245"/>
      <c r="BX883" s="245"/>
      <c r="BY883" s="245"/>
      <c r="BZ883" s="245"/>
      <c r="CA883" s="245"/>
      <c r="CB883" s="245"/>
      <c r="CC883" s="245"/>
    </row>
    <row r="884" spans="1:81" ht="14.25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  <c r="AA884" s="245"/>
      <c r="AB884" s="245"/>
      <c r="AC884" s="245"/>
      <c r="AD884" s="245"/>
      <c r="AE884" s="245"/>
      <c r="AF884" s="245"/>
      <c r="AG884" s="245"/>
      <c r="AH884" s="245"/>
      <c r="AI884" s="245"/>
      <c r="AJ884" s="245"/>
      <c r="AK884" s="245"/>
      <c r="AL884" s="245"/>
      <c r="AM884" s="245"/>
      <c r="AN884" s="245"/>
      <c r="AO884" s="245"/>
      <c r="AP884" s="245"/>
      <c r="AQ884" s="245"/>
      <c r="AR884" s="245"/>
      <c r="AS884" s="245"/>
      <c r="AT884" s="245"/>
      <c r="AU884" s="245"/>
      <c r="AV884" s="245"/>
      <c r="AW884" s="245"/>
      <c r="AX884" s="245"/>
      <c r="AY884" s="245"/>
      <c r="AZ884" s="245"/>
      <c r="BA884" s="245"/>
      <c r="BB884" s="245"/>
      <c r="BC884" s="245"/>
      <c r="BD884" s="245"/>
      <c r="BE884" s="245"/>
      <c r="BF884" s="245"/>
      <c r="BG884" s="245"/>
      <c r="BH884" s="245"/>
      <c r="BI884" s="245"/>
      <c r="BJ884" s="245"/>
      <c r="BK884" s="245"/>
      <c r="BL884" s="245"/>
      <c r="BM884" s="245"/>
      <c r="BN884" s="245"/>
      <c r="BO884" s="245"/>
      <c r="BP884" s="245"/>
      <c r="BQ884" s="245"/>
      <c r="BR884" s="245"/>
      <c r="BS884" s="245"/>
      <c r="BT884" s="245"/>
      <c r="BU884" s="245"/>
      <c r="BV884" s="245"/>
      <c r="BW884" s="245"/>
      <c r="BX884" s="245"/>
      <c r="BY884" s="245"/>
      <c r="BZ884" s="245"/>
      <c r="CA884" s="245"/>
      <c r="CB884" s="245"/>
      <c r="CC884" s="245"/>
    </row>
    <row r="885" spans="1:81" ht="14.25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  <c r="AA885" s="245"/>
      <c r="AB885" s="245"/>
      <c r="AC885" s="245"/>
      <c r="AD885" s="245"/>
      <c r="AE885" s="245"/>
      <c r="AF885" s="245"/>
      <c r="AG885" s="245"/>
      <c r="AH885" s="245"/>
      <c r="AI885" s="245"/>
      <c r="AJ885" s="245"/>
      <c r="AK885" s="245"/>
      <c r="AL885" s="245"/>
      <c r="AM885" s="245"/>
      <c r="AN885" s="245"/>
      <c r="AO885" s="245"/>
      <c r="AP885" s="245"/>
      <c r="AQ885" s="245"/>
      <c r="AR885" s="245"/>
      <c r="AS885" s="245"/>
      <c r="AT885" s="245"/>
      <c r="AU885" s="245"/>
      <c r="AV885" s="245"/>
      <c r="AW885" s="245"/>
      <c r="AX885" s="245"/>
      <c r="AY885" s="245"/>
      <c r="AZ885" s="245"/>
      <c r="BA885" s="245"/>
      <c r="BB885" s="245"/>
      <c r="BC885" s="245"/>
      <c r="BD885" s="245"/>
      <c r="BE885" s="245"/>
      <c r="BF885" s="245"/>
      <c r="BG885" s="245"/>
      <c r="BH885" s="245"/>
      <c r="BI885" s="245"/>
      <c r="BJ885" s="245"/>
      <c r="BK885" s="245"/>
      <c r="BL885" s="245"/>
      <c r="BM885" s="245"/>
      <c r="BN885" s="245"/>
      <c r="BO885" s="245"/>
      <c r="BP885" s="245"/>
      <c r="BQ885" s="245"/>
      <c r="BR885" s="245"/>
      <c r="BS885" s="245"/>
      <c r="BT885" s="245"/>
      <c r="BU885" s="245"/>
      <c r="BV885" s="245"/>
      <c r="BW885" s="245"/>
      <c r="BX885" s="245"/>
      <c r="BY885" s="245"/>
      <c r="BZ885" s="245"/>
      <c r="CA885" s="245"/>
      <c r="CB885" s="245"/>
      <c r="CC885" s="245"/>
    </row>
    <row r="886" spans="1:81" ht="14.25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  <c r="AA886" s="245"/>
      <c r="AB886" s="245"/>
      <c r="AC886" s="245"/>
      <c r="AD886" s="245"/>
      <c r="AE886" s="245"/>
      <c r="AF886" s="245"/>
      <c r="AG886" s="245"/>
      <c r="AH886" s="245"/>
      <c r="AI886" s="245"/>
      <c r="AJ886" s="245"/>
      <c r="AK886" s="245"/>
      <c r="AL886" s="245"/>
      <c r="AM886" s="245"/>
      <c r="AN886" s="245"/>
      <c r="AO886" s="245"/>
      <c r="AP886" s="245"/>
      <c r="AQ886" s="245"/>
      <c r="AR886" s="245"/>
      <c r="AS886" s="245"/>
      <c r="AT886" s="245"/>
      <c r="AU886" s="245"/>
      <c r="AV886" s="245"/>
      <c r="AW886" s="245"/>
      <c r="AX886" s="245"/>
      <c r="AY886" s="245"/>
      <c r="AZ886" s="245"/>
      <c r="BA886" s="245"/>
      <c r="BB886" s="245"/>
      <c r="BC886" s="245"/>
      <c r="BD886" s="245"/>
      <c r="BE886" s="245"/>
      <c r="BF886" s="245"/>
      <c r="BG886" s="245"/>
      <c r="BH886" s="245"/>
      <c r="BI886" s="245"/>
      <c r="BJ886" s="245"/>
      <c r="BK886" s="245"/>
      <c r="BL886" s="245"/>
      <c r="BM886" s="245"/>
      <c r="BN886" s="245"/>
      <c r="BO886" s="245"/>
      <c r="BP886" s="245"/>
      <c r="BQ886" s="245"/>
      <c r="BR886" s="245"/>
      <c r="BS886" s="245"/>
      <c r="BT886" s="245"/>
      <c r="BU886" s="245"/>
      <c r="BV886" s="245"/>
      <c r="BW886" s="245"/>
      <c r="BX886" s="245"/>
      <c r="BY886" s="245"/>
      <c r="BZ886" s="245"/>
      <c r="CA886" s="245"/>
      <c r="CB886" s="245"/>
      <c r="CC886" s="245"/>
    </row>
    <row r="887" spans="1:81" ht="14.25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  <c r="AA887" s="245"/>
      <c r="AB887" s="245"/>
      <c r="AC887" s="245"/>
      <c r="AD887" s="245"/>
      <c r="AE887" s="245"/>
      <c r="AF887" s="245"/>
      <c r="AG887" s="245"/>
      <c r="AH887" s="245"/>
      <c r="AI887" s="245"/>
      <c r="AJ887" s="245"/>
      <c r="AK887" s="245"/>
      <c r="AL887" s="245"/>
      <c r="AM887" s="245"/>
      <c r="AN887" s="245"/>
      <c r="AO887" s="245"/>
      <c r="AP887" s="245"/>
      <c r="AQ887" s="245"/>
      <c r="AR887" s="245"/>
      <c r="AS887" s="245"/>
      <c r="AT887" s="245"/>
      <c r="AU887" s="245"/>
      <c r="AV887" s="245"/>
      <c r="AW887" s="245"/>
      <c r="AX887" s="245"/>
      <c r="AY887" s="245"/>
      <c r="AZ887" s="245"/>
      <c r="BA887" s="245"/>
      <c r="BB887" s="245"/>
      <c r="BC887" s="245"/>
      <c r="BD887" s="245"/>
      <c r="BE887" s="245"/>
      <c r="BF887" s="245"/>
      <c r="BG887" s="245"/>
      <c r="BH887" s="245"/>
      <c r="BI887" s="245"/>
      <c r="BJ887" s="245"/>
      <c r="BK887" s="245"/>
      <c r="BL887" s="245"/>
      <c r="BM887" s="245"/>
      <c r="BN887" s="245"/>
      <c r="BO887" s="245"/>
      <c r="BP887" s="245"/>
      <c r="BQ887" s="245"/>
      <c r="BR887" s="245"/>
      <c r="BS887" s="245"/>
      <c r="BT887" s="245"/>
      <c r="BU887" s="245"/>
      <c r="BV887" s="245"/>
      <c r="BW887" s="245"/>
      <c r="BX887" s="245"/>
      <c r="BY887" s="245"/>
      <c r="BZ887" s="245"/>
      <c r="CA887" s="245"/>
      <c r="CB887" s="245"/>
      <c r="CC887" s="245"/>
    </row>
    <row r="888" spans="1:81" ht="14.25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5"/>
      <c r="AI888" s="245"/>
      <c r="AJ888" s="245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5"/>
      <c r="AV888" s="245"/>
      <c r="AW888" s="245"/>
      <c r="AX888" s="245"/>
      <c r="AY888" s="245"/>
      <c r="AZ888" s="245"/>
      <c r="BA888" s="245"/>
      <c r="BB888" s="245"/>
      <c r="BC888" s="245"/>
      <c r="BD888" s="245"/>
      <c r="BE888" s="245"/>
      <c r="BF888" s="245"/>
      <c r="BG888" s="245"/>
      <c r="BH888" s="245"/>
      <c r="BI888" s="245"/>
      <c r="BJ888" s="245"/>
      <c r="BK888" s="245"/>
      <c r="BL888" s="245"/>
      <c r="BM888" s="245"/>
      <c r="BN888" s="245"/>
      <c r="BO888" s="245"/>
      <c r="BP888" s="245"/>
      <c r="BQ888" s="245"/>
      <c r="BR888" s="245"/>
      <c r="BS888" s="245"/>
      <c r="BT888" s="245"/>
      <c r="BU888" s="245"/>
      <c r="BV888" s="245"/>
      <c r="BW888" s="245"/>
      <c r="BX888" s="245"/>
      <c r="BY888" s="245"/>
      <c r="BZ888" s="245"/>
      <c r="CA888" s="245"/>
      <c r="CB888" s="245"/>
      <c r="CC888" s="245"/>
    </row>
    <row r="889" spans="1:81" ht="14.25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  <c r="AA889" s="245"/>
      <c r="AB889" s="245"/>
      <c r="AC889" s="245"/>
      <c r="AD889" s="245"/>
      <c r="AE889" s="245"/>
      <c r="AF889" s="245"/>
      <c r="AG889" s="245"/>
      <c r="AH889" s="245"/>
      <c r="AI889" s="245"/>
      <c r="AJ889" s="245"/>
      <c r="AK889" s="245"/>
      <c r="AL889" s="245"/>
      <c r="AM889" s="245"/>
      <c r="AN889" s="245"/>
      <c r="AO889" s="245"/>
      <c r="AP889" s="245"/>
      <c r="AQ889" s="245"/>
      <c r="AR889" s="245"/>
      <c r="AS889" s="245"/>
      <c r="AT889" s="245"/>
      <c r="AU889" s="245"/>
      <c r="AV889" s="245"/>
      <c r="AW889" s="245"/>
      <c r="AX889" s="245"/>
      <c r="AY889" s="245"/>
      <c r="AZ889" s="245"/>
      <c r="BA889" s="245"/>
      <c r="BB889" s="245"/>
      <c r="BC889" s="245"/>
      <c r="BD889" s="245"/>
      <c r="BE889" s="245"/>
      <c r="BF889" s="245"/>
      <c r="BG889" s="245"/>
      <c r="BH889" s="245"/>
      <c r="BI889" s="245"/>
      <c r="BJ889" s="245"/>
      <c r="BK889" s="245"/>
      <c r="BL889" s="245"/>
      <c r="BM889" s="245"/>
      <c r="BN889" s="245"/>
      <c r="BO889" s="245"/>
      <c r="BP889" s="245"/>
      <c r="BQ889" s="245"/>
      <c r="BR889" s="245"/>
      <c r="BS889" s="245"/>
      <c r="BT889" s="245"/>
      <c r="BU889" s="245"/>
      <c r="BV889" s="245"/>
      <c r="BW889" s="245"/>
      <c r="BX889" s="245"/>
      <c r="BY889" s="245"/>
      <c r="BZ889" s="245"/>
      <c r="CA889" s="245"/>
      <c r="CB889" s="245"/>
      <c r="CC889" s="245"/>
    </row>
    <row r="890" spans="1:81" ht="14.25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5"/>
      <c r="AI890" s="245"/>
      <c r="AJ890" s="245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5"/>
      <c r="AV890" s="245"/>
      <c r="AW890" s="245"/>
      <c r="AX890" s="245"/>
      <c r="AY890" s="245"/>
      <c r="AZ890" s="245"/>
      <c r="BA890" s="245"/>
      <c r="BB890" s="245"/>
      <c r="BC890" s="245"/>
      <c r="BD890" s="245"/>
      <c r="BE890" s="245"/>
      <c r="BF890" s="245"/>
      <c r="BG890" s="245"/>
      <c r="BH890" s="245"/>
      <c r="BI890" s="245"/>
      <c r="BJ890" s="245"/>
      <c r="BK890" s="245"/>
      <c r="BL890" s="245"/>
      <c r="BM890" s="245"/>
      <c r="BN890" s="245"/>
      <c r="BO890" s="245"/>
      <c r="BP890" s="245"/>
      <c r="BQ890" s="245"/>
      <c r="BR890" s="245"/>
      <c r="BS890" s="245"/>
      <c r="BT890" s="245"/>
      <c r="BU890" s="245"/>
      <c r="BV890" s="245"/>
      <c r="BW890" s="245"/>
      <c r="BX890" s="245"/>
      <c r="BY890" s="245"/>
      <c r="BZ890" s="245"/>
      <c r="CA890" s="245"/>
      <c r="CB890" s="245"/>
      <c r="CC890" s="245"/>
    </row>
    <row r="891" spans="1:81" ht="14.25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5"/>
      <c r="AI891" s="245"/>
      <c r="AJ891" s="245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5"/>
      <c r="AV891" s="245"/>
      <c r="AW891" s="245"/>
      <c r="AX891" s="245"/>
      <c r="AY891" s="245"/>
      <c r="AZ891" s="245"/>
      <c r="BA891" s="245"/>
      <c r="BB891" s="245"/>
      <c r="BC891" s="245"/>
      <c r="BD891" s="245"/>
      <c r="BE891" s="245"/>
      <c r="BF891" s="245"/>
      <c r="BG891" s="245"/>
      <c r="BH891" s="245"/>
      <c r="BI891" s="245"/>
      <c r="BJ891" s="245"/>
      <c r="BK891" s="245"/>
      <c r="BL891" s="245"/>
      <c r="BM891" s="245"/>
      <c r="BN891" s="245"/>
      <c r="BO891" s="245"/>
      <c r="BP891" s="245"/>
      <c r="BQ891" s="245"/>
      <c r="BR891" s="245"/>
      <c r="BS891" s="245"/>
      <c r="BT891" s="245"/>
      <c r="BU891" s="245"/>
      <c r="BV891" s="245"/>
      <c r="BW891" s="245"/>
      <c r="BX891" s="245"/>
      <c r="BY891" s="245"/>
      <c r="BZ891" s="245"/>
      <c r="CA891" s="245"/>
      <c r="CB891" s="245"/>
      <c r="CC891" s="245"/>
    </row>
    <row r="892" spans="1:81" ht="14.25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  <c r="AA892" s="245"/>
      <c r="AB892" s="245"/>
      <c r="AC892" s="245"/>
      <c r="AD892" s="245"/>
      <c r="AE892" s="245"/>
      <c r="AF892" s="245"/>
      <c r="AG892" s="245"/>
      <c r="AH892" s="245"/>
      <c r="AI892" s="245"/>
      <c r="AJ892" s="245"/>
      <c r="AK892" s="245"/>
      <c r="AL892" s="245"/>
      <c r="AM892" s="245"/>
      <c r="AN892" s="245"/>
      <c r="AO892" s="245"/>
      <c r="AP892" s="245"/>
      <c r="AQ892" s="245"/>
      <c r="AR892" s="245"/>
      <c r="AS892" s="245"/>
      <c r="AT892" s="245"/>
      <c r="AU892" s="245"/>
      <c r="AV892" s="245"/>
      <c r="AW892" s="245"/>
      <c r="AX892" s="245"/>
      <c r="AY892" s="245"/>
      <c r="AZ892" s="245"/>
      <c r="BA892" s="245"/>
      <c r="BB892" s="245"/>
      <c r="BC892" s="245"/>
      <c r="BD892" s="245"/>
      <c r="BE892" s="245"/>
      <c r="BF892" s="245"/>
      <c r="BG892" s="245"/>
      <c r="BH892" s="245"/>
      <c r="BI892" s="245"/>
      <c r="BJ892" s="245"/>
      <c r="BK892" s="245"/>
      <c r="BL892" s="245"/>
      <c r="BM892" s="245"/>
      <c r="BN892" s="245"/>
      <c r="BO892" s="245"/>
      <c r="BP892" s="245"/>
      <c r="BQ892" s="245"/>
      <c r="BR892" s="245"/>
      <c r="BS892" s="245"/>
      <c r="BT892" s="245"/>
      <c r="BU892" s="245"/>
      <c r="BV892" s="245"/>
      <c r="BW892" s="245"/>
      <c r="BX892" s="245"/>
      <c r="BY892" s="245"/>
      <c r="BZ892" s="245"/>
      <c r="CA892" s="245"/>
      <c r="CB892" s="245"/>
      <c r="CC892" s="245"/>
    </row>
    <row r="893" spans="1:81" ht="14.25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  <c r="AA893" s="245"/>
      <c r="AB893" s="245"/>
      <c r="AC893" s="245"/>
      <c r="AD893" s="245"/>
      <c r="AE893" s="245"/>
      <c r="AF893" s="245"/>
      <c r="AG893" s="245"/>
      <c r="AH893" s="245"/>
      <c r="AI893" s="245"/>
      <c r="AJ893" s="245"/>
      <c r="AK893" s="245"/>
      <c r="AL893" s="245"/>
      <c r="AM893" s="245"/>
      <c r="AN893" s="245"/>
      <c r="AO893" s="245"/>
      <c r="AP893" s="245"/>
      <c r="AQ893" s="245"/>
      <c r="AR893" s="245"/>
      <c r="AS893" s="245"/>
      <c r="AT893" s="245"/>
      <c r="AU893" s="245"/>
      <c r="AV893" s="245"/>
      <c r="AW893" s="245"/>
      <c r="AX893" s="245"/>
      <c r="AY893" s="245"/>
      <c r="AZ893" s="245"/>
      <c r="BA893" s="245"/>
      <c r="BB893" s="245"/>
      <c r="BC893" s="245"/>
      <c r="BD893" s="245"/>
      <c r="BE893" s="245"/>
      <c r="BF893" s="245"/>
      <c r="BG893" s="245"/>
      <c r="BH893" s="245"/>
      <c r="BI893" s="245"/>
      <c r="BJ893" s="245"/>
      <c r="BK893" s="245"/>
      <c r="BL893" s="245"/>
      <c r="BM893" s="245"/>
      <c r="BN893" s="245"/>
      <c r="BO893" s="245"/>
      <c r="BP893" s="245"/>
      <c r="BQ893" s="245"/>
      <c r="BR893" s="245"/>
      <c r="BS893" s="245"/>
      <c r="BT893" s="245"/>
      <c r="BU893" s="245"/>
      <c r="BV893" s="245"/>
      <c r="BW893" s="245"/>
      <c r="BX893" s="245"/>
      <c r="BY893" s="245"/>
      <c r="BZ893" s="245"/>
      <c r="CA893" s="245"/>
      <c r="CB893" s="245"/>
      <c r="CC893" s="245"/>
    </row>
    <row r="894" spans="1:81" ht="14.25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  <c r="AA894" s="245"/>
      <c r="AB894" s="245"/>
      <c r="AC894" s="245"/>
      <c r="AD894" s="245"/>
      <c r="AE894" s="245"/>
      <c r="AF894" s="245"/>
      <c r="AG894" s="245"/>
      <c r="AH894" s="245"/>
      <c r="AI894" s="245"/>
      <c r="AJ894" s="245"/>
      <c r="AK894" s="245"/>
      <c r="AL894" s="245"/>
      <c r="AM894" s="245"/>
      <c r="AN894" s="245"/>
      <c r="AO894" s="245"/>
      <c r="AP894" s="245"/>
      <c r="AQ894" s="245"/>
      <c r="AR894" s="245"/>
      <c r="AS894" s="245"/>
      <c r="AT894" s="245"/>
      <c r="AU894" s="245"/>
      <c r="AV894" s="245"/>
      <c r="AW894" s="245"/>
      <c r="AX894" s="245"/>
      <c r="AY894" s="245"/>
      <c r="AZ894" s="245"/>
      <c r="BA894" s="245"/>
      <c r="BB894" s="245"/>
      <c r="BC894" s="245"/>
      <c r="BD894" s="245"/>
      <c r="BE894" s="245"/>
      <c r="BF894" s="245"/>
      <c r="BG894" s="245"/>
      <c r="BH894" s="245"/>
      <c r="BI894" s="245"/>
      <c r="BJ894" s="245"/>
      <c r="BK894" s="245"/>
      <c r="BL894" s="245"/>
      <c r="BM894" s="245"/>
      <c r="BN894" s="245"/>
      <c r="BO894" s="245"/>
      <c r="BP894" s="245"/>
      <c r="BQ894" s="245"/>
      <c r="BR894" s="245"/>
      <c r="BS894" s="245"/>
      <c r="BT894" s="245"/>
      <c r="BU894" s="245"/>
      <c r="BV894" s="245"/>
      <c r="BW894" s="245"/>
      <c r="BX894" s="245"/>
      <c r="BY894" s="245"/>
      <c r="BZ894" s="245"/>
      <c r="CA894" s="245"/>
      <c r="CB894" s="245"/>
      <c r="CC894" s="245"/>
    </row>
    <row r="895" spans="1:81" ht="14.25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  <c r="AA895" s="245"/>
      <c r="AB895" s="245"/>
      <c r="AC895" s="245"/>
      <c r="AD895" s="245"/>
      <c r="AE895" s="245"/>
      <c r="AF895" s="245"/>
      <c r="AG895" s="245"/>
      <c r="AH895" s="245"/>
      <c r="AI895" s="245"/>
      <c r="AJ895" s="245"/>
      <c r="AK895" s="245"/>
      <c r="AL895" s="245"/>
      <c r="AM895" s="245"/>
      <c r="AN895" s="245"/>
      <c r="AO895" s="245"/>
      <c r="AP895" s="245"/>
      <c r="AQ895" s="245"/>
      <c r="AR895" s="245"/>
      <c r="AS895" s="245"/>
      <c r="AT895" s="245"/>
      <c r="AU895" s="245"/>
      <c r="AV895" s="245"/>
      <c r="AW895" s="245"/>
      <c r="AX895" s="245"/>
      <c r="AY895" s="245"/>
      <c r="AZ895" s="245"/>
      <c r="BA895" s="245"/>
      <c r="BB895" s="245"/>
      <c r="BC895" s="245"/>
      <c r="BD895" s="245"/>
      <c r="BE895" s="245"/>
      <c r="BF895" s="245"/>
      <c r="BG895" s="245"/>
      <c r="BH895" s="245"/>
      <c r="BI895" s="245"/>
      <c r="BJ895" s="245"/>
      <c r="BK895" s="245"/>
      <c r="BL895" s="245"/>
      <c r="BM895" s="245"/>
      <c r="BN895" s="245"/>
      <c r="BO895" s="245"/>
      <c r="BP895" s="245"/>
      <c r="BQ895" s="245"/>
      <c r="BR895" s="245"/>
      <c r="BS895" s="245"/>
      <c r="BT895" s="245"/>
      <c r="BU895" s="245"/>
      <c r="BV895" s="245"/>
      <c r="BW895" s="245"/>
      <c r="BX895" s="245"/>
      <c r="BY895" s="245"/>
      <c r="BZ895" s="245"/>
      <c r="CA895" s="245"/>
      <c r="CB895" s="245"/>
      <c r="CC895" s="245"/>
    </row>
    <row r="896" spans="1:81" ht="14.25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  <c r="AA896" s="245"/>
      <c r="AB896" s="245"/>
      <c r="AC896" s="245"/>
      <c r="AD896" s="245"/>
      <c r="AE896" s="245"/>
      <c r="AF896" s="245"/>
      <c r="AG896" s="245"/>
      <c r="AH896" s="245"/>
      <c r="AI896" s="245"/>
      <c r="AJ896" s="245"/>
      <c r="AK896" s="245"/>
      <c r="AL896" s="245"/>
      <c r="AM896" s="245"/>
      <c r="AN896" s="245"/>
      <c r="AO896" s="245"/>
      <c r="AP896" s="245"/>
      <c r="AQ896" s="245"/>
      <c r="AR896" s="245"/>
      <c r="AS896" s="245"/>
      <c r="AT896" s="245"/>
      <c r="AU896" s="245"/>
      <c r="AV896" s="245"/>
      <c r="AW896" s="245"/>
      <c r="AX896" s="245"/>
      <c r="AY896" s="245"/>
      <c r="AZ896" s="245"/>
      <c r="BA896" s="245"/>
      <c r="BB896" s="245"/>
      <c r="BC896" s="245"/>
      <c r="BD896" s="245"/>
      <c r="BE896" s="245"/>
      <c r="BF896" s="245"/>
      <c r="BG896" s="245"/>
      <c r="BH896" s="245"/>
      <c r="BI896" s="245"/>
      <c r="BJ896" s="245"/>
      <c r="BK896" s="245"/>
      <c r="BL896" s="245"/>
      <c r="BM896" s="245"/>
      <c r="BN896" s="245"/>
      <c r="BO896" s="245"/>
      <c r="BP896" s="245"/>
      <c r="BQ896" s="245"/>
      <c r="BR896" s="245"/>
      <c r="BS896" s="245"/>
      <c r="BT896" s="245"/>
      <c r="BU896" s="245"/>
      <c r="BV896" s="245"/>
      <c r="BW896" s="245"/>
      <c r="BX896" s="245"/>
      <c r="BY896" s="245"/>
      <c r="BZ896" s="245"/>
      <c r="CA896" s="245"/>
      <c r="CB896" s="245"/>
      <c r="CC896" s="245"/>
    </row>
    <row r="897" spans="1:81" ht="14.25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  <c r="AA897" s="245"/>
      <c r="AB897" s="245"/>
      <c r="AC897" s="245"/>
      <c r="AD897" s="245"/>
      <c r="AE897" s="245"/>
      <c r="AF897" s="245"/>
      <c r="AG897" s="245"/>
      <c r="AH897" s="245"/>
      <c r="AI897" s="245"/>
      <c r="AJ897" s="245"/>
      <c r="AK897" s="245"/>
      <c r="AL897" s="245"/>
      <c r="AM897" s="245"/>
      <c r="AN897" s="245"/>
      <c r="AO897" s="245"/>
      <c r="AP897" s="245"/>
      <c r="AQ897" s="245"/>
      <c r="AR897" s="245"/>
      <c r="AS897" s="245"/>
      <c r="AT897" s="245"/>
      <c r="AU897" s="245"/>
      <c r="AV897" s="245"/>
      <c r="AW897" s="245"/>
      <c r="AX897" s="245"/>
      <c r="AY897" s="245"/>
      <c r="AZ897" s="245"/>
      <c r="BA897" s="245"/>
      <c r="BB897" s="245"/>
      <c r="BC897" s="245"/>
      <c r="BD897" s="245"/>
      <c r="BE897" s="245"/>
      <c r="BF897" s="245"/>
      <c r="BG897" s="245"/>
      <c r="BH897" s="245"/>
      <c r="BI897" s="245"/>
      <c r="BJ897" s="245"/>
      <c r="BK897" s="245"/>
      <c r="BL897" s="245"/>
      <c r="BM897" s="245"/>
      <c r="BN897" s="245"/>
      <c r="BO897" s="245"/>
      <c r="BP897" s="245"/>
      <c r="BQ897" s="245"/>
      <c r="BR897" s="245"/>
      <c r="BS897" s="245"/>
      <c r="BT897" s="245"/>
      <c r="BU897" s="245"/>
      <c r="BV897" s="245"/>
      <c r="BW897" s="245"/>
      <c r="BX897" s="245"/>
      <c r="BY897" s="245"/>
      <c r="BZ897" s="245"/>
      <c r="CA897" s="245"/>
      <c r="CB897" s="245"/>
      <c r="CC897" s="245"/>
    </row>
    <row r="898" spans="1:81" ht="14.25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5"/>
      <c r="AI898" s="245"/>
      <c r="AJ898" s="245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5"/>
      <c r="AV898" s="245"/>
      <c r="AW898" s="245"/>
      <c r="AX898" s="245"/>
      <c r="AY898" s="245"/>
      <c r="AZ898" s="245"/>
      <c r="BA898" s="245"/>
      <c r="BB898" s="245"/>
      <c r="BC898" s="245"/>
      <c r="BD898" s="245"/>
      <c r="BE898" s="245"/>
      <c r="BF898" s="245"/>
      <c r="BG898" s="245"/>
      <c r="BH898" s="245"/>
      <c r="BI898" s="245"/>
      <c r="BJ898" s="245"/>
      <c r="BK898" s="245"/>
      <c r="BL898" s="245"/>
      <c r="BM898" s="245"/>
      <c r="BN898" s="245"/>
      <c r="BO898" s="245"/>
      <c r="BP898" s="245"/>
      <c r="BQ898" s="245"/>
      <c r="BR898" s="245"/>
      <c r="BS898" s="245"/>
      <c r="BT898" s="245"/>
      <c r="BU898" s="245"/>
      <c r="BV898" s="245"/>
      <c r="BW898" s="245"/>
      <c r="BX898" s="245"/>
      <c r="BY898" s="245"/>
      <c r="BZ898" s="245"/>
      <c r="CA898" s="245"/>
      <c r="CB898" s="245"/>
      <c r="CC898" s="245"/>
    </row>
    <row r="899" spans="1:81" ht="14.25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  <c r="AA899" s="245"/>
      <c r="AB899" s="245"/>
      <c r="AC899" s="245"/>
      <c r="AD899" s="245"/>
      <c r="AE899" s="245"/>
      <c r="AF899" s="245"/>
      <c r="AG899" s="245"/>
      <c r="AH899" s="245"/>
      <c r="AI899" s="245"/>
      <c r="AJ899" s="245"/>
      <c r="AK899" s="245"/>
      <c r="AL899" s="245"/>
      <c r="AM899" s="245"/>
      <c r="AN899" s="245"/>
      <c r="AO899" s="245"/>
      <c r="AP899" s="245"/>
      <c r="AQ899" s="245"/>
      <c r="AR899" s="245"/>
      <c r="AS899" s="245"/>
      <c r="AT899" s="245"/>
      <c r="AU899" s="245"/>
      <c r="AV899" s="245"/>
      <c r="AW899" s="245"/>
      <c r="AX899" s="245"/>
      <c r="AY899" s="245"/>
      <c r="AZ899" s="245"/>
      <c r="BA899" s="245"/>
      <c r="BB899" s="245"/>
      <c r="BC899" s="245"/>
      <c r="BD899" s="245"/>
      <c r="BE899" s="245"/>
      <c r="BF899" s="245"/>
      <c r="BG899" s="245"/>
      <c r="BH899" s="245"/>
      <c r="BI899" s="245"/>
      <c r="BJ899" s="245"/>
      <c r="BK899" s="245"/>
      <c r="BL899" s="245"/>
      <c r="BM899" s="245"/>
      <c r="BN899" s="245"/>
      <c r="BO899" s="245"/>
      <c r="BP899" s="245"/>
      <c r="BQ899" s="245"/>
      <c r="BR899" s="245"/>
      <c r="BS899" s="245"/>
      <c r="BT899" s="245"/>
      <c r="BU899" s="245"/>
      <c r="BV899" s="245"/>
      <c r="BW899" s="245"/>
      <c r="BX899" s="245"/>
      <c r="BY899" s="245"/>
      <c r="BZ899" s="245"/>
      <c r="CA899" s="245"/>
      <c r="CB899" s="245"/>
      <c r="CC899" s="245"/>
    </row>
    <row r="900" spans="1:81" ht="14.25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  <c r="AA900" s="245"/>
      <c r="AB900" s="245"/>
      <c r="AC900" s="245"/>
      <c r="AD900" s="245"/>
      <c r="AE900" s="245"/>
      <c r="AF900" s="245"/>
      <c r="AG900" s="245"/>
      <c r="AH900" s="245"/>
      <c r="AI900" s="245"/>
      <c r="AJ900" s="245"/>
      <c r="AK900" s="245"/>
      <c r="AL900" s="245"/>
      <c r="AM900" s="245"/>
      <c r="AN900" s="245"/>
      <c r="AO900" s="245"/>
      <c r="AP900" s="245"/>
      <c r="AQ900" s="245"/>
      <c r="AR900" s="245"/>
      <c r="AS900" s="245"/>
      <c r="AT900" s="245"/>
      <c r="AU900" s="245"/>
      <c r="AV900" s="245"/>
      <c r="AW900" s="245"/>
      <c r="AX900" s="245"/>
      <c r="AY900" s="245"/>
      <c r="AZ900" s="245"/>
      <c r="BA900" s="245"/>
      <c r="BB900" s="245"/>
      <c r="BC900" s="245"/>
      <c r="BD900" s="245"/>
      <c r="BE900" s="245"/>
      <c r="BF900" s="245"/>
      <c r="BG900" s="245"/>
      <c r="BH900" s="245"/>
      <c r="BI900" s="245"/>
      <c r="BJ900" s="245"/>
      <c r="BK900" s="245"/>
      <c r="BL900" s="245"/>
      <c r="BM900" s="245"/>
      <c r="BN900" s="245"/>
      <c r="BO900" s="245"/>
      <c r="BP900" s="245"/>
      <c r="BQ900" s="245"/>
      <c r="BR900" s="245"/>
      <c r="BS900" s="245"/>
      <c r="BT900" s="245"/>
      <c r="BU900" s="245"/>
      <c r="BV900" s="245"/>
      <c r="BW900" s="245"/>
      <c r="BX900" s="245"/>
      <c r="BY900" s="245"/>
      <c r="BZ900" s="245"/>
      <c r="CA900" s="245"/>
      <c r="CB900" s="245"/>
      <c r="CC900" s="245"/>
    </row>
    <row r="901" spans="1:81" ht="14.25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  <c r="AA901" s="245"/>
      <c r="AB901" s="245"/>
      <c r="AC901" s="245"/>
      <c r="AD901" s="245"/>
      <c r="AE901" s="245"/>
      <c r="AF901" s="245"/>
      <c r="AG901" s="245"/>
      <c r="AH901" s="245"/>
      <c r="AI901" s="245"/>
      <c r="AJ901" s="245"/>
      <c r="AK901" s="245"/>
      <c r="AL901" s="245"/>
      <c r="AM901" s="245"/>
      <c r="AN901" s="245"/>
      <c r="AO901" s="245"/>
      <c r="AP901" s="245"/>
      <c r="AQ901" s="245"/>
      <c r="AR901" s="245"/>
      <c r="AS901" s="245"/>
      <c r="AT901" s="245"/>
      <c r="AU901" s="245"/>
      <c r="AV901" s="245"/>
      <c r="AW901" s="245"/>
      <c r="AX901" s="245"/>
      <c r="AY901" s="245"/>
      <c r="AZ901" s="245"/>
      <c r="BA901" s="245"/>
      <c r="BB901" s="245"/>
      <c r="BC901" s="245"/>
      <c r="BD901" s="245"/>
      <c r="BE901" s="245"/>
      <c r="BF901" s="245"/>
      <c r="BG901" s="245"/>
      <c r="BH901" s="245"/>
      <c r="BI901" s="245"/>
      <c r="BJ901" s="245"/>
      <c r="BK901" s="245"/>
      <c r="BL901" s="245"/>
      <c r="BM901" s="245"/>
      <c r="BN901" s="245"/>
      <c r="BO901" s="245"/>
      <c r="BP901" s="245"/>
      <c r="BQ901" s="245"/>
      <c r="BR901" s="245"/>
      <c r="BS901" s="245"/>
      <c r="BT901" s="245"/>
      <c r="BU901" s="245"/>
      <c r="BV901" s="245"/>
      <c r="BW901" s="245"/>
      <c r="BX901" s="245"/>
      <c r="BY901" s="245"/>
      <c r="BZ901" s="245"/>
      <c r="CA901" s="245"/>
      <c r="CB901" s="245"/>
      <c r="CC901" s="245"/>
    </row>
    <row r="902" spans="1:81" ht="14.25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  <c r="AA902" s="245"/>
      <c r="AB902" s="245"/>
      <c r="AC902" s="245"/>
      <c r="AD902" s="245"/>
      <c r="AE902" s="245"/>
      <c r="AF902" s="245"/>
      <c r="AG902" s="245"/>
      <c r="AH902" s="245"/>
      <c r="AI902" s="245"/>
      <c r="AJ902" s="245"/>
      <c r="AK902" s="245"/>
      <c r="AL902" s="245"/>
      <c r="AM902" s="245"/>
      <c r="AN902" s="245"/>
      <c r="AO902" s="245"/>
      <c r="AP902" s="245"/>
      <c r="AQ902" s="245"/>
      <c r="AR902" s="245"/>
      <c r="AS902" s="245"/>
      <c r="AT902" s="245"/>
      <c r="AU902" s="245"/>
      <c r="AV902" s="245"/>
      <c r="AW902" s="245"/>
      <c r="AX902" s="245"/>
      <c r="AY902" s="245"/>
      <c r="AZ902" s="245"/>
      <c r="BA902" s="245"/>
      <c r="BB902" s="245"/>
      <c r="BC902" s="245"/>
      <c r="BD902" s="245"/>
      <c r="BE902" s="245"/>
      <c r="BF902" s="245"/>
      <c r="BG902" s="245"/>
      <c r="BH902" s="245"/>
      <c r="BI902" s="245"/>
      <c r="BJ902" s="245"/>
      <c r="BK902" s="245"/>
      <c r="BL902" s="245"/>
      <c r="BM902" s="245"/>
      <c r="BN902" s="245"/>
      <c r="BO902" s="245"/>
      <c r="BP902" s="245"/>
      <c r="BQ902" s="245"/>
      <c r="BR902" s="245"/>
      <c r="BS902" s="245"/>
      <c r="BT902" s="245"/>
      <c r="BU902" s="245"/>
      <c r="BV902" s="245"/>
      <c r="BW902" s="245"/>
      <c r="BX902" s="245"/>
      <c r="BY902" s="245"/>
      <c r="BZ902" s="245"/>
      <c r="CA902" s="245"/>
      <c r="CB902" s="245"/>
      <c r="CC902" s="245"/>
    </row>
    <row r="903" spans="1:81" ht="14.25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  <c r="AA903" s="245"/>
      <c r="AB903" s="245"/>
      <c r="AC903" s="245"/>
      <c r="AD903" s="245"/>
      <c r="AE903" s="245"/>
      <c r="AF903" s="245"/>
      <c r="AG903" s="245"/>
      <c r="AH903" s="245"/>
      <c r="AI903" s="245"/>
      <c r="AJ903" s="245"/>
      <c r="AK903" s="245"/>
      <c r="AL903" s="245"/>
      <c r="AM903" s="245"/>
      <c r="AN903" s="245"/>
      <c r="AO903" s="245"/>
      <c r="AP903" s="245"/>
      <c r="AQ903" s="245"/>
      <c r="AR903" s="245"/>
      <c r="AS903" s="245"/>
      <c r="AT903" s="245"/>
      <c r="AU903" s="245"/>
      <c r="AV903" s="245"/>
      <c r="AW903" s="245"/>
      <c r="AX903" s="245"/>
      <c r="AY903" s="245"/>
      <c r="AZ903" s="245"/>
      <c r="BA903" s="245"/>
      <c r="BB903" s="245"/>
      <c r="BC903" s="245"/>
      <c r="BD903" s="245"/>
      <c r="BE903" s="245"/>
      <c r="BF903" s="245"/>
      <c r="BG903" s="245"/>
      <c r="BH903" s="245"/>
      <c r="BI903" s="245"/>
      <c r="BJ903" s="245"/>
      <c r="BK903" s="245"/>
      <c r="BL903" s="245"/>
      <c r="BM903" s="245"/>
      <c r="BN903" s="245"/>
      <c r="BO903" s="245"/>
      <c r="BP903" s="245"/>
      <c r="BQ903" s="245"/>
      <c r="BR903" s="245"/>
      <c r="BS903" s="245"/>
      <c r="BT903" s="245"/>
      <c r="BU903" s="245"/>
      <c r="BV903" s="245"/>
      <c r="BW903" s="245"/>
      <c r="BX903" s="245"/>
      <c r="BY903" s="245"/>
      <c r="BZ903" s="245"/>
      <c r="CA903" s="245"/>
      <c r="CB903" s="245"/>
      <c r="CC903" s="245"/>
    </row>
    <row r="904" spans="1:81" ht="14.25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  <c r="AA904" s="245"/>
      <c r="AB904" s="245"/>
      <c r="AC904" s="245"/>
      <c r="AD904" s="245"/>
      <c r="AE904" s="245"/>
      <c r="AF904" s="245"/>
      <c r="AG904" s="245"/>
      <c r="AH904" s="245"/>
      <c r="AI904" s="245"/>
      <c r="AJ904" s="245"/>
      <c r="AK904" s="245"/>
      <c r="AL904" s="245"/>
      <c r="AM904" s="245"/>
      <c r="AN904" s="245"/>
      <c r="AO904" s="245"/>
      <c r="AP904" s="245"/>
      <c r="AQ904" s="245"/>
      <c r="AR904" s="245"/>
      <c r="AS904" s="245"/>
      <c r="AT904" s="245"/>
      <c r="AU904" s="245"/>
      <c r="AV904" s="245"/>
      <c r="AW904" s="245"/>
      <c r="AX904" s="245"/>
      <c r="AY904" s="245"/>
      <c r="AZ904" s="245"/>
      <c r="BA904" s="245"/>
      <c r="BB904" s="245"/>
      <c r="BC904" s="245"/>
      <c r="BD904" s="245"/>
      <c r="BE904" s="245"/>
      <c r="BF904" s="245"/>
      <c r="BG904" s="245"/>
      <c r="BH904" s="245"/>
      <c r="BI904" s="245"/>
      <c r="BJ904" s="245"/>
      <c r="BK904" s="245"/>
      <c r="BL904" s="245"/>
      <c r="BM904" s="245"/>
      <c r="BN904" s="245"/>
      <c r="BO904" s="245"/>
      <c r="BP904" s="245"/>
      <c r="BQ904" s="245"/>
      <c r="BR904" s="245"/>
      <c r="BS904" s="245"/>
      <c r="BT904" s="245"/>
      <c r="BU904" s="245"/>
      <c r="BV904" s="245"/>
      <c r="BW904" s="245"/>
      <c r="BX904" s="245"/>
      <c r="BY904" s="245"/>
      <c r="BZ904" s="245"/>
      <c r="CA904" s="245"/>
      <c r="CB904" s="245"/>
      <c r="CC904" s="245"/>
    </row>
    <row r="905" spans="1:81" ht="14.25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5"/>
      <c r="AI905" s="245"/>
      <c r="AJ905" s="245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5"/>
      <c r="AV905" s="245"/>
      <c r="AW905" s="245"/>
      <c r="AX905" s="245"/>
      <c r="AY905" s="245"/>
      <c r="AZ905" s="245"/>
      <c r="BA905" s="245"/>
      <c r="BB905" s="245"/>
      <c r="BC905" s="245"/>
      <c r="BD905" s="245"/>
      <c r="BE905" s="245"/>
      <c r="BF905" s="245"/>
      <c r="BG905" s="245"/>
      <c r="BH905" s="245"/>
      <c r="BI905" s="245"/>
      <c r="BJ905" s="245"/>
      <c r="BK905" s="245"/>
      <c r="BL905" s="245"/>
      <c r="BM905" s="245"/>
      <c r="BN905" s="245"/>
      <c r="BO905" s="245"/>
      <c r="BP905" s="245"/>
      <c r="BQ905" s="245"/>
      <c r="BR905" s="245"/>
      <c r="BS905" s="245"/>
      <c r="BT905" s="245"/>
      <c r="BU905" s="245"/>
      <c r="BV905" s="245"/>
      <c r="BW905" s="245"/>
      <c r="BX905" s="245"/>
      <c r="BY905" s="245"/>
      <c r="BZ905" s="245"/>
      <c r="CA905" s="245"/>
      <c r="CB905" s="245"/>
      <c r="CC905" s="245"/>
    </row>
    <row r="906" spans="1:81" ht="14.25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  <c r="AA906" s="245"/>
      <c r="AB906" s="245"/>
      <c r="AC906" s="245"/>
      <c r="AD906" s="245"/>
      <c r="AE906" s="245"/>
      <c r="AF906" s="245"/>
      <c r="AG906" s="245"/>
      <c r="AH906" s="245"/>
      <c r="AI906" s="245"/>
      <c r="AJ906" s="245"/>
      <c r="AK906" s="245"/>
      <c r="AL906" s="245"/>
      <c r="AM906" s="245"/>
      <c r="AN906" s="245"/>
      <c r="AO906" s="245"/>
      <c r="AP906" s="245"/>
      <c r="AQ906" s="245"/>
      <c r="AR906" s="245"/>
      <c r="AS906" s="245"/>
      <c r="AT906" s="245"/>
      <c r="AU906" s="245"/>
      <c r="AV906" s="245"/>
      <c r="AW906" s="245"/>
      <c r="AX906" s="245"/>
      <c r="AY906" s="245"/>
      <c r="AZ906" s="245"/>
      <c r="BA906" s="245"/>
      <c r="BB906" s="245"/>
      <c r="BC906" s="245"/>
      <c r="BD906" s="245"/>
      <c r="BE906" s="245"/>
      <c r="BF906" s="245"/>
      <c r="BG906" s="245"/>
      <c r="BH906" s="245"/>
      <c r="BI906" s="245"/>
      <c r="BJ906" s="245"/>
      <c r="BK906" s="245"/>
      <c r="BL906" s="245"/>
      <c r="BM906" s="245"/>
      <c r="BN906" s="245"/>
      <c r="BO906" s="245"/>
      <c r="BP906" s="245"/>
      <c r="BQ906" s="245"/>
      <c r="BR906" s="245"/>
      <c r="BS906" s="245"/>
      <c r="BT906" s="245"/>
      <c r="BU906" s="245"/>
      <c r="BV906" s="245"/>
      <c r="BW906" s="245"/>
      <c r="BX906" s="245"/>
      <c r="BY906" s="245"/>
      <c r="BZ906" s="245"/>
      <c r="CA906" s="245"/>
      <c r="CB906" s="245"/>
      <c r="CC906" s="245"/>
    </row>
    <row r="907" spans="1:81" ht="14.25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  <c r="AA907" s="245"/>
      <c r="AB907" s="245"/>
      <c r="AC907" s="245"/>
      <c r="AD907" s="245"/>
      <c r="AE907" s="245"/>
      <c r="AF907" s="245"/>
      <c r="AG907" s="245"/>
      <c r="AH907" s="245"/>
      <c r="AI907" s="245"/>
      <c r="AJ907" s="245"/>
      <c r="AK907" s="245"/>
      <c r="AL907" s="245"/>
      <c r="AM907" s="245"/>
      <c r="AN907" s="245"/>
      <c r="AO907" s="245"/>
      <c r="AP907" s="245"/>
      <c r="AQ907" s="245"/>
      <c r="AR907" s="245"/>
      <c r="AS907" s="245"/>
      <c r="AT907" s="245"/>
      <c r="AU907" s="245"/>
      <c r="AV907" s="245"/>
      <c r="AW907" s="245"/>
      <c r="AX907" s="245"/>
      <c r="AY907" s="245"/>
      <c r="AZ907" s="245"/>
      <c r="BA907" s="245"/>
      <c r="BB907" s="245"/>
      <c r="BC907" s="245"/>
      <c r="BD907" s="245"/>
      <c r="BE907" s="245"/>
      <c r="BF907" s="245"/>
      <c r="BG907" s="245"/>
      <c r="BH907" s="245"/>
      <c r="BI907" s="245"/>
      <c r="BJ907" s="245"/>
      <c r="BK907" s="245"/>
      <c r="BL907" s="245"/>
      <c r="BM907" s="245"/>
      <c r="BN907" s="245"/>
      <c r="BO907" s="245"/>
      <c r="BP907" s="245"/>
      <c r="BQ907" s="245"/>
      <c r="BR907" s="245"/>
      <c r="BS907" s="245"/>
      <c r="BT907" s="245"/>
      <c r="BU907" s="245"/>
      <c r="BV907" s="245"/>
      <c r="BW907" s="245"/>
      <c r="BX907" s="245"/>
      <c r="BY907" s="245"/>
      <c r="BZ907" s="245"/>
      <c r="CA907" s="245"/>
      <c r="CB907" s="245"/>
      <c r="CC907" s="245"/>
    </row>
    <row r="908" spans="1:81" ht="14.25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  <c r="AA908" s="245"/>
      <c r="AB908" s="245"/>
      <c r="AC908" s="245"/>
      <c r="AD908" s="245"/>
      <c r="AE908" s="245"/>
      <c r="AF908" s="245"/>
      <c r="AG908" s="245"/>
      <c r="AH908" s="245"/>
      <c r="AI908" s="245"/>
      <c r="AJ908" s="245"/>
      <c r="AK908" s="245"/>
      <c r="AL908" s="245"/>
      <c r="AM908" s="245"/>
      <c r="AN908" s="245"/>
      <c r="AO908" s="245"/>
      <c r="AP908" s="245"/>
      <c r="AQ908" s="245"/>
      <c r="AR908" s="245"/>
      <c r="AS908" s="245"/>
      <c r="AT908" s="245"/>
      <c r="AU908" s="245"/>
      <c r="AV908" s="245"/>
      <c r="AW908" s="245"/>
      <c r="AX908" s="245"/>
      <c r="AY908" s="245"/>
      <c r="AZ908" s="245"/>
      <c r="BA908" s="245"/>
      <c r="BB908" s="245"/>
      <c r="BC908" s="245"/>
      <c r="BD908" s="245"/>
      <c r="BE908" s="245"/>
      <c r="BF908" s="245"/>
      <c r="BG908" s="245"/>
      <c r="BH908" s="245"/>
      <c r="BI908" s="245"/>
      <c r="BJ908" s="245"/>
      <c r="BK908" s="245"/>
      <c r="BL908" s="245"/>
      <c r="BM908" s="245"/>
      <c r="BN908" s="245"/>
      <c r="BO908" s="245"/>
      <c r="BP908" s="245"/>
      <c r="BQ908" s="245"/>
      <c r="BR908" s="245"/>
      <c r="BS908" s="245"/>
      <c r="BT908" s="245"/>
      <c r="BU908" s="245"/>
      <c r="BV908" s="245"/>
      <c r="BW908" s="245"/>
      <c r="BX908" s="245"/>
      <c r="BY908" s="245"/>
      <c r="BZ908" s="245"/>
      <c r="CA908" s="245"/>
      <c r="CB908" s="245"/>
      <c r="CC908" s="245"/>
    </row>
    <row r="909" spans="1:81" ht="14.25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  <c r="AA909" s="245"/>
      <c r="AB909" s="245"/>
      <c r="AC909" s="245"/>
      <c r="AD909" s="245"/>
      <c r="AE909" s="245"/>
      <c r="AF909" s="245"/>
      <c r="AG909" s="245"/>
      <c r="AH909" s="245"/>
      <c r="AI909" s="245"/>
      <c r="AJ909" s="245"/>
      <c r="AK909" s="245"/>
      <c r="AL909" s="245"/>
      <c r="AM909" s="245"/>
      <c r="AN909" s="245"/>
      <c r="AO909" s="245"/>
      <c r="AP909" s="245"/>
      <c r="AQ909" s="245"/>
      <c r="AR909" s="245"/>
      <c r="AS909" s="245"/>
      <c r="AT909" s="245"/>
      <c r="AU909" s="245"/>
      <c r="AV909" s="245"/>
      <c r="AW909" s="245"/>
      <c r="AX909" s="245"/>
      <c r="AY909" s="245"/>
      <c r="AZ909" s="245"/>
      <c r="BA909" s="245"/>
      <c r="BB909" s="245"/>
      <c r="BC909" s="245"/>
      <c r="BD909" s="245"/>
      <c r="BE909" s="245"/>
      <c r="BF909" s="245"/>
      <c r="BG909" s="245"/>
      <c r="BH909" s="245"/>
      <c r="BI909" s="245"/>
      <c r="BJ909" s="245"/>
      <c r="BK909" s="245"/>
      <c r="BL909" s="245"/>
      <c r="BM909" s="245"/>
      <c r="BN909" s="245"/>
      <c r="BO909" s="245"/>
      <c r="BP909" s="245"/>
      <c r="BQ909" s="245"/>
      <c r="BR909" s="245"/>
      <c r="BS909" s="245"/>
      <c r="BT909" s="245"/>
      <c r="BU909" s="245"/>
      <c r="BV909" s="245"/>
      <c r="BW909" s="245"/>
      <c r="BX909" s="245"/>
      <c r="BY909" s="245"/>
      <c r="BZ909" s="245"/>
      <c r="CA909" s="245"/>
      <c r="CB909" s="245"/>
      <c r="CC909" s="245"/>
    </row>
    <row r="910" spans="1:81" ht="14.25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  <c r="AA910" s="245"/>
      <c r="AB910" s="245"/>
      <c r="AC910" s="245"/>
      <c r="AD910" s="245"/>
      <c r="AE910" s="245"/>
      <c r="AF910" s="245"/>
      <c r="AG910" s="245"/>
      <c r="AH910" s="245"/>
      <c r="AI910" s="245"/>
      <c r="AJ910" s="245"/>
      <c r="AK910" s="245"/>
      <c r="AL910" s="245"/>
      <c r="AM910" s="245"/>
      <c r="AN910" s="245"/>
      <c r="AO910" s="245"/>
      <c r="AP910" s="245"/>
      <c r="AQ910" s="245"/>
      <c r="AR910" s="245"/>
      <c r="AS910" s="245"/>
      <c r="AT910" s="245"/>
      <c r="AU910" s="245"/>
      <c r="AV910" s="245"/>
      <c r="AW910" s="245"/>
      <c r="AX910" s="245"/>
      <c r="AY910" s="245"/>
      <c r="AZ910" s="245"/>
      <c r="BA910" s="245"/>
      <c r="BB910" s="245"/>
      <c r="BC910" s="245"/>
      <c r="BD910" s="245"/>
      <c r="BE910" s="245"/>
      <c r="BF910" s="245"/>
      <c r="BG910" s="245"/>
      <c r="BH910" s="245"/>
      <c r="BI910" s="245"/>
      <c r="BJ910" s="245"/>
      <c r="BK910" s="245"/>
      <c r="BL910" s="245"/>
      <c r="BM910" s="245"/>
      <c r="BN910" s="245"/>
      <c r="BO910" s="245"/>
      <c r="BP910" s="245"/>
      <c r="BQ910" s="245"/>
      <c r="BR910" s="245"/>
      <c r="BS910" s="245"/>
      <c r="BT910" s="245"/>
      <c r="BU910" s="245"/>
      <c r="BV910" s="245"/>
      <c r="BW910" s="245"/>
      <c r="BX910" s="245"/>
      <c r="BY910" s="245"/>
      <c r="BZ910" s="245"/>
      <c r="CA910" s="245"/>
      <c r="CB910" s="245"/>
      <c r="CC910" s="245"/>
    </row>
    <row r="911" spans="1:81" ht="14.25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  <c r="AA911" s="245"/>
      <c r="AB911" s="245"/>
      <c r="AC911" s="245"/>
      <c r="AD911" s="245"/>
      <c r="AE911" s="245"/>
      <c r="AF911" s="245"/>
      <c r="AG911" s="245"/>
      <c r="AH911" s="245"/>
      <c r="AI911" s="245"/>
      <c r="AJ911" s="245"/>
      <c r="AK911" s="245"/>
      <c r="AL911" s="245"/>
      <c r="AM911" s="245"/>
      <c r="AN911" s="245"/>
      <c r="AO911" s="245"/>
      <c r="AP911" s="245"/>
      <c r="AQ911" s="245"/>
      <c r="AR911" s="245"/>
      <c r="AS911" s="245"/>
      <c r="AT911" s="245"/>
      <c r="AU911" s="245"/>
      <c r="AV911" s="245"/>
      <c r="AW911" s="245"/>
      <c r="AX911" s="245"/>
      <c r="AY911" s="245"/>
      <c r="AZ911" s="245"/>
      <c r="BA911" s="245"/>
      <c r="BB911" s="245"/>
      <c r="BC911" s="245"/>
      <c r="BD911" s="245"/>
      <c r="BE911" s="245"/>
      <c r="BF911" s="245"/>
      <c r="BG911" s="245"/>
      <c r="BH911" s="245"/>
      <c r="BI911" s="245"/>
      <c r="BJ911" s="245"/>
      <c r="BK911" s="245"/>
      <c r="BL911" s="245"/>
      <c r="BM911" s="245"/>
      <c r="BN911" s="245"/>
      <c r="BO911" s="245"/>
      <c r="BP911" s="245"/>
      <c r="BQ911" s="245"/>
      <c r="BR911" s="245"/>
      <c r="BS911" s="245"/>
      <c r="BT911" s="245"/>
      <c r="BU911" s="245"/>
      <c r="BV911" s="245"/>
      <c r="BW911" s="245"/>
      <c r="BX911" s="245"/>
      <c r="BY911" s="245"/>
      <c r="BZ911" s="245"/>
      <c r="CA911" s="245"/>
      <c r="CB911" s="245"/>
      <c r="CC911" s="245"/>
    </row>
    <row r="912" spans="1:81" ht="14.25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  <c r="AA912" s="245"/>
      <c r="AB912" s="245"/>
      <c r="AC912" s="245"/>
      <c r="AD912" s="245"/>
      <c r="AE912" s="245"/>
      <c r="AF912" s="245"/>
      <c r="AG912" s="245"/>
      <c r="AH912" s="245"/>
      <c r="AI912" s="245"/>
      <c r="AJ912" s="245"/>
      <c r="AK912" s="245"/>
      <c r="AL912" s="245"/>
      <c r="AM912" s="245"/>
      <c r="AN912" s="245"/>
      <c r="AO912" s="245"/>
      <c r="AP912" s="245"/>
      <c r="AQ912" s="245"/>
      <c r="AR912" s="245"/>
      <c r="AS912" s="245"/>
      <c r="AT912" s="245"/>
      <c r="AU912" s="245"/>
      <c r="AV912" s="245"/>
      <c r="AW912" s="245"/>
      <c r="AX912" s="245"/>
      <c r="AY912" s="245"/>
      <c r="AZ912" s="245"/>
      <c r="BA912" s="245"/>
      <c r="BB912" s="245"/>
      <c r="BC912" s="245"/>
      <c r="BD912" s="245"/>
      <c r="BE912" s="245"/>
      <c r="BF912" s="245"/>
      <c r="BG912" s="245"/>
      <c r="BH912" s="245"/>
      <c r="BI912" s="245"/>
      <c r="BJ912" s="245"/>
      <c r="BK912" s="245"/>
      <c r="BL912" s="245"/>
      <c r="BM912" s="245"/>
      <c r="BN912" s="245"/>
      <c r="BO912" s="245"/>
      <c r="BP912" s="245"/>
      <c r="BQ912" s="245"/>
      <c r="BR912" s="245"/>
      <c r="BS912" s="245"/>
      <c r="BT912" s="245"/>
      <c r="BU912" s="245"/>
      <c r="BV912" s="245"/>
      <c r="BW912" s="245"/>
      <c r="BX912" s="245"/>
      <c r="BY912" s="245"/>
      <c r="BZ912" s="245"/>
      <c r="CA912" s="245"/>
      <c r="CB912" s="245"/>
      <c r="CC912" s="245"/>
    </row>
    <row r="913" spans="1:81" ht="14.25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  <c r="AA913" s="245"/>
      <c r="AB913" s="245"/>
      <c r="AC913" s="245"/>
      <c r="AD913" s="245"/>
      <c r="AE913" s="245"/>
      <c r="AF913" s="245"/>
      <c r="AG913" s="245"/>
      <c r="AH913" s="245"/>
      <c r="AI913" s="245"/>
      <c r="AJ913" s="245"/>
      <c r="AK913" s="245"/>
      <c r="AL913" s="245"/>
      <c r="AM913" s="245"/>
      <c r="AN913" s="245"/>
      <c r="AO913" s="245"/>
      <c r="AP913" s="245"/>
      <c r="AQ913" s="245"/>
      <c r="AR913" s="245"/>
      <c r="AS913" s="245"/>
      <c r="AT913" s="245"/>
      <c r="AU913" s="245"/>
      <c r="AV913" s="245"/>
      <c r="AW913" s="245"/>
      <c r="AX913" s="245"/>
      <c r="AY913" s="245"/>
      <c r="AZ913" s="245"/>
      <c r="BA913" s="245"/>
      <c r="BB913" s="245"/>
      <c r="BC913" s="245"/>
      <c r="BD913" s="245"/>
      <c r="BE913" s="245"/>
      <c r="BF913" s="245"/>
      <c r="BG913" s="245"/>
      <c r="BH913" s="245"/>
      <c r="BI913" s="245"/>
      <c r="BJ913" s="245"/>
      <c r="BK913" s="245"/>
      <c r="BL913" s="245"/>
      <c r="BM913" s="245"/>
      <c r="BN913" s="245"/>
      <c r="BO913" s="245"/>
      <c r="BP913" s="245"/>
      <c r="BQ913" s="245"/>
      <c r="BR913" s="245"/>
      <c r="BS913" s="245"/>
      <c r="BT913" s="245"/>
      <c r="BU913" s="245"/>
      <c r="BV913" s="245"/>
      <c r="BW913" s="245"/>
      <c r="BX913" s="245"/>
      <c r="BY913" s="245"/>
      <c r="BZ913" s="245"/>
      <c r="CA913" s="245"/>
      <c r="CB913" s="245"/>
      <c r="CC913" s="245"/>
    </row>
    <row r="914" spans="1:81" ht="14.25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  <c r="AA914" s="245"/>
      <c r="AB914" s="245"/>
      <c r="AC914" s="245"/>
      <c r="AD914" s="245"/>
      <c r="AE914" s="245"/>
      <c r="AF914" s="245"/>
      <c r="AG914" s="245"/>
      <c r="AH914" s="245"/>
      <c r="AI914" s="245"/>
      <c r="AJ914" s="245"/>
      <c r="AK914" s="245"/>
      <c r="AL914" s="245"/>
      <c r="AM914" s="245"/>
      <c r="AN914" s="245"/>
      <c r="AO914" s="245"/>
      <c r="AP914" s="245"/>
      <c r="AQ914" s="245"/>
      <c r="AR914" s="245"/>
      <c r="AS914" s="245"/>
      <c r="AT914" s="245"/>
      <c r="AU914" s="245"/>
      <c r="AV914" s="245"/>
      <c r="AW914" s="245"/>
      <c r="AX914" s="245"/>
      <c r="AY914" s="245"/>
      <c r="AZ914" s="245"/>
      <c r="BA914" s="245"/>
      <c r="BB914" s="245"/>
      <c r="BC914" s="245"/>
      <c r="BD914" s="245"/>
      <c r="BE914" s="245"/>
      <c r="BF914" s="245"/>
      <c r="BG914" s="245"/>
      <c r="BH914" s="245"/>
      <c r="BI914" s="245"/>
      <c r="BJ914" s="245"/>
      <c r="BK914" s="245"/>
      <c r="BL914" s="245"/>
      <c r="BM914" s="245"/>
      <c r="BN914" s="245"/>
      <c r="BO914" s="245"/>
      <c r="BP914" s="245"/>
      <c r="BQ914" s="245"/>
      <c r="BR914" s="245"/>
      <c r="BS914" s="245"/>
      <c r="BT914" s="245"/>
      <c r="BU914" s="245"/>
      <c r="BV914" s="245"/>
      <c r="BW914" s="245"/>
      <c r="BX914" s="245"/>
      <c r="BY914" s="245"/>
      <c r="BZ914" s="245"/>
      <c r="CA914" s="245"/>
      <c r="CB914" s="245"/>
      <c r="CC914" s="245"/>
    </row>
    <row r="915" spans="1:81" ht="14.25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  <c r="AA915" s="245"/>
      <c r="AB915" s="245"/>
      <c r="AC915" s="245"/>
      <c r="AD915" s="245"/>
      <c r="AE915" s="245"/>
      <c r="AF915" s="245"/>
      <c r="AG915" s="245"/>
      <c r="AH915" s="245"/>
      <c r="AI915" s="245"/>
      <c r="AJ915" s="245"/>
      <c r="AK915" s="245"/>
      <c r="AL915" s="245"/>
      <c r="AM915" s="245"/>
      <c r="AN915" s="245"/>
      <c r="AO915" s="245"/>
      <c r="AP915" s="245"/>
      <c r="AQ915" s="245"/>
      <c r="AR915" s="245"/>
      <c r="AS915" s="245"/>
      <c r="AT915" s="245"/>
      <c r="AU915" s="245"/>
      <c r="AV915" s="245"/>
      <c r="AW915" s="245"/>
      <c r="AX915" s="245"/>
      <c r="AY915" s="245"/>
      <c r="AZ915" s="245"/>
      <c r="BA915" s="245"/>
      <c r="BB915" s="245"/>
      <c r="BC915" s="245"/>
      <c r="BD915" s="245"/>
      <c r="BE915" s="245"/>
      <c r="BF915" s="245"/>
      <c r="BG915" s="245"/>
      <c r="BH915" s="245"/>
      <c r="BI915" s="245"/>
      <c r="BJ915" s="245"/>
      <c r="BK915" s="245"/>
      <c r="BL915" s="245"/>
      <c r="BM915" s="245"/>
      <c r="BN915" s="245"/>
      <c r="BO915" s="245"/>
      <c r="BP915" s="245"/>
      <c r="BQ915" s="245"/>
      <c r="BR915" s="245"/>
      <c r="BS915" s="245"/>
      <c r="BT915" s="245"/>
      <c r="BU915" s="245"/>
      <c r="BV915" s="245"/>
      <c r="BW915" s="245"/>
      <c r="BX915" s="245"/>
      <c r="BY915" s="245"/>
      <c r="BZ915" s="245"/>
      <c r="CA915" s="245"/>
      <c r="CB915" s="245"/>
      <c r="CC915" s="245"/>
    </row>
    <row r="916" spans="1:81" ht="14.25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  <c r="AA916" s="245"/>
      <c r="AB916" s="245"/>
      <c r="AC916" s="245"/>
      <c r="AD916" s="245"/>
      <c r="AE916" s="245"/>
      <c r="AF916" s="245"/>
      <c r="AG916" s="245"/>
      <c r="AH916" s="245"/>
      <c r="AI916" s="245"/>
      <c r="AJ916" s="245"/>
      <c r="AK916" s="245"/>
      <c r="AL916" s="245"/>
      <c r="AM916" s="245"/>
      <c r="AN916" s="245"/>
      <c r="AO916" s="245"/>
      <c r="AP916" s="245"/>
      <c r="AQ916" s="245"/>
      <c r="AR916" s="245"/>
      <c r="AS916" s="245"/>
      <c r="AT916" s="245"/>
      <c r="AU916" s="245"/>
      <c r="AV916" s="245"/>
      <c r="AW916" s="245"/>
      <c r="AX916" s="245"/>
      <c r="AY916" s="245"/>
      <c r="AZ916" s="245"/>
      <c r="BA916" s="245"/>
      <c r="BB916" s="245"/>
      <c r="BC916" s="245"/>
      <c r="BD916" s="245"/>
      <c r="BE916" s="245"/>
      <c r="BF916" s="245"/>
      <c r="BG916" s="245"/>
      <c r="BH916" s="245"/>
      <c r="BI916" s="245"/>
      <c r="BJ916" s="245"/>
      <c r="BK916" s="245"/>
      <c r="BL916" s="245"/>
      <c r="BM916" s="245"/>
      <c r="BN916" s="245"/>
      <c r="BO916" s="245"/>
      <c r="BP916" s="245"/>
      <c r="BQ916" s="245"/>
      <c r="BR916" s="245"/>
      <c r="BS916" s="245"/>
      <c r="BT916" s="245"/>
      <c r="BU916" s="245"/>
      <c r="BV916" s="245"/>
      <c r="BW916" s="245"/>
      <c r="BX916" s="245"/>
      <c r="BY916" s="245"/>
      <c r="BZ916" s="245"/>
      <c r="CA916" s="245"/>
      <c r="CB916" s="245"/>
      <c r="CC916" s="245"/>
    </row>
    <row r="917" spans="1:81" ht="14.25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  <c r="AA917" s="245"/>
      <c r="AB917" s="245"/>
      <c r="AC917" s="245"/>
      <c r="AD917" s="245"/>
      <c r="AE917" s="245"/>
      <c r="AF917" s="245"/>
      <c r="AG917" s="245"/>
      <c r="AH917" s="245"/>
      <c r="AI917" s="245"/>
      <c r="AJ917" s="245"/>
      <c r="AK917" s="245"/>
      <c r="AL917" s="245"/>
      <c r="AM917" s="245"/>
      <c r="AN917" s="245"/>
      <c r="AO917" s="245"/>
      <c r="AP917" s="245"/>
      <c r="AQ917" s="245"/>
      <c r="AR917" s="245"/>
      <c r="AS917" s="245"/>
      <c r="AT917" s="245"/>
      <c r="AU917" s="245"/>
      <c r="AV917" s="245"/>
      <c r="AW917" s="245"/>
      <c r="AX917" s="245"/>
      <c r="AY917" s="245"/>
      <c r="AZ917" s="245"/>
      <c r="BA917" s="245"/>
      <c r="BB917" s="245"/>
      <c r="BC917" s="245"/>
      <c r="BD917" s="245"/>
      <c r="BE917" s="245"/>
      <c r="BF917" s="245"/>
      <c r="BG917" s="245"/>
      <c r="BH917" s="245"/>
      <c r="BI917" s="245"/>
      <c r="BJ917" s="245"/>
      <c r="BK917" s="245"/>
      <c r="BL917" s="245"/>
      <c r="BM917" s="245"/>
      <c r="BN917" s="245"/>
      <c r="BO917" s="245"/>
      <c r="BP917" s="245"/>
      <c r="BQ917" s="245"/>
      <c r="BR917" s="245"/>
      <c r="BS917" s="245"/>
      <c r="BT917" s="245"/>
      <c r="BU917" s="245"/>
      <c r="BV917" s="245"/>
      <c r="BW917" s="245"/>
      <c r="BX917" s="245"/>
      <c r="BY917" s="245"/>
      <c r="BZ917" s="245"/>
      <c r="CA917" s="245"/>
      <c r="CB917" s="245"/>
      <c r="CC917" s="245"/>
    </row>
    <row r="918" spans="1:81" ht="14.25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  <c r="AA918" s="245"/>
      <c r="AB918" s="245"/>
      <c r="AC918" s="245"/>
      <c r="AD918" s="245"/>
      <c r="AE918" s="245"/>
      <c r="AF918" s="245"/>
      <c r="AG918" s="245"/>
      <c r="AH918" s="245"/>
      <c r="AI918" s="245"/>
      <c r="AJ918" s="245"/>
      <c r="AK918" s="245"/>
      <c r="AL918" s="245"/>
      <c r="AM918" s="245"/>
      <c r="AN918" s="245"/>
      <c r="AO918" s="245"/>
      <c r="AP918" s="245"/>
      <c r="AQ918" s="245"/>
      <c r="AR918" s="245"/>
      <c r="AS918" s="245"/>
      <c r="AT918" s="245"/>
      <c r="AU918" s="245"/>
      <c r="AV918" s="245"/>
      <c r="AW918" s="245"/>
      <c r="AX918" s="245"/>
      <c r="AY918" s="245"/>
      <c r="AZ918" s="245"/>
      <c r="BA918" s="245"/>
      <c r="BB918" s="245"/>
      <c r="BC918" s="245"/>
      <c r="BD918" s="245"/>
      <c r="BE918" s="245"/>
      <c r="BF918" s="245"/>
      <c r="BG918" s="245"/>
      <c r="BH918" s="245"/>
      <c r="BI918" s="245"/>
      <c r="BJ918" s="245"/>
      <c r="BK918" s="245"/>
      <c r="BL918" s="245"/>
      <c r="BM918" s="245"/>
      <c r="BN918" s="245"/>
      <c r="BO918" s="245"/>
      <c r="BP918" s="245"/>
      <c r="BQ918" s="245"/>
      <c r="BR918" s="245"/>
      <c r="BS918" s="245"/>
      <c r="BT918" s="245"/>
      <c r="BU918" s="245"/>
      <c r="BV918" s="245"/>
      <c r="BW918" s="245"/>
      <c r="BX918" s="245"/>
      <c r="BY918" s="245"/>
      <c r="BZ918" s="245"/>
      <c r="CA918" s="245"/>
      <c r="CB918" s="245"/>
      <c r="CC918" s="245"/>
    </row>
    <row r="919" spans="1:81" ht="14.25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  <c r="AA919" s="245"/>
      <c r="AB919" s="245"/>
      <c r="AC919" s="245"/>
      <c r="AD919" s="245"/>
      <c r="AE919" s="245"/>
      <c r="AF919" s="245"/>
      <c r="AG919" s="245"/>
      <c r="AH919" s="245"/>
      <c r="AI919" s="245"/>
      <c r="AJ919" s="245"/>
      <c r="AK919" s="245"/>
      <c r="AL919" s="245"/>
      <c r="AM919" s="245"/>
      <c r="AN919" s="245"/>
      <c r="AO919" s="245"/>
      <c r="AP919" s="245"/>
      <c r="AQ919" s="245"/>
      <c r="AR919" s="245"/>
      <c r="AS919" s="245"/>
      <c r="AT919" s="245"/>
      <c r="AU919" s="245"/>
      <c r="AV919" s="245"/>
      <c r="AW919" s="245"/>
      <c r="AX919" s="245"/>
      <c r="AY919" s="245"/>
      <c r="AZ919" s="245"/>
      <c r="BA919" s="245"/>
      <c r="BB919" s="245"/>
      <c r="BC919" s="245"/>
      <c r="BD919" s="245"/>
      <c r="BE919" s="245"/>
      <c r="BF919" s="245"/>
      <c r="BG919" s="245"/>
      <c r="BH919" s="245"/>
      <c r="BI919" s="245"/>
      <c r="BJ919" s="245"/>
      <c r="BK919" s="245"/>
      <c r="BL919" s="245"/>
      <c r="BM919" s="245"/>
      <c r="BN919" s="245"/>
      <c r="BO919" s="245"/>
      <c r="BP919" s="245"/>
      <c r="BQ919" s="245"/>
      <c r="BR919" s="245"/>
      <c r="BS919" s="245"/>
      <c r="BT919" s="245"/>
      <c r="BU919" s="245"/>
      <c r="BV919" s="245"/>
      <c r="BW919" s="245"/>
      <c r="BX919" s="245"/>
      <c r="BY919" s="245"/>
      <c r="BZ919" s="245"/>
      <c r="CA919" s="245"/>
      <c r="CB919" s="245"/>
      <c r="CC919" s="245"/>
    </row>
    <row r="920" spans="1:81" ht="14.25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  <c r="AA920" s="245"/>
      <c r="AB920" s="245"/>
      <c r="AC920" s="245"/>
      <c r="AD920" s="245"/>
      <c r="AE920" s="245"/>
      <c r="AF920" s="245"/>
      <c r="AG920" s="245"/>
      <c r="AH920" s="245"/>
      <c r="AI920" s="245"/>
      <c r="AJ920" s="245"/>
      <c r="AK920" s="245"/>
      <c r="AL920" s="245"/>
      <c r="AM920" s="245"/>
      <c r="AN920" s="245"/>
      <c r="AO920" s="245"/>
      <c r="AP920" s="245"/>
      <c r="AQ920" s="245"/>
      <c r="AR920" s="245"/>
      <c r="AS920" s="245"/>
      <c r="AT920" s="245"/>
      <c r="AU920" s="245"/>
      <c r="AV920" s="245"/>
      <c r="AW920" s="245"/>
      <c r="AX920" s="245"/>
      <c r="AY920" s="245"/>
      <c r="AZ920" s="245"/>
      <c r="BA920" s="245"/>
      <c r="BB920" s="245"/>
      <c r="BC920" s="245"/>
      <c r="BD920" s="245"/>
      <c r="BE920" s="245"/>
      <c r="BF920" s="245"/>
      <c r="BG920" s="245"/>
      <c r="BH920" s="245"/>
      <c r="BI920" s="245"/>
      <c r="BJ920" s="245"/>
      <c r="BK920" s="245"/>
      <c r="BL920" s="245"/>
      <c r="BM920" s="245"/>
      <c r="BN920" s="245"/>
      <c r="BO920" s="245"/>
      <c r="BP920" s="245"/>
      <c r="BQ920" s="245"/>
      <c r="BR920" s="245"/>
      <c r="BS920" s="245"/>
      <c r="BT920" s="245"/>
      <c r="BU920" s="245"/>
      <c r="BV920" s="245"/>
      <c r="BW920" s="245"/>
      <c r="BX920" s="245"/>
      <c r="BY920" s="245"/>
      <c r="BZ920" s="245"/>
      <c r="CA920" s="245"/>
      <c r="CB920" s="245"/>
      <c r="CC920" s="245"/>
    </row>
    <row r="921" spans="1:81" ht="14.25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  <c r="AA921" s="245"/>
      <c r="AB921" s="245"/>
      <c r="AC921" s="245"/>
      <c r="AD921" s="245"/>
      <c r="AE921" s="245"/>
      <c r="AF921" s="245"/>
      <c r="AG921" s="245"/>
      <c r="AH921" s="245"/>
      <c r="AI921" s="245"/>
      <c r="AJ921" s="245"/>
      <c r="AK921" s="245"/>
      <c r="AL921" s="245"/>
      <c r="AM921" s="245"/>
      <c r="AN921" s="245"/>
      <c r="AO921" s="245"/>
      <c r="AP921" s="245"/>
      <c r="AQ921" s="245"/>
      <c r="AR921" s="245"/>
      <c r="AS921" s="245"/>
      <c r="AT921" s="245"/>
      <c r="AU921" s="245"/>
      <c r="AV921" s="245"/>
      <c r="AW921" s="245"/>
      <c r="AX921" s="245"/>
      <c r="AY921" s="245"/>
      <c r="AZ921" s="245"/>
      <c r="BA921" s="245"/>
      <c r="BB921" s="245"/>
      <c r="BC921" s="245"/>
      <c r="BD921" s="245"/>
      <c r="BE921" s="245"/>
      <c r="BF921" s="245"/>
      <c r="BG921" s="245"/>
      <c r="BH921" s="245"/>
      <c r="BI921" s="245"/>
      <c r="BJ921" s="245"/>
      <c r="BK921" s="245"/>
      <c r="BL921" s="245"/>
      <c r="BM921" s="245"/>
      <c r="BN921" s="245"/>
      <c r="BO921" s="245"/>
      <c r="BP921" s="245"/>
      <c r="BQ921" s="245"/>
      <c r="BR921" s="245"/>
      <c r="BS921" s="245"/>
      <c r="BT921" s="245"/>
      <c r="BU921" s="245"/>
      <c r="BV921" s="245"/>
      <c r="BW921" s="245"/>
      <c r="BX921" s="245"/>
      <c r="BY921" s="245"/>
      <c r="BZ921" s="245"/>
      <c r="CA921" s="245"/>
      <c r="CB921" s="245"/>
      <c r="CC921" s="245"/>
    </row>
    <row r="922" spans="1:81" ht="14.25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  <c r="AA922" s="245"/>
      <c r="AB922" s="245"/>
      <c r="AC922" s="245"/>
      <c r="AD922" s="245"/>
      <c r="AE922" s="245"/>
      <c r="AF922" s="245"/>
      <c r="AG922" s="245"/>
      <c r="AH922" s="245"/>
      <c r="AI922" s="245"/>
      <c r="AJ922" s="245"/>
      <c r="AK922" s="245"/>
      <c r="AL922" s="245"/>
      <c r="AM922" s="245"/>
      <c r="AN922" s="245"/>
      <c r="AO922" s="245"/>
      <c r="AP922" s="245"/>
      <c r="AQ922" s="245"/>
      <c r="AR922" s="245"/>
      <c r="AS922" s="245"/>
      <c r="AT922" s="245"/>
      <c r="AU922" s="245"/>
      <c r="AV922" s="245"/>
      <c r="AW922" s="245"/>
      <c r="AX922" s="245"/>
      <c r="AY922" s="245"/>
      <c r="AZ922" s="245"/>
      <c r="BA922" s="245"/>
      <c r="BB922" s="245"/>
      <c r="BC922" s="245"/>
      <c r="BD922" s="245"/>
      <c r="BE922" s="245"/>
      <c r="BF922" s="245"/>
      <c r="BG922" s="245"/>
      <c r="BH922" s="245"/>
      <c r="BI922" s="245"/>
      <c r="BJ922" s="245"/>
      <c r="BK922" s="245"/>
      <c r="BL922" s="245"/>
      <c r="BM922" s="245"/>
      <c r="BN922" s="245"/>
      <c r="BO922" s="245"/>
      <c r="BP922" s="245"/>
      <c r="BQ922" s="245"/>
      <c r="BR922" s="245"/>
      <c r="BS922" s="245"/>
      <c r="BT922" s="245"/>
      <c r="BU922" s="245"/>
      <c r="BV922" s="245"/>
      <c r="BW922" s="245"/>
      <c r="BX922" s="245"/>
      <c r="BY922" s="245"/>
      <c r="BZ922" s="245"/>
      <c r="CA922" s="245"/>
      <c r="CB922" s="245"/>
      <c r="CC922" s="245"/>
    </row>
    <row r="923" spans="1:81" ht="14.25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  <c r="AA923" s="245"/>
      <c r="AB923" s="245"/>
      <c r="AC923" s="245"/>
      <c r="AD923" s="245"/>
      <c r="AE923" s="245"/>
      <c r="AF923" s="245"/>
      <c r="AG923" s="245"/>
      <c r="AH923" s="245"/>
      <c r="AI923" s="245"/>
      <c r="AJ923" s="245"/>
      <c r="AK923" s="245"/>
      <c r="AL923" s="245"/>
      <c r="AM923" s="245"/>
      <c r="AN923" s="245"/>
      <c r="AO923" s="245"/>
      <c r="AP923" s="245"/>
      <c r="AQ923" s="245"/>
      <c r="AR923" s="245"/>
      <c r="AS923" s="245"/>
      <c r="AT923" s="245"/>
      <c r="AU923" s="245"/>
      <c r="AV923" s="245"/>
      <c r="AW923" s="245"/>
      <c r="AX923" s="245"/>
      <c r="AY923" s="245"/>
      <c r="AZ923" s="245"/>
      <c r="BA923" s="245"/>
      <c r="BB923" s="245"/>
      <c r="BC923" s="245"/>
      <c r="BD923" s="245"/>
      <c r="BE923" s="245"/>
      <c r="BF923" s="245"/>
      <c r="BG923" s="245"/>
      <c r="BH923" s="245"/>
      <c r="BI923" s="245"/>
      <c r="BJ923" s="245"/>
      <c r="BK923" s="245"/>
      <c r="BL923" s="245"/>
      <c r="BM923" s="245"/>
      <c r="BN923" s="245"/>
      <c r="BO923" s="245"/>
      <c r="BP923" s="245"/>
      <c r="BQ923" s="245"/>
      <c r="BR923" s="245"/>
      <c r="BS923" s="245"/>
      <c r="BT923" s="245"/>
      <c r="BU923" s="245"/>
      <c r="BV923" s="245"/>
      <c r="BW923" s="245"/>
      <c r="BX923" s="245"/>
      <c r="BY923" s="245"/>
      <c r="BZ923" s="245"/>
      <c r="CA923" s="245"/>
      <c r="CB923" s="245"/>
      <c r="CC923" s="245"/>
    </row>
    <row r="924" spans="1:81" ht="14.25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  <c r="AA924" s="245"/>
      <c r="AB924" s="245"/>
      <c r="AC924" s="245"/>
      <c r="AD924" s="245"/>
      <c r="AE924" s="245"/>
      <c r="AF924" s="245"/>
      <c r="AG924" s="245"/>
      <c r="AH924" s="245"/>
      <c r="AI924" s="245"/>
      <c r="AJ924" s="245"/>
      <c r="AK924" s="245"/>
      <c r="AL924" s="245"/>
      <c r="AM924" s="245"/>
      <c r="AN924" s="245"/>
      <c r="AO924" s="245"/>
      <c r="AP924" s="245"/>
      <c r="AQ924" s="245"/>
      <c r="AR924" s="245"/>
      <c r="AS924" s="245"/>
      <c r="AT924" s="245"/>
      <c r="AU924" s="245"/>
      <c r="AV924" s="245"/>
      <c r="AW924" s="245"/>
      <c r="AX924" s="245"/>
      <c r="AY924" s="245"/>
      <c r="AZ924" s="245"/>
      <c r="BA924" s="245"/>
      <c r="BB924" s="245"/>
      <c r="BC924" s="245"/>
      <c r="BD924" s="245"/>
      <c r="BE924" s="245"/>
      <c r="BF924" s="245"/>
      <c r="BG924" s="245"/>
      <c r="BH924" s="245"/>
      <c r="BI924" s="245"/>
      <c r="BJ924" s="245"/>
      <c r="BK924" s="245"/>
      <c r="BL924" s="245"/>
      <c r="BM924" s="245"/>
      <c r="BN924" s="245"/>
      <c r="BO924" s="245"/>
      <c r="BP924" s="245"/>
      <c r="BQ924" s="245"/>
      <c r="BR924" s="245"/>
      <c r="BS924" s="245"/>
      <c r="BT924" s="245"/>
      <c r="BU924" s="245"/>
      <c r="BV924" s="245"/>
      <c r="BW924" s="245"/>
      <c r="BX924" s="245"/>
      <c r="BY924" s="245"/>
      <c r="BZ924" s="245"/>
      <c r="CA924" s="245"/>
      <c r="CB924" s="245"/>
      <c r="CC924" s="245"/>
    </row>
    <row r="925" spans="1:81" ht="14.25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  <c r="AA925" s="245"/>
      <c r="AB925" s="245"/>
      <c r="AC925" s="245"/>
      <c r="AD925" s="245"/>
      <c r="AE925" s="245"/>
      <c r="AF925" s="245"/>
      <c r="AG925" s="245"/>
      <c r="AH925" s="245"/>
      <c r="AI925" s="245"/>
      <c r="AJ925" s="245"/>
      <c r="AK925" s="245"/>
      <c r="AL925" s="245"/>
      <c r="AM925" s="245"/>
      <c r="AN925" s="245"/>
      <c r="AO925" s="245"/>
      <c r="AP925" s="245"/>
      <c r="AQ925" s="245"/>
      <c r="AR925" s="245"/>
      <c r="AS925" s="245"/>
      <c r="AT925" s="245"/>
      <c r="AU925" s="245"/>
      <c r="AV925" s="245"/>
      <c r="AW925" s="245"/>
      <c r="AX925" s="245"/>
      <c r="AY925" s="245"/>
      <c r="AZ925" s="245"/>
      <c r="BA925" s="245"/>
      <c r="BB925" s="245"/>
      <c r="BC925" s="245"/>
      <c r="BD925" s="245"/>
      <c r="BE925" s="245"/>
      <c r="BF925" s="245"/>
      <c r="BG925" s="245"/>
      <c r="BH925" s="245"/>
      <c r="BI925" s="245"/>
      <c r="BJ925" s="245"/>
      <c r="BK925" s="245"/>
      <c r="BL925" s="245"/>
      <c r="BM925" s="245"/>
      <c r="BN925" s="245"/>
      <c r="BO925" s="245"/>
      <c r="BP925" s="245"/>
      <c r="BQ925" s="245"/>
      <c r="BR925" s="245"/>
      <c r="BS925" s="245"/>
      <c r="BT925" s="245"/>
      <c r="BU925" s="245"/>
      <c r="BV925" s="245"/>
      <c r="BW925" s="245"/>
      <c r="BX925" s="245"/>
      <c r="BY925" s="245"/>
      <c r="BZ925" s="245"/>
      <c r="CA925" s="245"/>
      <c r="CB925" s="245"/>
      <c r="CC925" s="245"/>
    </row>
    <row r="926" spans="1:81" ht="14.25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  <c r="AA926" s="245"/>
      <c r="AB926" s="245"/>
      <c r="AC926" s="245"/>
      <c r="AD926" s="245"/>
      <c r="AE926" s="245"/>
      <c r="AF926" s="245"/>
      <c r="AG926" s="245"/>
      <c r="AH926" s="245"/>
      <c r="AI926" s="245"/>
      <c r="AJ926" s="245"/>
      <c r="AK926" s="245"/>
      <c r="AL926" s="245"/>
      <c r="AM926" s="245"/>
      <c r="AN926" s="245"/>
      <c r="AO926" s="245"/>
      <c r="AP926" s="245"/>
      <c r="AQ926" s="245"/>
      <c r="AR926" s="245"/>
      <c r="AS926" s="245"/>
      <c r="AT926" s="245"/>
      <c r="AU926" s="245"/>
      <c r="AV926" s="245"/>
      <c r="AW926" s="245"/>
      <c r="AX926" s="245"/>
      <c r="AY926" s="245"/>
      <c r="AZ926" s="245"/>
      <c r="BA926" s="245"/>
      <c r="BB926" s="245"/>
      <c r="BC926" s="245"/>
      <c r="BD926" s="245"/>
      <c r="BE926" s="245"/>
      <c r="BF926" s="245"/>
      <c r="BG926" s="245"/>
      <c r="BH926" s="245"/>
      <c r="BI926" s="245"/>
      <c r="BJ926" s="245"/>
      <c r="BK926" s="245"/>
      <c r="BL926" s="245"/>
      <c r="BM926" s="245"/>
      <c r="BN926" s="245"/>
      <c r="BO926" s="245"/>
      <c r="BP926" s="245"/>
      <c r="BQ926" s="245"/>
      <c r="BR926" s="245"/>
      <c r="BS926" s="245"/>
      <c r="BT926" s="245"/>
      <c r="BU926" s="245"/>
      <c r="BV926" s="245"/>
      <c r="BW926" s="245"/>
      <c r="BX926" s="245"/>
      <c r="BY926" s="245"/>
      <c r="BZ926" s="245"/>
      <c r="CA926" s="245"/>
      <c r="CB926" s="245"/>
      <c r="CC926" s="245"/>
    </row>
    <row r="927" spans="1:81" ht="14.25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  <c r="AA927" s="245"/>
      <c r="AB927" s="245"/>
      <c r="AC927" s="245"/>
      <c r="AD927" s="245"/>
      <c r="AE927" s="245"/>
      <c r="AF927" s="245"/>
      <c r="AG927" s="245"/>
      <c r="AH927" s="245"/>
      <c r="AI927" s="245"/>
      <c r="AJ927" s="245"/>
      <c r="AK927" s="245"/>
      <c r="AL927" s="245"/>
      <c r="AM927" s="245"/>
      <c r="AN927" s="245"/>
      <c r="AO927" s="245"/>
      <c r="AP927" s="245"/>
      <c r="AQ927" s="245"/>
      <c r="AR927" s="245"/>
      <c r="AS927" s="245"/>
      <c r="AT927" s="245"/>
      <c r="AU927" s="245"/>
      <c r="AV927" s="245"/>
      <c r="AW927" s="245"/>
      <c r="AX927" s="245"/>
      <c r="AY927" s="245"/>
      <c r="AZ927" s="245"/>
      <c r="BA927" s="245"/>
      <c r="BB927" s="245"/>
      <c r="BC927" s="245"/>
      <c r="BD927" s="245"/>
      <c r="BE927" s="245"/>
      <c r="BF927" s="245"/>
      <c r="BG927" s="245"/>
      <c r="BH927" s="245"/>
      <c r="BI927" s="245"/>
      <c r="BJ927" s="245"/>
      <c r="BK927" s="245"/>
      <c r="BL927" s="245"/>
      <c r="BM927" s="245"/>
      <c r="BN927" s="245"/>
      <c r="BO927" s="245"/>
      <c r="BP927" s="245"/>
      <c r="BQ927" s="245"/>
      <c r="BR927" s="245"/>
      <c r="BS927" s="245"/>
      <c r="BT927" s="245"/>
      <c r="BU927" s="245"/>
      <c r="BV927" s="245"/>
      <c r="BW927" s="245"/>
      <c r="BX927" s="245"/>
      <c r="BY927" s="245"/>
      <c r="BZ927" s="245"/>
      <c r="CA927" s="245"/>
      <c r="CB927" s="245"/>
      <c r="CC927" s="245"/>
    </row>
    <row r="928" spans="1:81" ht="14.25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  <c r="AA928" s="245"/>
      <c r="AB928" s="245"/>
      <c r="AC928" s="245"/>
      <c r="AD928" s="245"/>
      <c r="AE928" s="245"/>
      <c r="AF928" s="245"/>
      <c r="AG928" s="245"/>
      <c r="AH928" s="245"/>
      <c r="AI928" s="245"/>
      <c r="AJ928" s="245"/>
      <c r="AK928" s="245"/>
      <c r="AL928" s="245"/>
      <c r="AM928" s="245"/>
      <c r="AN928" s="245"/>
      <c r="AO928" s="245"/>
      <c r="AP928" s="245"/>
      <c r="AQ928" s="245"/>
      <c r="AR928" s="245"/>
      <c r="AS928" s="245"/>
      <c r="AT928" s="245"/>
      <c r="AU928" s="245"/>
      <c r="AV928" s="245"/>
      <c r="AW928" s="245"/>
      <c r="AX928" s="245"/>
      <c r="AY928" s="245"/>
      <c r="AZ928" s="245"/>
      <c r="BA928" s="245"/>
      <c r="BB928" s="245"/>
      <c r="BC928" s="245"/>
      <c r="BD928" s="245"/>
      <c r="BE928" s="245"/>
      <c r="BF928" s="245"/>
      <c r="BG928" s="245"/>
      <c r="BH928" s="245"/>
      <c r="BI928" s="245"/>
      <c r="BJ928" s="245"/>
      <c r="BK928" s="245"/>
      <c r="BL928" s="245"/>
      <c r="BM928" s="245"/>
      <c r="BN928" s="245"/>
      <c r="BO928" s="245"/>
      <c r="BP928" s="245"/>
      <c r="BQ928" s="245"/>
      <c r="BR928" s="245"/>
      <c r="BS928" s="245"/>
      <c r="BT928" s="245"/>
      <c r="BU928" s="245"/>
      <c r="BV928" s="245"/>
      <c r="BW928" s="245"/>
      <c r="BX928" s="245"/>
      <c r="BY928" s="245"/>
      <c r="BZ928" s="245"/>
      <c r="CA928" s="245"/>
      <c r="CB928" s="245"/>
      <c r="CC928" s="245"/>
    </row>
    <row r="929" spans="1:81" ht="14.25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  <c r="AA929" s="245"/>
      <c r="AB929" s="245"/>
      <c r="AC929" s="245"/>
      <c r="AD929" s="245"/>
      <c r="AE929" s="245"/>
      <c r="AF929" s="245"/>
      <c r="AG929" s="245"/>
      <c r="AH929" s="245"/>
      <c r="AI929" s="245"/>
      <c r="AJ929" s="245"/>
      <c r="AK929" s="245"/>
      <c r="AL929" s="245"/>
      <c r="AM929" s="245"/>
      <c r="AN929" s="245"/>
      <c r="AO929" s="245"/>
      <c r="AP929" s="245"/>
      <c r="AQ929" s="245"/>
      <c r="AR929" s="245"/>
      <c r="AS929" s="245"/>
      <c r="AT929" s="245"/>
      <c r="AU929" s="245"/>
      <c r="AV929" s="245"/>
      <c r="AW929" s="245"/>
      <c r="AX929" s="245"/>
      <c r="AY929" s="245"/>
      <c r="AZ929" s="245"/>
      <c r="BA929" s="245"/>
      <c r="BB929" s="245"/>
      <c r="BC929" s="245"/>
      <c r="BD929" s="245"/>
      <c r="BE929" s="245"/>
      <c r="BF929" s="245"/>
      <c r="BG929" s="245"/>
      <c r="BH929" s="245"/>
      <c r="BI929" s="245"/>
      <c r="BJ929" s="245"/>
      <c r="BK929" s="245"/>
      <c r="BL929" s="245"/>
      <c r="BM929" s="245"/>
      <c r="BN929" s="245"/>
      <c r="BO929" s="245"/>
      <c r="BP929" s="245"/>
      <c r="BQ929" s="245"/>
      <c r="BR929" s="245"/>
      <c r="BS929" s="245"/>
      <c r="BT929" s="245"/>
      <c r="BU929" s="245"/>
      <c r="BV929" s="245"/>
      <c r="BW929" s="245"/>
      <c r="BX929" s="245"/>
      <c r="BY929" s="245"/>
      <c r="BZ929" s="245"/>
      <c r="CA929" s="245"/>
      <c r="CB929" s="245"/>
      <c r="CC929" s="245"/>
    </row>
    <row r="930" spans="1:81" ht="14.25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  <c r="AA930" s="245"/>
      <c r="AB930" s="245"/>
      <c r="AC930" s="245"/>
      <c r="AD930" s="245"/>
      <c r="AE930" s="245"/>
      <c r="AF930" s="245"/>
      <c r="AG930" s="245"/>
      <c r="AH930" s="245"/>
      <c r="AI930" s="245"/>
      <c r="AJ930" s="245"/>
      <c r="AK930" s="245"/>
      <c r="AL930" s="245"/>
      <c r="AM930" s="245"/>
      <c r="AN930" s="245"/>
      <c r="AO930" s="245"/>
      <c r="AP930" s="245"/>
      <c r="AQ930" s="245"/>
      <c r="AR930" s="245"/>
      <c r="AS930" s="245"/>
      <c r="AT930" s="245"/>
      <c r="AU930" s="245"/>
      <c r="AV930" s="245"/>
      <c r="AW930" s="245"/>
      <c r="AX930" s="245"/>
      <c r="AY930" s="245"/>
      <c r="AZ930" s="245"/>
      <c r="BA930" s="245"/>
      <c r="BB930" s="245"/>
      <c r="BC930" s="245"/>
      <c r="BD930" s="245"/>
      <c r="BE930" s="245"/>
      <c r="BF930" s="245"/>
      <c r="BG930" s="245"/>
      <c r="BH930" s="245"/>
      <c r="BI930" s="245"/>
      <c r="BJ930" s="245"/>
      <c r="BK930" s="245"/>
      <c r="BL930" s="245"/>
      <c r="BM930" s="245"/>
      <c r="BN930" s="245"/>
      <c r="BO930" s="245"/>
      <c r="BP930" s="245"/>
      <c r="BQ930" s="245"/>
      <c r="BR930" s="245"/>
      <c r="BS930" s="245"/>
      <c r="BT930" s="245"/>
      <c r="BU930" s="245"/>
      <c r="BV930" s="245"/>
      <c r="BW930" s="245"/>
      <c r="BX930" s="245"/>
      <c r="BY930" s="245"/>
      <c r="BZ930" s="245"/>
      <c r="CA930" s="245"/>
      <c r="CB930" s="245"/>
      <c r="CC930" s="245"/>
    </row>
    <row r="931" spans="1:81" ht="14.25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  <c r="AA931" s="245"/>
      <c r="AB931" s="245"/>
      <c r="AC931" s="245"/>
      <c r="AD931" s="245"/>
      <c r="AE931" s="245"/>
      <c r="AF931" s="245"/>
      <c r="AG931" s="245"/>
      <c r="AH931" s="245"/>
      <c r="AI931" s="245"/>
      <c r="AJ931" s="245"/>
      <c r="AK931" s="245"/>
      <c r="AL931" s="245"/>
      <c r="AM931" s="245"/>
      <c r="AN931" s="245"/>
      <c r="AO931" s="245"/>
      <c r="AP931" s="245"/>
      <c r="AQ931" s="245"/>
      <c r="AR931" s="245"/>
      <c r="AS931" s="245"/>
      <c r="AT931" s="245"/>
      <c r="AU931" s="245"/>
      <c r="AV931" s="245"/>
      <c r="AW931" s="245"/>
      <c r="AX931" s="245"/>
      <c r="AY931" s="245"/>
      <c r="AZ931" s="245"/>
      <c r="BA931" s="245"/>
      <c r="BB931" s="245"/>
      <c r="BC931" s="245"/>
      <c r="BD931" s="245"/>
      <c r="BE931" s="245"/>
      <c r="BF931" s="245"/>
      <c r="BG931" s="245"/>
      <c r="BH931" s="245"/>
      <c r="BI931" s="245"/>
      <c r="BJ931" s="245"/>
      <c r="BK931" s="245"/>
      <c r="BL931" s="245"/>
      <c r="BM931" s="245"/>
      <c r="BN931" s="245"/>
      <c r="BO931" s="245"/>
      <c r="BP931" s="245"/>
      <c r="BQ931" s="245"/>
      <c r="BR931" s="245"/>
      <c r="BS931" s="245"/>
      <c r="BT931" s="245"/>
      <c r="BU931" s="245"/>
      <c r="BV931" s="245"/>
      <c r="BW931" s="245"/>
      <c r="BX931" s="245"/>
      <c r="BY931" s="245"/>
      <c r="BZ931" s="245"/>
      <c r="CA931" s="245"/>
      <c r="CB931" s="245"/>
      <c r="CC931" s="245"/>
    </row>
    <row r="932" spans="1:81" ht="14.25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  <c r="AA932" s="245"/>
      <c r="AB932" s="245"/>
      <c r="AC932" s="245"/>
      <c r="AD932" s="245"/>
      <c r="AE932" s="245"/>
      <c r="AF932" s="245"/>
      <c r="AG932" s="245"/>
      <c r="AH932" s="245"/>
      <c r="AI932" s="245"/>
      <c r="AJ932" s="245"/>
      <c r="AK932" s="245"/>
      <c r="AL932" s="245"/>
      <c r="AM932" s="245"/>
      <c r="AN932" s="245"/>
      <c r="AO932" s="245"/>
      <c r="AP932" s="245"/>
      <c r="AQ932" s="245"/>
      <c r="AR932" s="245"/>
      <c r="AS932" s="245"/>
      <c r="AT932" s="245"/>
      <c r="AU932" s="245"/>
      <c r="AV932" s="245"/>
      <c r="AW932" s="245"/>
      <c r="AX932" s="245"/>
      <c r="AY932" s="245"/>
      <c r="AZ932" s="245"/>
      <c r="BA932" s="245"/>
      <c r="BB932" s="245"/>
      <c r="BC932" s="245"/>
      <c r="BD932" s="245"/>
      <c r="BE932" s="245"/>
      <c r="BF932" s="245"/>
      <c r="BG932" s="245"/>
      <c r="BH932" s="245"/>
      <c r="BI932" s="245"/>
      <c r="BJ932" s="245"/>
      <c r="BK932" s="245"/>
      <c r="BL932" s="245"/>
      <c r="BM932" s="245"/>
      <c r="BN932" s="245"/>
      <c r="BO932" s="245"/>
      <c r="BP932" s="245"/>
      <c r="BQ932" s="245"/>
      <c r="BR932" s="245"/>
      <c r="BS932" s="245"/>
      <c r="BT932" s="245"/>
      <c r="BU932" s="245"/>
      <c r="BV932" s="245"/>
      <c r="BW932" s="245"/>
      <c r="BX932" s="245"/>
      <c r="BY932" s="245"/>
      <c r="BZ932" s="245"/>
      <c r="CA932" s="245"/>
      <c r="CB932" s="245"/>
      <c r="CC932" s="245"/>
    </row>
    <row r="933" spans="1:81" ht="14.25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  <c r="AA933" s="245"/>
      <c r="AB933" s="245"/>
      <c r="AC933" s="245"/>
      <c r="AD933" s="245"/>
      <c r="AE933" s="245"/>
      <c r="AF933" s="245"/>
      <c r="AG933" s="245"/>
      <c r="AH933" s="245"/>
      <c r="AI933" s="245"/>
      <c r="AJ933" s="245"/>
      <c r="AK933" s="245"/>
      <c r="AL933" s="245"/>
      <c r="AM933" s="245"/>
      <c r="AN933" s="245"/>
      <c r="AO933" s="245"/>
      <c r="AP933" s="245"/>
      <c r="AQ933" s="245"/>
      <c r="AR933" s="245"/>
      <c r="AS933" s="245"/>
      <c r="AT933" s="245"/>
      <c r="AU933" s="245"/>
      <c r="AV933" s="245"/>
      <c r="AW933" s="245"/>
      <c r="AX933" s="245"/>
      <c r="AY933" s="245"/>
      <c r="AZ933" s="245"/>
      <c r="BA933" s="245"/>
      <c r="BB933" s="245"/>
      <c r="BC933" s="245"/>
      <c r="BD933" s="245"/>
      <c r="BE933" s="245"/>
      <c r="BF933" s="245"/>
      <c r="BG933" s="245"/>
      <c r="BH933" s="245"/>
      <c r="BI933" s="245"/>
      <c r="BJ933" s="245"/>
      <c r="BK933" s="245"/>
      <c r="BL933" s="245"/>
      <c r="BM933" s="245"/>
      <c r="BN933" s="245"/>
      <c r="BO933" s="245"/>
      <c r="BP933" s="245"/>
      <c r="BQ933" s="245"/>
      <c r="BR933" s="245"/>
      <c r="BS933" s="245"/>
      <c r="BT933" s="245"/>
      <c r="BU933" s="245"/>
      <c r="BV933" s="245"/>
      <c r="BW933" s="245"/>
      <c r="BX933" s="245"/>
      <c r="BY933" s="245"/>
      <c r="BZ933" s="245"/>
      <c r="CA933" s="245"/>
      <c r="CB933" s="245"/>
      <c r="CC933" s="245"/>
    </row>
    <row r="934" spans="1:81" ht="14.25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  <c r="AB934" s="245"/>
      <c r="AC934" s="245"/>
      <c r="AD934" s="245"/>
      <c r="AE934" s="245"/>
      <c r="AF934" s="245"/>
      <c r="AG934" s="245"/>
      <c r="AH934" s="245"/>
      <c r="AI934" s="245"/>
      <c r="AJ934" s="245"/>
      <c r="AK934" s="245"/>
      <c r="AL934" s="245"/>
      <c r="AM934" s="245"/>
      <c r="AN934" s="245"/>
      <c r="AO934" s="245"/>
      <c r="AP934" s="245"/>
      <c r="AQ934" s="245"/>
      <c r="AR934" s="245"/>
      <c r="AS934" s="245"/>
      <c r="AT934" s="245"/>
      <c r="AU934" s="245"/>
      <c r="AV934" s="245"/>
      <c r="AW934" s="245"/>
      <c r="AX934" s="245"/>
      <c r="AY934" s="245"/>
      <c r="AZ934" s="245"/>
      <c r="BA934" s="245"/>
      <c r="BB934" s="245"/>
      <c r="BC934" s="245"/>
      <c r="BD934" s="245"/>
      <c r="BE934" s="245"/>
      <c r="BF934" s="245"/>
      <c r="BG934" s="245"/>
      <c r="BH934" s="245"/>
      <c r="BI934" s="245"/>
      <c r="BJ934" s="245"/>
      <c r="BK934" s="245"/>
      <c r="BL934" s="245"/>
      <c r="BM934" s="245"/>
      <c r="BN934" s="245"/>
      <c r="BO934" s="245"/>
      <c r="BP934" s="245"/>
      <c r="BQ934" s="245"/>
      <c r="BR934" s="245"/>
      <c r="BS934" s="245"/>
      <c r="BT934" s="245"/>
      <c r="BU934" s="245"/>
      <c r="BV934" s="245"/>
      <c r="BW934" s="245"/>
      <c r="BX934" s="245"/>
      <c r="BY934" s="245"/>
      <c r="BZ934" s="245"/>
      <c r="CA934" s="245"/>
      <c r="CB934" s="245"/>
      <c r="CC934" s="245"/>
    </row>
    <row r="935" spans="1:81" ht="14.25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  <c r="AA935" s="245"/>
      <c r="AB935" s="245"/>
      <c r="AC935" s="245"/>
      <c r="AD935" s="245"/>
      <c r="AE935" s="245"/>
      <c r="AF935" s="245"/>
      <c r="AG935" s="245"/>
      <c r="AH935" s="245"/>
      <c r="AI935" s="245"/>
      <c r="AJ935" s="245"/>
      <c r="AK935" s="245"/>
      <c r="AL935" s="245"/>
      <c r="AM935" s="245"/>
      <c r="AN935" s="245"/>
      <c r="AO935" s="245"/>
      <c r="AP935" s="245"/>
      <c r="AQ935" s="245"/>
      <c r="AR935" s="245"/>
      <c r="AS935" s="245"/>
      <c r="AT935" s="245"/>
      <c r="AU935" s="245"/>
      <c r="AV935" s="245"/>
      <c r="AW935" s="245"/>
      <c r="AX935" s="245"/>
      <c r="AY935" s="245"/>
      <c r="AZ935" s="245"/>
      <c r="BA935" s="245"/>
      <c r="BB935" s="245"/>
      <c r="BC935" s="245"/>
      <c r="BD935" s="245"/>
      <c r="BE935" s="245"/>
      <c r="BF935" s="245"/>
      <c r="BG935" s="245"/>
      <c r="BH935" s="245"/>
      <c r="BI935" s="245"/>
      <c r="BJ935" s="245"/>
      <c r="BK935" s="245"/>
      <c r="BL935" s="245"/>
      <c r="BM935" s="245"/>
      <c r="BN935" s="245"/>
      <c r="BO935" s="245"/>
      <c r="BP935" s="245"/>
      <c r="BQ935" s="245"/>
      <c r="BR935" s="245"/>
      <c r="BS935" s="245"/>
      <c r="BT935" s="245"/>
      <c r="BU935" s="245"/>
      <c r="BV935" s="245"/>
      <c r="BW935" s="245"/>
      <c r="BX935" s="245"/>
      <c r="BY935" s="245"/>
      <c r="BZ935" s="245"/>
      <c r="CA935" s="245"/>
      <c r="CB935" s="245"/>
      <c r="CC935" s="245"/>
    </row>
    <row r="936" spans="1:81" ht="14.25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  <c r="AA936" s="245"/>
      <c r="AB936" s="245"/>
      <c r="AC936" s="245"/>
      <c r="AD936" s="245"/>
      <c r="AE936" s="245"/>
      <c r="AF936" s="245"/>
      <c r="AG936" s="245"/>
      <c r="AH936" s="245"/>
      <c r="AI936" s="245"/>
      <c r="AJ936" s="245"/>
      <c r="AK936" s="245"/>
      <c r="AL936" s="245"/>
      <c r="AM936" s="245"/>
      <c r="AN936" s="245"/>
      <c r="AO936" s="245"/>
      <c r="AP936" s="245"/>
      <c r="AQ936" s="245"/>
      <c r="AR936" s="245"/>
      <c r="AS936" s="245"/>
      <c r="AT936" s="245"/>
      <c r="AU936" s="245"/>
      <c r="AV936" s="245"/>
      <c r="AW936" s="245"/>
      <c r="AX936" s="245"/>
      <c r="AY936" s="245"/>
      <c r="AZ936" s="245"/>
      <c r="BA936" s="245"/>
      <c r="BB936" s="245"/>
      <c r="BC936" s="245"/>
      <c r="BD936" s="245"/>
      <c r="BE936" s="245"/>
      <c r="BF936" s="245"/>
      <c r="BG936" s="245"/>
      <c r="BH936" s="245"/>
      <c r="BI936" s="245"/>
      <c r="BJ936" s="245"/>
      <c r="BK936" s="245"/>
      <c r="BL936" s="245"/>
      <c r="BM936" s="245"/>
      <c r="BN936" s="245"/>
      <c r="BO936" s="245"/>
      <c r="BP936" s="245"/>
      <c r="BQ936" s="245"/>
      <c r="BR936" s="245"/>
      <c r="BS936" s="245"/>
      <c r="BT936" s="245"/>
      <c r="BU936" s="245"/>
      <c r="BV936" s="245"/>
      <c r="BW936" s="245"/>
      <c r="BX936" s="245"/>
      <c r="BY936" s="245"/>
      <c r="BZ936" s="245"/>
      <c r="CA936" s="245"/>
      <c r="CB936" s="245"/>
      <c r="CC936" s="245"/>
    </row>
    <row r="937" spans="1:81" ht="14.25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  <c r="AA937" s="245"/>
      <c r="AB937" s="245"/>
      <c r="AC937" s="245"/>
      <c r="AD937" s="245"/>
      <c r="AE937" s="245"/>
      <c r="AF937" s="245"/>
      <c r="AG937" s="245"/>
      <c r="AH937" s="245"/>
      <c r="AI937" s="245"/>
      <c r="AJ937" s="245"/>
      <c r="AK937" s="245"/>
      <c r="AL937" s="245"/>
      <c r="AM937" s="245"/>
      <c r="AN937" s="245"/>
      <c r="AO937" s="245"/>
      <c r="AP937" s="245"/>
      <c r="AQ937" s="245"/>
      <c r="AR937" s="245"/>
      <c r="AS937" s="245"/>
      <c r="AT937" s="245"/>
      <c r="AU937" s="245"/>
      <c r="AV937" s="245"/>
      <c r="AW937" s="245"/>
      <c r="AX937" s="245"/>
      <c r="AY937" s="245"/>
      <c r="AZ937" s="245"/>
      <c r="BA937" s="245"/>
      <c r="BB937" s="245"/>
      <c r="BC937" s="245"/>
      <c r="BD937" s="245"/>
      <c r="BE937" s="245"/>
      <c r="BF937" s="245"/>
      <c r="BG937" s="245"/>
      <c r="BH937" s="245"/>
      <c r="BI937" s="245"/>
      <c r="BJ937" s="245"/>
      <c r="BK937" s="245"/>
      <c r="BL937" s="245"/>
      <c r="BM937" s="245"/>
      <c r="BN937" s="245"/>
      <c r="BO937" s="245"/>
      <c r="BP937" s="245"/>
      <c r="BQ937" s="245"/>
      <c r="BR937" s="245"/>
      <c r="BS937" s="245"/>
      <c r="BT937" s="245"/>
      <c r="BU937" s="245"/>
      <c r="BV937" s="245"/>
      <c r="BW937" s="245"/>
      <c r="BX937" s="245"/>
      <c r="BY937" s="245"/>
      <c r="BZ937" s="245"/>
      <c r="CA937" s="245"/>
      <c r="CB937" s="245"/>
      <c r="CC937" s="245"/>
    </row>
    <row r="938" spans="1:81" ht="14.25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  <c r="AA938" s="245"/>
      <c r="AB938" s="245"/>
      <c r="AC938" s="245"/>
      <c r="AD938" s="245"/>
      <c r="AE938" s="245"/>
      <c r="AF938" s="245"/>
      <c r="AG938" s="245"/>
      <c r="AH938" s="245"/>
      <c r="AI938" s="245"/>
      <c r="AJ938" s="245"/>
      <c r="AK938" s="245"/>
      <c r="AL938" s="245"/>
      <c r="AM938" s="245"/>
      <c r="AN938" s="245"/>
      <c r="AO938" s="245"/>
      <c r="AP938" s="245"/>
      <c r="AQ938" s="245"/>
      <c r="AR938" s="245"/>
      <c r="AS938" s="245"/>
      <c r="AT938" s="245"/>
      <c r="AU938" s="245"/>
      <c r="AV938" s="245"/>
      <c r="AW938" s="245"/>
      <c r="AX938" s="245"/>
      <c r="AY938" s="245"/>
      <c r="AZ938" s="245"/>
      <c r="BA938" s="245"/>
      <c r="BB938" s="245"/>
      <c r="BC938" s="245"/>
      <c r="BD938" s="245"/>
      <c r="BE938" s="245"/>
      <c r="BF938" s="245"/>
      <c r="BG938" s="245"/>
      <c r="BH938" s="245"/>
      <c r="BI938" s="245"/>
      <c r="BJ938" s="245"/>
      <c r="BK938" s="245"/>
      <c r="BL938" s="245"/>
      <c r="BM938" s="245"/>
      <c r="BN938" s="245"/>
      <c r="BO938" s="245"/>
      <c r="BP938" s="245"/>
      <c r="BQ938" s="245"/>
      <c r="BR938" s="245"/>
      <c r="BS938" s="245"/>
      <c r="BT938" s="245"/>
      <c r="BU938" s="245"/>
      <c r="BV938" s="245"/>
      <c r="BW938" s="245"/>
      <c r="BX938" s="245"/>
      <c r="BY938" s="245"/>
      <c r="BZ938" s="245"/>
      <c r="CA938" s="245"/>
      <c r="CB938" s="245"/>
      <c r="CC938" s="245"/>
    </row>
    <row r="939" spans="1:81" ht="14.25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  <c r="AA939" s="245"/>
      <c r="AB939" s="245"/>
      <c r="AC939" s="245"/>
      <c r="AD939" s="245"/>
      <c r="AE939" s="245"/>
      <c r="AF939" s="245"/>
      <c r="AG939" s="245"/>
      <c r="AH939" s="245"/>
      <c r="AI939" s="245"/>
      <c r="AJ939" s="245"/>
      <c r="AK939" s="245"/>
      <c r="AL939" s="245"/>
      <c r="AM939" s="245"/>
      <c r="AN939" s="245"/>
      <c r="AO939" s="245"/>
      <c r="AP939" s="245"/>
      <c r="AQ939" s="245"/>
      <c r="AR939" s="245"/>
      <c r="AS939" s="245"/>
      <c r="AT939" s="245"/>
      <c r="AU939" s="245"/>
      <c r="AV939" s="245"/>
      <c r="AW939" s="245"/>
      <c r="AX939" s="245"/>
      <c r="AY939" s="245"/>
      <c r="AZ939" s="245"/>
      <c r="BA939" s="245"/>
      <c r="BB939" s="245"/>
      <c r="BC939" s="245"/>
      <c r="BD939" s="245"/>
      <c r="BE939" s="245"/>
      <c r="BF939" s="245"/>
      <c r="BG939" s="245"/>
      <c r="BH939" s="245"/>
      <c r="BI939" s="245"/>
      <c r="BJ939" s="245"/>
      <c r="BK939" s="245"/>
      <c r="BL939" s="245"/>
      <c r="BM939" s="245"/>
      <c r="BN939" s="245"/>
      <c r="BO939" s="245"/>
      <c r="BP939" s="245"/>
      <c r="BQ939" s="245"/>
      <c r="BR939" s="245"/>
      <c r="BS939" s="245"/>
      <c r="BT939" s="245"/>
      <c r="BU939" s="245"/>
      <c r="BV939" s="245"/>
      <c r="BW939" s="245"/>
      <c r="BX939" s="245"/>
      <c r="BY939" s="245"/>
      <c r="BZ939" s="245"/>
      <c r="CA939" s="245"/>
      <c r="CB939" s="245"/>
      <c r="CC939" s="245"/>
    </row>
    <row r="940" spans="1:81" ht="14.25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  <c r="AA940" s="245"/>
      <c r="AB940" s="245"/>
      <c r="AC940" s="245"/>
      <c r="AD940" s="245"/>
      <c r="AE940" s="245"/>
      <c r="AF940" s="245"/>
      <c r="AG940" s="245"/>
      <c r="AH940" s="245"/>
      <c r="AI940" s="245"/>
      <c r="AJ940" s="245"/>
      <c r="AK940" s="245"/>
      <c r="AL940" s="245"/>
      <c r="AM940" s="245"/>
      <c r="AN940" s="245"/>
      <c r="AO940" s="245"/>
      <c r="AP940" s="245"/>
      <c r="AQ940" s="245"/>
      <c r="AR940" s="245"/>
      <c r="AS940" s="245"/>
      <c r="AT940" s="245"/>
      <c r="AU940" s="245"/>
      <c r="AV940" s="245"/>
      <c r="AW940" s="245"/>
      <c r="AX940" s="245"/>
      <c r="AY940" s="245"/>
      <c r="AZ940" s="245"/>
      <c r="BA940" s="245"/>
      <c r="BB940" s="245"/>
      <c r="BC940" s="245"/>
      <c r="BD940" s="245"/>
      <c r="BE940" s="245"/>
      <c r="BF940" s="245"/>
      <c r="BG940" s="245"/>
      <c r="BH940" s="245"/>
      <c r="BI940" s="245"/>
      <c r="BJ940" s="245"/>
      <c r="BK940" s="245"/>
      <c r="BL940" s="245"/>
      <c r="BM940" s="245"/>
      <c r="BN940" s="245"/>
      <c r="BO940" s="245"/>
      <c r="BP940" s="245"/>
      <c r="BQ940" s="245"/>
      <c r="BR940" s="245"/>
      <c r="BS940" s="245"/>
      <c r="BT940" s="245"/>
      <c r="BU940" s="245"/>
      <c r="BV940" s="245"/>
      <c r="BW940" s="245"/>
      <c r="BX940" s="245"/>
      <c r="BY940" s="245"/>
      <c r="BZ940" s="245"/>
      <c r="CA940" s="245"/>
      <c r="CB940" s="245"/>
      <c r="CC940" s="245"/>
    </row>
    <row r="941" spans="1:81" ht="14.25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  <c r="AA941" s="245"/>
      <c r="AB941" s="245"/>
      <c r="AC941" s="245"/>
      <c r="AD941" s="245"/>
      <c r="AE941" s="245"/>
      <c r="AF941" s="245"/>
      <c r="AG941" s="245"/>
      <c r="AH941" s="245"/>
      <c r="AI941" s="245"/>
      <c r="AJ941" s="245"/>
      <c r="AK941" s="245"/>
      <c r="AL941" s="245"/>
      <c r="AM941" s="245"/>
      <c r="AN941" s="245"/>
      <c r="AO941" s="245"/>
      <c r="AP941" s="245"/>
      <c r="AQ941" s="245"/>
      <c r="AR941" s="245"/>
      <c r="AS941" s="245"/>
      <c r="AT941" s="245"/>
      <c r="AU941" s="245"/>
      <c r="AV941" s="245"/>
      <c r="AW941" s="245"/>
      <c r="AX941" s="245"/>
      <c r="AY941" s="245"/>
      <c r="AZ941" s="245"/>
      <c r="BA941" s="245"/>
      <c r="BB941" s="245"/>
      <c r="BC941" s="245"/>
      <c r="BD941" s="245"/>
      <c r="BE941" s="245"/>
      <c r="BF941" s="245"/>
      <c r="BG941" s="245"/>
      <c r="BH941" s="245"/>
      <c r="BI941" s="245"/>
      <c r="BJ941" s="245"/>
      <c r="BK941" s="245"/>
      <c r="BL941" s="245"/>
      <c r="BM941" s="245"/>
      <c r="BN941" s="245"/>
      <c r="BO941" s="245"/>
      <c r="BP941" s="245"/>
      <c r="BQ941" s="245"/>
      <c r="BR941" s="245"/>
      <c r="BS941" s="245"/>
      <c r="BT941" s="245"/>
      <c r="BU941" s="245"/>
      <c r="BV941" s="245"/>
      <c r="BW941" s="245"/>
      <c r="BX941" s="245"/>
      <c r="BY941" s="245"/>
      <c r="BZ941" s="245"/>
      <c r="CA941" s="245"/>
      <c r="CB941" s="245"/>
      <c r="CC941" s="245"/>
    </row>
    <row r="942" spans="1:81" ht="14.25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  <c r="AA942" s="245"/>
      <c r="AB942" s="245"/>
      <c r="AC942" s="245"/>
      <c r="AD942" s="245"/>
      <c r="AE942" s="245"/>
      <c r="AF942" s="245"/>
      <c r="AG942" s="245"/>
      <c r="AH942" s="245"/>
      <c r="AI942" s="245"/>
      <c r="AJ942" s="245"/>
      <c r="AK942" s="245"/>
      <c r="AL942" s="245"/>
      <c r="AM942" s="245"/>
      <c r="AN942" s="245"/>
      <c r="AO942" s="245"/>
      <c r="AP942" s="245"/>
      <c r="AQ942" s="245"/>
      <c r="AR942" s="245"/>
      <c r="AS942" s="245"/>
      <c r="AT942" s="245"/>
      <c r="AU942" s="245"/>
      <c r="AV942" s="245"/>
      <c r="AW942" s="245"/>
      <c r="AX942" s="245"/>
      <c r="AY942" s="245"/>
      <c r="AZ942" s="245"/>
      <c r="BA942" s="245"/>
      <c r="BB942" s="245"/>
      <c r="BC942" s="245"/>
      <c r="BD942" s="245"/>
      <c r="BE942" s="245"/>
      <c r="BF942" s="245"/>
      <c r="BG942" s="245"/>
      <c r="BH942" s="245"/>
      <c r="BI942" s="245"/>
      <c r="BJ942" s="245"/>
      <c r="BK942" s="245"/>
      <c r="BL942" s="245"/>
      <c r="BM942" s="245"/>
      <c r="BN942" s="245"/>
      <c r="BO942" s="245"/>
      <c r="BP942" s="245"/>
      <c r="BQ942" s="245"/>
      <c r="BR942" s="245"/>
      <c r="BS942" s="245"/>
      <c r="BT942" s="245"/>
      <c r="BU942" s="245"/>
      <c r="BV942" s="245"/>
      <c r="BW942" s="245"/>
      <c r="BX942" s="245"/>
      <c r="BY942" s="245"/>
      <c r="BZ942" s="245"/>
      <c r="CA942" s="245"/>
      <c r="CB942" s="245"/>
      <c r="CC942" s="245"/>
    </row>
    <row r="943" spans="1:81" ht="14.25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  <c r="AA943" s="245"/>
      <c r="AB943" s="245"/>
      <c r="AC943" s="245"/>
      <c r="AD943" s="245"/>
      <c r="AE943" s="245"/>
      <c r="AF943" s="245"/>
      <c r="AG943" s="245"/>
      <c r="AH943" s="245"/>
      <c r="AI943" s="245"/>
      <c r="AJ943" s="245"/>
      <c r="AK943" s="245"/>
      <c r="AL943" s="245"/>
      <c r="AM943" s="245"/>
      <c r="AN943" s="245"/>
      <c r="AO943" s="245"/>
      <c r="AP943" s="245"/>
      <c r="AQ943" s="245"/>
      <c r="AR943" s="245"/>
      <c r="AS943" s="245"/>
      <c r="AT943" s="245"/>
      <c r="AU943" s="245"/>
      <c r="AV943" s="245"/>
      <c r="AW943" s="245"/>
      <c r="AX943" s="245"/>
      <c r="AY943" s="245"/>
      <c r="AZ943" s="245"/>
      <c r="BA943" s="245"/>
      <c r="BB943" s="245"/>
      <c r="BC943" s="245"/>
      <c r="BD943" s="245"/>
      <c r="BE943" s="245"/>
      <c r="BF943" s="245"/>
      <c r="BG943" s="245"/>
      <c r="BH943" s="245"/>
      <c r="BI943" s="245"/>
      <c r="BJ943" s="245"/>
      <c r="BK943" s="245"/>
      <c r="BL943" s="245"/>
      <c r="BM943" s="245"/>
      <c r="BN943" s="245"/>
      <c r="BO943" s="245"/>
      <c r="BP943" s="245"/>
      <c r="BQ943" s="245"/>
      <c r="BR943" s="245"/>
      <c r="BS943" s="245"/>
      <c r="BT943" s="245"/>
      <c r="BU943" s="245"/>
      <c r="BV943" s="245"/>
      <c r="BW943" s="245"/>
      <c r="BX943" s="245"/>
      <c r="BY943" s="245"/>
      <c r="BZ943" s="245"/>
      <c r="CA943" s="245"/>
      <c r="CB943" s="245"/>
      <c r="CC943" s="245"/>
    </row>
    <row r="944" spans="1:81" ht="14.25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  <c r="AA944" s="245"/>
      <c r="AB944" s="245"/>
      <c r="AC944" s="245"/>
      <c r="AD944" s="245"/>
      <c r="AE944" s="245"/>
      <c r="AF944" s="245"/>
      <c r="AG944" s="245"/>
      <c r="AH944" s="245"/>
      <c r="AI944" s="245"/>
      <c r="AJ944" s="245"/>
      <c r="AK944" s="245"/>
      <c r="AL944" s="245"/>
      <c r="AM944" s="245"/>
      <c r="AN944" s="245"/>
      <c r="AO944" s="245"/>
      <c r="AP944" s="245"/>
      <c r="AQ944" s="245"/>
      <c r="AR944" s="245"/>
      <c r="AS944" s="245"/>
      <c r="AT944" s="245"/>
      <c r="AU944" s="245"/>
      <c r="AV944" s="245"/>
      <c r="AW944" s="245"/>
      <c r="AX944" s="245"/>
      <c r="AY944" s="245"/>
      <c r="AZ944" s="245"/>
      <c r="BA944" s="245"/>
      <c r="BB944" s="245"/>
      <c r="BC944" s="245"/>
      <c r="BD944" s="245"/>
      <c r="BE944" s="245"/>
      <c r="BF944" s="245"/>
      <c r="BG944" s="245"/>
      <c r="BH944" s="245"/>
      <c r="BI944" s="245"/>
      <c r="BJ944" s="245"/>
      <c r="BK944" s="245"/>
      <c r="BL944" s="245"/>
      <c r="BM944" s="245"/>
      <c r="BN944" s="245"/>
      <c r="BO944" s="245"/>
      <c r="BP944" s="245"/>
      <c r="BQ944" s="245"/>
      <c r="BR944" s="245"/>
      <c r="BS944" s="245"/>
      <c r="BT944" s="245"/>
      <c r="BU944" s="245"/>
      <c r="BV944" s="245"/>
      <c r="BW944" s="245"/>
      <c r="BX944" s="245"/>
      <c r="BY944" s="245"/>
      <c r="BZ944" s="245"/>
      <c r="CA944" s="245"/>
      <c r="CB944" s="245"/>
      <c r="CC944" s="245"/>
    </row>
    <row r="945" spans="1:81" ht="14.25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  <c r="AA945" s="245"/>
      <c r="AB945" s="245"/>
      <c r="AC945" s="245"/>
      <c r="AD945" s="245"/>
      <c r="AE945" s="245"/>
      <c r="AF945" s="245"/>
      <c r="AG945" s="245"/>
      <c r="AH945" s="245"/>
      <c r="AI945" s="245"/>
      <c r="AJ945" s="245"/>
      <c r="AK945" s="245"/>
      <c r="AL945" s="245"/>
      <c r="AM945" s="245"/>
      <c r="AN945" s="245"/>
      <c r="AO945" s="245"/>
      <c r="AP945" s="245"/>
      <c r="AQ945" s="245"/>
      <c r="AR945" s="245"/>
      <c r="AS945" s="245"/>
      <c r="AT945" s="245"/>
      <c r="AU945" s="245"/>
      <c r="AV945" s="245"/>
      <c r="AW945" s="245"/>
      <c r="AX945" s="245"/>
      <c r="AY945" s="245"/>
      <c r="AZ945" s="245"/>
      <c r="BA945" s="245"/>
      <c r="BB945" s="245"/>
      <c r="BC945" s="245"/>
      <c r="BD945" s="245"/>
      <c r="BE945" s="245"/>
      <c r="BF945" s="245"/>
      <c r="BG945" s="245"/>
      <c r="BH945" s="245"/>
      <c r="BI945" s="245"/>
      <c r="BJ945" s="245"/>
      <c r="BK945" s="245"/>
      <c r="BL945" s="245"/>
      <c r="BM945" s="245"/>
      <c r="BN945" s="245"/>
      <c r="BO945" s="245"/>
      <c r="BP945" s="245"/>
      <c r="BQ945" s="245"/>
      <c r="BR945" s="245"/>
      <c r="BS945" s="245"/>
      <c r="BT945" s="245"/>
      <c r="BU945" s="245"/>
      <c r="BV945" s="245"/>
      <c r="BW945" s="245"/>
      <c r="BX945" s="245"/>
      <c r="BY945" s="245"/>
      <c r="BZ945" s="245"/>
      <c r="CA945" s="245"/>
      <c r="CB945" s="245"/>
      <c r="CC945" s="245"/>
    </row>
    <row r="946" spans="1:81" ht="14.25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  <c r="AA946" s="245"/>
      <c r="AB946" s="245"/>
      <c r="AC946" s="245"/>
      <c r="AD946" s="245"/>
      <c r="AE946" s="245"/>
      <c r="AF946" s="245"/>
      <c r="AG946" s="245"/>
      <c r="AH946" s="245"/>
      <c r="AI946" s="245"/>
      <c r="AJ946" s="245"/>
      <c r="AK946" s="245"/>
      <c r="AL946" s="245"/>
      <c r="AM946" s="245"/>
      <c r="AN946" s="245"/>
      <c r="AO946" s="245"/>
      <c r="AP946" s="245"/>
      <c r="AQ946" s="245"/>
      <c r="AR946" s="245"/>
      <c r="AS946" s="245"/>
      <c r="AT946" s="245"/>
      <c r="AU946" s="245"/>
      <c r="AV946" s="245"/>
      <c r="AW946" s="245"/>
      <c r="AX946" s="245"/>
      <c r="AY946" s="245"/>
      <c r="AZ946" s="245"/>
      <c r="BA946" s="245"/>
      <c r="BB946" s="245"/>
      <c r="BC946" s="245"/>
      <c r="BD946" s="245"/>
      <c r="BE946" s="245"/>
      <c r="BF946" s="245"/>
      <c r="BG946" s="245"/>
      <c r="BH946" s="245"/>
      <c r="BI946" s="245"/>
      <c r="BJ946" s="245"/>
      <c r="BK946" s="245"/>
      <c r="BL946" s="245"/>
      <c r="BM946" s="245"/>
      <c r="BN946" s="245"/>
      <c r="BO946" s="245"/>
      <c r="BP946" s="245"/>
      <c r="BQ946" s="245"/>
      <c r="BR946" s="245"/>
      <c r="BS946" s="245"/>
      <c r="BT946" s="245"/>
      <c r="BU946" s="245"/>
      <c r="BV946" s="245"/>
      <c r="BW946" s="245"/>
      <c r="BX946" s="245"/>
      <c r="BY946" s="245"/>
      <c r="BZ946" s="245"/>
      <c r="CA946" s="245"/>
      <c r="CB946" s="245"/>
      <c r="CC946" s="245"/>
    </row>
    <row r="947" spans="1:81" ht="14.25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  <c r="AA947" s="245"/>
      <c r="AB947" s="245"/>
      <c r="AC947" s="245"/>
      <c r="AD947" s="245"/>
      <c r="AE947" s="245"/>
      <c r="AF947" s="245"/>
      <c r="AG947" s="245"/>
      <c r="AH947" s="245"/>
      <c r="AI947" s="245"/>
      <c r="AJ947" s="245"/>
      <c r="AK947" s="245"/>
      <c r="AL947" s="245"/>
      <c r="AM947" s="245"/>
      <c r="AN947" s="245"/>
      <c r="AO947" s="245"/>
      <c r="AP947" s="245"/>
      <c r="AQ947" s="245"/>
      <c r="AR947" s="245"/>
      <c r="AS947" s="245"/>
      <c r="AT947" s="245"/>
      <c r="AU947" s="245"/>
      <c r="AV947" s="245"/>
      <c r="AW947" s="245"/>
      <c r="AX947" s="245"/>
      <c r="AY947" s="245"/>
      <c r="AZ947" s="245"/>
      <c r="BA947" s="245"/>
      <c r="BB947" s="245"/>
      <c r="BC947" s="245"/>
      <c r="BD947" s="245"/>
      <c r="BE947" s="245"/>
      <c r="BF947" s="245"/>
      <c r="BG947" s="245"/>
      <c r="BH947" s="245"/>
      <c r="BI947" s="245"/>
      <c r="BJ947" s="245"/>
      <c r="BK947" s="245"/>
      <c r="BL947" s="245"/>
      <c r="BM947" s="245"/>
      <c r="BN947" s="245"/>
      <c r="BO947" s="245"/>
      <c r="BP947" s="245"/>
      <c r="BQ947" s="245"/>
      <c r="BR947" s="245"/>
      <c r="BS947" s="245"/>
      <c r="BT947" s="245"/>
      <c r="BU947" s="245"/>
      <c r="BV947" s="245"/>
      <c r="BW947" s="245"/>
      <c r="BX947" s="245"/>
      <c r="BY947" s="245"/>
      <c r="BZ947" s="245"/>
      <c r="CA947" s="245"/>
      <c r="CB947" s="245"/>
      <c r="CC947" s="245"/>
    </row>
    <row r="948" spans="1:81" ht="14.25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  <c r="AA948" s="245"/>
      <c r="AB948" s="245"/>
      <c r="AC948" s="245"/>
      <c r="AD948" s="245"/>
      <c r="AE948" s="245"/>
      <c r="AF948" s="245"/>
      <c r="AG948" s="245"/>
      <c r="AH948" s="245"/>
      <c r="AI948" s="245"/>
      <c r="AJ948" s="245"/>
      <c r="AK948" s="245"/>
      <c r="AL948" s="245"/>
      <c r="AM948" s="245"/>
      <c r="AN948" s="245"/>
      <c r="AO948" s="245"/>
      <c r="AP948" s="245"/>
      <c r="AQ948" s="245"/>
      <c r="AR948" s="245"/>
      <c r="AS948" s="245"/>
      <c r="AT948" s="245"/>
      <c r="AU948" s="245"/>
      <c r="AV948" s="245"/>
      <c r="AW948" s="245"/>
      <c r="AX948" s="245"/>
      <c r="AY948" s="245"/>
      <c r="AZ948" s="245"/>
      <c r="BA948" s="245"/>
      <c r="BB948" s="245"/>
      <c r="BC948" s="245"/>
      <c r="BD948" s="245"/>
      <c r="BE948" s="245"/>
      <c r="BF948" s="245"/>
      <c r="BG948" s="245"/>
      <c r="BH948" s="245"/>
      <c r="BI948" s="245"/>
      <c r="BJ948" s="245"/>
      <c r="BK948" s="245"/>
      <c r="BL948" s="245"/>
      <c r="BM948" s="245"/>
      <c r="BN948" s="245"/>
      <c r="BO948" s="245"/>
      <c r="BP948" s="245"/>
      <c r="BQ948" s="245"/>
      <c r="BR948" s="245"/>
      <c r="BS948" s="245"/>
      <c r="BT948" s="245"/>
      <c r="BU948" s="245"/>
      <c r="BV948" s="245"/>
      <c r="BW948" s="245"/>
      <c r="BX948" s="245"/>
      <c r="BY948" s="245"/>
      <c r="BZ948" s="245"/>
      <c r="CA948" s="245"/>
      <c r="CB948" s="245"/>
      <c r="CC948" s="245"/>
    </row>
    <row r="949" spans="1:81" ht="14.25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  <c r="AA949" s="245"/>
      <c r="AB949" s="245"/>
      <c r="AC949" s="245"/>
      <c r="AD949" s="245"/>
      <c r="AE949" s="245"/>
      <c r="AF949" s="245"/>
      <c r="AG949" s="245"/>
      <c r="AH949" s="245"/>
      <c r="AI949" s="245"/>
      <c r="AJ949" s="245"/>
      <c r="AK949" s="245"/>
      <c r="AL949" s="245"/>
      <c r="AM949" s="245"/>
      <c r="AN949" s="245"/>
      <c r="AO949" s="245"/>
      <c r="AP949" s="245"/>
      <c r="AQ949" s="245"/>
      <c r="AR949" s="245"/>
      <c r="AS949" s="245"/>
      <c r="AT949" s="245"/>
      <c r="AU949" s="245"/>
      <c r="AV949" s="245"/>
      <c r="AW949" s="245"/>
      <c r="AX949" s="245"/>
      <c r="AY949" s="245"/>
      <c r="AZ949" s="245"/>
      <c r="BA949" s="245"/>
      <c r="BB949" s="245"/>
      <c r="BC949" s="245"/>
      <c r="BD949" s="245"/>
      <c r="BE949" s="245"/>
      <c r="BF949" s="245"/>
      <c r="BG949" s="245"/>
      <c r="BH949" s="245"/>
      <c r="BI949" s="245"/>
      <c r="BJ949" s="245"/>
      <c r="BK949" s="245"/>
      <c r="BL949" s="245"/>
      <c r="BM949" s="245"/>
      <c r="BN949" s="245"/>
      <c r="BO949" s="245"/>
      <c r="BP949" s="245"/>
      <c r="BQ949" s="245"/>
      <c r="BR949" s="245"/>
      <c r="BS949" s="245"/>
      <c r="BT949" s="245"/>
      <c r="BU949" s="245"/>
      <c r="BV949" s="245"/>
      <c r="BW949" s="245"/>
      <c r="BX949" s="245"/>
      <c r="BY949" s="245"/>
      <c r="BZ949" s="245"/>
      <c r="CA949" s="245"/>
      <c r="CB949" s="245"/>
      <c r="CC949" s="245"/>
    </row>
    <row r="950" spans="1:81" ht="14.25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  <c r="AA950" s="245"/>
      <c r="AB950" s="245"/>
      <c r="AC950" s="245"/>
      <c r="AD950" s="245"/>
      <c r="AE950" s="245"/>
      <c r="AF950" s="245"/>
      <c r="AG950" s="245"/>
      <c r="AH950" s="245"/>
      <c r="AI950" s="245"/>
      <c r="AJ950" s="245"/>
      <c r="AK950" s="245"/>
      <c r="AL950" s="245"/>
      <c r="AM950" s="245"/>
      <c r="AN950" s="245"/>
      <c r="AO950" s="245"/>
      <c r="AP950" s="245"/>
      <c r="AQ950" s="245"/>
      <c r="AR950" s="245"/>
      <c r="AS950" s="245"/>
      <c r="AT950" s="245"/>
      <c r="AU950" s="245"/>
      <c r="AV950" s="245"/>
      <c r="AW950" s="245"/>
      <c r="AX950" s="245"/>
      <c r="AY950" s="245"/>
      <c r="AZ950" s="245"/>
      <c r="BA950" s="245"/>
      <c r="BB950" s="245"/>
      <c r="BC950" s="245"/>
      <c r="BD950" s="245"/>
      <c r="BE950" s="245"/>
      <c r="BF950" s="245"/>
      <c r="BG950" s="245"/>
      <c r="BH950" s="245"/>
      <c r="BI950" s="245"/>
      <c r="BJ950" s="245"/>
      <c r="BK950" s="245"/>
      <c r="BL950" s="245"/>
      <c r="BM950" s="245"/>
      <c r="BN950" s="245"/>
      <c r="BO950" s="245"/>
      <c r="BP950" s="245"/>
      <c r="BQ950" s="245"/>
      <c r="BR950" s="245"/>
      <c r="BS950" s="245"/>
      <c r="BT950" s="245"/>
      <c r="BU950" s="245"/>
      <c r="BV950" s="245"/>
      <c r="BW950" s="245"/>
      <c r="BX950" s="245"/>
      <c r="BY950" s="245"/>
      <c r="BZ950" s="245"/>
      <c r="CA950" s="245"/>
      <c r="CB950" s="245"/>
      <c r="CC950" s="245"/>
    </row>
    <row r="951" spans="1:81" ht="14.25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  <c r="AA951" s="245"/>
      <c r="AB951" s="245"/>
      <c r="AC951" s="245"/>
      <c r="AD951" s="245"/>
      <c r="AE951" s="245"/>
      <c r="AF951" s="245"/>
      <c r="AG951" s="245"/>
      <c r="AH951" s="245"/>
      <c r="AI951" s="245"/>
      <c r="AJ951" s="245"/>
      <c r="AK951" s="245"/>
      <c r="AL951" s="245"/>
      <c r="AM951" s="245"/>
      <c r="AN951" s="245"/>
      <c r="AO951" s="245"/>
      <c r="AP951" s="245"/>
      <c r="AQ951" s="245"/>
      <c r="AR951" s="245"/>
      <c r="AS951" s="245"/>
      <c r="AT951" s="245"/>
      <c r="AU951" s="245"/>
      <c r="AV951" s="245"/>
      <c r="AW951" s="245"/>
      <c r="AX951" s="245"/>
      <c r="AY951" s="245"/>
      <c r="AZ951" s="245"/>
      <c r="BA951" s="245"/>
      <c r="BB951" s="245"/>
      <c r="BC951" s="245"/>
      <c r="BD951" s="245"/>
      <c r="BE951" s="245"/>
      <c r="BF951" s="245"/>
      <c r="BG951" s="245"/>
      <c r="BH951" s="245"/>
      <c r="BI951" s="245"/>
      <c r="BJ951" s="245"/>
      <c r="BK951" s="245"/>
      <c r="BL951" s="245"/>
      <c r="BM951" s="245"/>
      <c r="BN951" s="245"/>
      <c r="BO951" s="245"/>
      <c r="BP951" s="245"/>
      <c r="BQ951" s="245"/>
      <c r="BR951" s="245"/>
      <c r="BS951" s="245"/>
      <c r="BT951" s="245"/>
      <c r="BU951" s="245"/>
      <c r="BV951" s="245"/>
      <c r="BW951" s="245"/>
      <c r="BX951" s="245"/>
      <c r="BY951" s="245"/>
      <c r="BZ951" s="245"/>
      <c r="CA951" s="245"/>
      <c r="CB951" s="245"/>
      <c r="CC951" s="245"/>
    </row>
    <row r="952" spans="1:81" ht="14.25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  <c r="AA952" s="245"/>
      <c r="AB952" s="245"/>
      <c r="AC952" s="245"/>
      <c r="AD952" s="245"/>
      <c r="AE952" s="245"/>
      <c r="AF952" s="245"/>
      <c r="AG952" s="245"/>
      <c r="AH952" s="245"/>
      <c r="AI952" s="245"/>
      <c r="AJ952" s="245"/>
      <c r="AK952" s="245"/>
      <c r="AL952" s="245"/>
      <c r="AM952" s="245"/>
      <c r="AN952" s="245"/>
      <c r="AO952" s="245"/>
      <c r="AP952" s="245"/>
      <c r="AQ952" s="245"/>
      <c r="AR952" s="245"/>
      <c r="AS952" s="245"/>
      <c r="AT952" s="245"/>
      <c r="AU952" s="245"/>
      <c r="AV952" s="245"/>
      <c r="AW952" s="245"/>
      <c r="AX952" s="245"/>
      <c r="AY952" s="245"/>
      <c r="AZ952" s="245"/>
      <c r="BA952" s="245"/>
      <c r="BB952" s="245"/>
      <c r="BC952" s="245"/>
      <c r="BD952" s="245"/>
      <c r="BE952" s="245"/>
      <c r="BF952" s="245"/>
      <c r="BG952" s="245"/>
      <c r="BH952" s="245"/>
      <c r="BI952" s="245"/>
      <c r="BJ952" s="245"/>
      <c r="BK952" s="245"/>
      <c r="BL952" s="245"/>
      <c r="BM952" s="245"/>
      <c r="BN952" s="245"/>
      <c r="BO952" s="245"/>
      <c r="BP952" s="245"/>
      <c r="BQ952" s="245"/>
      <c r="BR952" s="245"/>
      <c r="BS952" s="245"/>
      <c r="BT952" s="245"/>
      <c r="BU952" s="245"/>
      <c r="BV952" s="245"/>
      <c r="BW952" s="245"/>
      <c r="BX952" s="245"/>
      <c r="BY952" s="245"/>
      <c r="BZ952" s="245"/>
      <c r="CA952" s="245"/>
      <c r="CB952" s="245"/>
      <c r="CC952" s="245"/>
    </row>
    <row r="953" spans="1:81" ht="14.25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  <c r="AA953" s="245"/>
      <c r="AB953" s="245"/>
      <c r="AC953" s="245"/>
      <c r="AD953" s="245"/>
      <c r="AE953" s="245"/>
      <c r="AF953" s="245"/>
      <c r="AG953" s="245"/>
      <c r="AH953" s="245"/>
      <c r="AI953" s="245"/>
      <c r="AJ953" s="245"/>
      <c r="AK953" s="245"/>
      <c r="AL953" s="245"/>
      <c r="AM953" s="245"/>
      <c r="AN953" s="245"/>
      <c r="AO953" s="245"/>
      <c r="AP953" s="245"/>
      <c r="AQ953" s="245"/>
      <c r="AR953" s="245"/>
      <c r="AS953" s="245"/>
      <c r="AT953" s="245"/>
      <c r="AU953" s="245"/>
      <c r="AV953" s="245"/>
      <c r="AW953" s="245"/>
      <c r="AX953" s="245"/>
      <c r="AY953" s="245"/>
      <c r="AZ953" s="245"/>
      <c r="BA953" s="245"/>
      <c r="BB953" s="245"/>
      <c r="BC953" s="245"/>
      <c r="BD953" s="245"/>
      <c r="BE953" s="245"/>
      <c r="BF953" s="245"/>
      <c r="BG953" s="245"/>
      <c r="BH953" s="245"/>
      <c r="BI953" s="245"/>
      <c r="BJ953" s="245"/>
      <c r="BK953" s="245"/>
      <c r="BL953" s="245"/>
      <c r="BM953" s="245"/>
      <c r="BN953" s="245"/>
      <c r="BO953" s="245"/>
      <c r="BP953" s="245"/>
      <c r="BQ953" s="245"/>
      <c r="BR953" s="245"/>
      <c r="BS953" s="245"/>
      <c r="BT953" s="245"/>
      <c r="BU953" s="245"/>
      <c r="BV953" s="245"/>
      <c r="BW953" s="245"/>
      <c r="BX953" s="245"/>
      <c r="BY953" s="245"/>
      <c r="BZ953" s="245"/>
      <c r="CA953" s="245"/>
      <c r="CB953" s="245"/>
      <c r="CC953" s="245"/>
    </row>
    <row r="954" spans="1:81" ht="14.25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  <c r="AA954" s="245"/>
      <c r="AB954" s="245"/>
      <c r="AC954" s="245"/>
      <c r="AD954" s="245"/>
      <c r="AE954" s="245"/>
      <c r="AF954" s="245"/>
      <c r="AG954" s="245"/>
      <c r="AH954" s="245"/>
      <c r="AI954" s="245"/>
      <c r="AJ954" s="245"/>
      <c r="AK954" s="245"/>
      <c r="AL954" s="245"/>
      <c r="AM954" s="245"/>
      <c r="AN954" s="245"/>
      <c r="AO954" s="245"/>
      <c r="AP954" s="245"/>
      <c r="AQ954" s="245"/>
      <c r="AR954" s="245"/>
      <c r="AS954" s="245"/>
      <c r="AT954" s="245"/>
      <c r="AU954" s="245"/>
      <c r="AV954" s="245"/>
      <c r="AW954" s="245"/>
      <c r="AX954" s="245"/>
      <c r="AY954" s="245"/>
      <c r="AZ954" s="245"/>
      <c r="BA954" s="245"/>
      <c r="BB954" s="245"/>
      <c r="BC954" s="245"/>
      <c r="BD954" s="245"/>
      <c r="BE954" s="245"/>
      <c r="BF954" s="245"/>
      <c r="BG954" s="245"/>
      <c r="BH954" s="245"/>
      <c r="BI954" s="245"/>
      <c r="BJ954" s="245"/>
      <c r="BK954" s="245"/>
      <c r="BL954" s="245"/>
      <c r="BM954" s="245"/>
      <c r="BN954" s="245"/>
      <c r="BO954" s="245"/>
      <c r="BP954" s="245"/>
      <c r="BQ954" s="245"/>
      <c r="BR954" s="245"/>
      <c r="BS954" s="245"/>
      <c r="BT954" s="245"/>
      <c r="BU954" s="245"/>
      <c r="BV954" s="245"/>
      <c r="BW954" s="245"/>
      <c r="BX954" s="245"/>
      <c r="BY954" s="245"/>
      <c r="BZ954" s="245"/>
      <c r="CA954" s="245"/>
      <c r="CB954" s="245"/>
      <c r="CC954" s="245"/>
    </row>
    <row r="955" spans="1:81" ht="14.25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  <c r="AA955" s="245"/>
      <c r="AB955" s="245"/>
      <c r="AC955" s="245"/>
      <c r="AD955" s="245"/>
      <c r="AE955" s="245"/>
      <c r="AF955" s="245"/>
      <c r="AG955" s="245"/>
      <c r="AH955" s="245"/>
      <c r="AI955" s="245"/>
      <c r="AJ955" s="245"/>
      <c r="AK955" s="245"/>
      <c r="AL955" s="245"/>
      <c r="AM955" s="245"/>
      <c r="AN955" s="245"/>
      <c r="AO955" s="245"/>
      <c r="AP955" s="245"/>
      <c r="AQ955" s="245"/>
      <c r="AR955" s="245"/>
      <c r="AS955" s="245"/>
      <c r="AT955" s="245"/>
      <c r="AU955" s="245"/>
      <c r="AV955" s="245"/>
      <c r="AW955" s="245"/>
      <c r="AX955" s="245"/>
      <c r="AY955" s="245"/>
      <c r="AZ955" s="245"/>
      <c r="BA955" s="245"/>
      <c r="BB955" s="245"/>
      <c r="BC955" s="245"/>
      <c r="BD955" s="245"/>
      <c r="BE955" s="245"/>
      <c r="BF955" s="245"/>
      <c r="BG955" s="245"/>
      <c r="BH955" s="245"/>
      <c r="BI955" s="245"/>
      <c r="BJ955" s="245"/>
      <c r="BK955" s="245"/>
      <c r="BL955" s="245"/>
      <c r="BM955" s="245"/>
      <c r="BN955" s="245"/>
      <c r="BO955" s="245"/>
      <c r="BP955" s="245"/>
      <c r="BQ955" s="245"/>
      <c r="BR955" s="245"/>
      <c r="BS955" s="245"/>
      <c r="BT955" s="245"/>
      <c r="BU955" s="245"/>
      <c r="BV955" s="245"/>
      <c r="BW955" s="245"/>
      <c r="BX955" s="245"/>
      <c r="BY955" s="245"/>
      <c r="BZ955" s="245"/>
      <c r="CA955" s="245"/>
      <c r="CB955" s="245"/>
      <c r="CC955" s="245"/>
    </row>
    <row r="956" spans="1:81" ht="14.25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  <c r="AA956" s="245"/>
      <c r="AB956" s="245"/>
      <c r="AC956" s="245"/>
      <c r="AD956" s="245"/>
      <c r="AE956" s="245"/>
      <c r="AF956" s="245"/>
      <c r="AG956" s="245"/>
      <c r="AH956" s="245"/>
      <c r="AI956" s="245"/>
      <c r="AJ956" s="245"/>
      <c r="AK956" s="245"/>
      <c r="AL956" s="245"/>
      <c r="AM956" s="245"/>
      <c r="AN956" s="245"/>
      <c r="AO956" s="245"/>
      <c r="AP956" s="245"/>
      <c r="AQ956" s="245"/>
      <c r="AR956" s="245"/>
      <c r="AS956" s="245"/>
      <c r="AT956" s="245"/>
      <c r="AU956" s="245"/>
      <c r="AV956" s="245"/>
      <c r="AW956" s="245"/>
      <c r="AX956" s="245"/>
      <c r="AY956" s="245"/>
      <c r="AZ956" s="245"/>
      <c r="BA956" s="245"/>
      <c r="BB956" s="245"/>
      <c r="BC956" s="245"/>
      <c r="BD956" s="245"/>
      <c r="BE956" s="245"/>
      <c r="BF956" s="245"/>
      <c r="BG956" s="245"/>
      <c r="BH956" s="245"/>
      <c r="BI956" s="245"/>
      <c r="BJ956" s="245"/>
      <c r="BK956" s="245"/>
      <c r="BL956" s="245"/>
      <c r="BM956" s="245"/>
      <c r="BN956" s="245"/>
      <c r="BO956" s="245"/>
      <c r="BP956" s="245"/>
      <c r="BQ956" s="245"/>
      <c r="BR956" s="245"/>
      <c r="BS956" s="245"/>
      <c r="BT956" s="245"/>
      <c r="BU956" s="245"/>
      <c r="BV956" s="245"/>
      <c r="BW956" s="245"/>
      <c r="BX956" s="245"/>
      <c r="BY956" s="245"/>
      <c r="BZ956" s="245"/>
      <c r="CA956" s="245"/>
      <c r="CB956" s="245"/>
      <c r="CC956" s="245"/>
    </row>
    <row r="957" spans="1:81" ht="14.25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  <c r="AA957" s="245"/>
      <c r="AB957" s="245"/>
      <c r="AC957" s="245"/>
      <c r="AD957" s="245"/>
      <c r="AE957" s="245"/>
      <c r="AF957" s="245"/>
      <c r="AG957" s="245"/>
      <c r="AH957" s="245"/>
      <c r="AI957" s="245"/>
      <c r="AJ957" s="245"/>
      <c r="AK957" s="245"/>
      <c r="AL957" s="245"/>
      <c r="AM957" s="245"/>
      <c r="AN957" s="245"/>
      <c r="AO957" s="245"/>
      <c r="AP957" s="245"/>
      <c r="AQ957" s="245"/>
      <c r="AR957" s="245"/>
      <c r="AS957" s="245"/>
      <c r="AT957" s="245"/>
      <c r="AU957" s="245"/>
      <c r="AV957" s="245"/>
      <c r="AW957" s="245"/>
      <c r="AX957" s="245"/>
      <c r="AY957" s="245"/>
      <c r="AZ957" s="245"/>
      <c r="BA957" s="245"/>
      <c r="BB957" s="245"/>
      <c r="BC957" s="245"/>
      <c r="BD957" s="245"/>
      <c r="BE957" s="245"/>
      <c r="BF957" s="245"/>
      <c r="BG957" s="245"/>
      <c r="BH957" s="245"/>
      <c r="BI957" s="245"/>
      <c r="BJ957" s="245"/>
      <c r="BK957" s="245"/>
      <c r="BL957" s="245"/>
      <c r="BM957" s="245"/>
      <c r="BN957" s="245"/>
      <c r="BO957" s="245"/>
      <c r="BP957" s="245"/>
      <c r="BQ957" s="245"/>
      <c r="BR957" s="245"/>
      <c r="BS957" s="245"/>
      <c r="BT957" s="245"/>
      <c r="BU957" s="245"/>
      <c r="BV957" s="245"/>
      <c r="BW957" s="245"/>
      <c r="BX957" s="245"/>
      <c r="BY957" s="245"/>
      <c r="BZ957" s="245"/>
      <c r="CA957" s="245"/>
      <c r="CB957" s="245"/>
      <c r="CC957" s="245"/>
    </row>
    <row r="958" spans="1:81" ht="14.25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  <c r="AA958" s="245"/>
      <c r="AB958" s="245"/>
      <c r="AC958" s="245"/>
      <c r="AD958" s="245"/>
      <c r="AE958" s="245"/>
      <c r="AF958" s="245"/>
      <c r="AG958" s="245"/>
      <c r="AH958" s="245"/>
      <c r="AI958" s="245"/>
      <c r="AJ958" s="245"/>
      <c r="AK958" s="245"/>
      <c r="AL958" s="245"/>
      <c r="AM958" s="245"/>
      <c r="AN958" s="245"/>
      <c r="AO958" s="245"/>
      <c r="AP958" s="245"/>
      <c r="AQ958" s="245"/>
      <c r="AR958" s="245"/>
      <c r="AS958" s="245"/>
      <c r="AT958" s="245"/>
      <c r="AU958" s="245"/>
      <c r="AV958" s="245"/>
      <c r="AW958" s="245"/>
      <c r="AX958" s="245"/>
      <c r="AY958" s="245"/>
      <c r="AZ958" s="245"/>
      <c r="BA958" s="245"/>
      <c r="BB958" s="245"/>
      <c r="BC958" s="245"/>
      <c r="BD958" s="245"/>
      <c r="BE958" s="245"/>
      <c r="BF958" s="245"/>
      <c r="BG958" s="245"/>
      <c r="BH958" s="245"/>
      <c r="BI958" s="245"/>
      <c r="BJ958" s="245"/>
      <c r="BK958" s="245"/>
      <c r="BL958" s="245"/>
      <c r="BM958" s="245"/>
      <c r="BN958" s="245"/>
      <c r="BO958" s="245"/>
      <c r="BP958" s="245"/>
      <c r="BQ958" s="245"/>
      <c r="BR958" s="245"/>
      <c r="BS958" s="245"/>
      <c r="BT958" s="245"/>
      <c r="BU958" s="245"/>
      <c r="BV958" s="245"/>
      <c r="BW958" s="245"/>
      <c r="BX958" s="245"/>
      <c r="BY958" s="245"/>
      <c r="BZ958" s="245"/>
      <c r="CA958" s="245"/>
      <c r="CB958" s="245"/>
      <c r="CC958" s="245"/>
    </row>
    <row r="959" spans="1:81" ht="14.25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  <c r="AA959" s="245"/>
      <c r="AB959" s="245"/>
      <c r="AC959" s="245"/>
      <c r="AD959" s="245"/>
      <c r="AE959" s="245"/>
      <c r="AF959" s="245"/>
      <c r="AG959" s="245"/>
      <c r="AH959" s="245"/>
      <c r="AI959" s="245"/>
      <c r="AJ959" s="245"/>
      <c r="AK959" s="245"/>
      <c r="AL959" s="245"/>
      <c r="AM959" s="245"/>
      <c r="AN959" s="245"/>
      <c r="AO959" s="245"/>
      <c r="AP959" s="245"/>
      <c r="AQ959" s="245"/>
      <c r="AR959" s="245"/>
      <c r="AS959" s="245"/>
      <c r="AT959" s="245"/>
      <c r="AU959" s="245"/>
      <c r="AV959" s="245"/>
      <c r="AW959" s="245"/>
      <c r="AX959" s="245"/>
      <c r="AY959" s="245"/>
      <c r="AZ959" s="245"/>
      <c r="BA959" s="245"/>
      <c r="BB959" s="245"/>
      <c r="BC959" s="245"/>
      <c r="BD959" s="245"/>
      <c r="BE959" s="245"/>
      <c r="BF959" s="245"/>
      <c r="BG959" s="245"/>
      <c r="BH959" s="245"/>
      <c r="BI959" s="245"/>
      <c r="BJ959" s="245"/>
      <c r="BK959" s="245"/>
      <c r="BL959" s="245"/>
      <c r="BM959" s="245"/>
      <c r="BN959" s="245"/>
      <c r="BO959" s="245"/>
      <c r="BP959" s="245"/>
      <c r="BQ959" s="245"/>
      <c r="BR959" s="245"/>
      <c r="BS959" s="245"/>
      <c r="BT959" s="245"/>
      <c r="BU959" s="245"/>
      <c r="BV959" s="245"/>
      <c r="BW959" s="245"/>
      <c r="BX959" s="245"/>
      <c r="BY959" s="245"/>
      <c r="BZ959" s="245"/>
      <c r="CA959" s="245"/>
      <c r="CB959" s="245"/>
      <c r="CC959" s="245"/>
    </row>
    <row r="960" spans="1:81" ht="14.25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  <c r="AA960" s="245"/>
      <c r="AB960" s="245"/>
      <c r="AC960" s="245"/>
      <c r="AD960" s="245"/>
      <c r="AE960" s="245"/>
      <c r="AF960" s="245"/>
      <c r="AG960" s="245"/>
      <c r="AH960" s="245"/>
      <c r="AI960" s="245"/>
      <c r="AJ960" s="245"/>
      <c r="AK960" s="245"/>
      <c r="AL960" s="245"/>
      <c r="AM960" s="245"/>
      <c r="AN960" s="245"/>
      <c r="AO960" s="245"/>
      <c r="AP960" s="245"/>
      <c r="AQ960" s="245"/>
      <c r="AR960" s="245"/>
      <c r="AS960" s="245"/>
      <c r="AT960" s="245"/>
      <c r="AU960" s="245"/>
      <c r="AV960" s="245"/>
      <c r="AW960" s="245"/>
      <c r="AX960" s="245"/>
      <c r="AY960" s="245"/>
      <c r="AZ960" s="245"/>
      <c r="BA960" s="245"/>
      <c r="BB960" s="245"/>
      <c r="BC960" s="245"/>
      <c r="BD960" s="245"/>
      <c r="BE960" s="245"/>
      <c r="BF960" s="245"/>
      <c r="BG960" s="245"/>
      <c r="BH960" s="245"/>
      <c r="BI960" s="245"/>
      <c r="BJ960" s="245"/>
      <c r="BK960" s="245"/>
      <c r="BL960" s="245"/>
      <c r="BM960" s="245"/>
      <c r="BN960" s="245"/>
      <c r="BO960" s="245"/>
      <c r="BP960" s="245"/>
      <c r="BQ960" s="245"/>
      <c r="BR960" s="245"/>
      <c r="BS960" s="245"/>
      <c r="BT960" s="245"/>
      <c r="BU960" s="245"/>
      <c r="BV960" s="245"/>
      <c r="BW960" s="245"/>
      <c r="BX960" s="245"/>
      <c r="BY960" s="245"/>
      <c r="BZ960" s="245"/>
      <c r="CA960" s="245"/>
      <c r="CB960" s="245"/>
      <c r="CC960" s="245"/>
    </row>
    <row r="961" spans="1:81" ht="14.25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  <c r="AA961" s="245"/>
      <c r="AB961" s="245"/>
      <c r="AC961" s="245"/>
      <c r="AD961" s="245"/>
      <c r="AE961" s="245"/>
      <c r="AF961" s="245"/>
      <c r="AG961" s="245"/>
      <c r="AH961" s="245"/>
      <c r="AI961" s="245"/>
      <c r="AJ961" s="245"/>
      <c r="AK961" s="245"/>
      <c r="AL961" s="245"/>
      <c r="AM961" s="245"/>
      <c r="AN961" s="245"/>
      <c r="AO961" s="245"/>
      <c r="AP961" s="245"/>
      <c r="AQ961" s="245"/>
      <c r="AR961" s="245"/>
      <c r="AS961" s="245"/>
      <c r="AT961" s="245"/>
      <c r="AU961" s="245"/>
      <c r="AV961" s="245"/>
      <c r="AW961" s="245"/>
      <c r="AX961" s="245"/>
      <c r="AY961" s="245"/>
      <c r="AZ961" s="245"/>
      <c r="BA961" s="245"/>
      <c r="BB961" s="245"/>
      <c r="BC961" s="245"/>
      <c r="BD961" s="245"/>
      <c r="BE961" s="245"/>
      <c r="BF961" s="245"/>
      <c r="BG961" s="245"/>
      <c r="BH961" s="245"/>
      <c r="BI961" s="245"/>
      <c r="BJ961" s="245"/>
      <c r="BK961" s="245"/>
      <c r="BL961" s="245"/>
      <c r="BM961" s="245"/>
      <c r="BN961" s="245"/>
      <c r="BO961" s="245"/>
      <c r="BP961" s="245"/>
      <c r="BQ961" s="245"/>
      <c r="BR961" s="245"/>
      <c r="BS961" s="245"/>
      <c r="BT961" s="245"/>
      <c r="BU961" s="245"/>
      <c r="BV961" s="245"/>
      <c r="BW961" s="245"/>
      <c r="BX961" s="245"/>
      <c r="BY961" s="245"/>
      <c r="BZ961" s="245"/>
      <c r="CA961" s="245"/>
      <c r="CB961" s="245"/>
      <c r="CC961" s="245"/>
    </row>
    <row r="962" spans="1:81" ht="14.25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  <c r="AA962" s="245"/>
      <c r="AB962" s="245"/>
      <c r="AC962" s="245"/>
      <c r="AD962" s="245"/>
      <c r="AE962" s="245"/>
      <c r="AF962" s="245"/>
      <c r="AG962" s="245"/>
      <c r="AH962" s="245"/>
      <c r="AI962" s="245"/>
      <c r="AJ962" s="245"/>
      <c r="AK962" s="245"/>
      <c r="AL962" s="245"/>
      <c r="AM962" s="245"/>
      <c r="AN962" s="245"/>
      <c r="AO962" s="245"/>
      <c r="AP962" s="245"/>
      <c r="AQ962" s="245"/>
      <c r="AR962" s="245"/>
      <c r="AS962" s="245"/>
      <c r="AT962" s="245"/>
      <c r="AU962" s="245"/>
      <c r="AV962" s="245"/>
      <c r="AW962" s="245"/>
      <c r="AX962" s="245"/>
      <c r="AY962" s="245"/>
      <c r="AZ962" s="245"/>
      <c r="BA962" s="245"/>
      <c r="BB962" s="245"/>
      <c r="BC962" s="245"/>
      <c r="BD962" s="245"/>
      <c r="BE962" s="245"/>
      <c r="BF962" s="245"/>
      <c r="BG962" s="245"/>
      <c r="BH962" s="245"/>
      <c r="BI962" s="245"/>
      <c r="BJ962" s="245"/>
      <c r="BK962" s="245"/>
      <c r="BL962" s="245"/>
      <c r="BM962" s="245"/>
      <c r="BN962" s="245"/>
      <c r="BO962" s="245"/>
      <c r="BP962" s="245"/>
      <c r="BQ962" s="245"/>
      <c r="BR962" s="245"/>
      <c r="BS962" s="245"/>
      <c r="BT962" s="245"/>
      <c r="BU962" s="245"/>
      <c r="BV962" s="245"/>
      <c r="BW962" s="245"/>
      <c r="BX962" s="245"/>
      <c r="BY962" s="245"/>
      <c r="BZ962" s="245"/>
      <c r="CA962" s="245"/>
      <c r="CB962" s="245"/>
      <c r="CC962" s="245"/>
    </row>
    <row r="963" spans="1:81" ht="14.25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  <c r="AA963" s="245"/>
      <c r="AB963" s="245"/>
      <c r="AC963" s="245"/>
      <c r="AD963" s="245"/>
      <c r="AE963" s="245"/>
      <c r="AF963" s="245"/>
      <c r="AG963" s="245"/>
      <c r="AH963" s="245"/>
      <c r="AI963" s="245"/>
      <c r="AJ963" s="245"/>
      <c r="AK963" s="245"/>
      <c r="AL963" s="245"/>
      <c r="AM963" s="245"/>
      <c r="AN963" s="245"/>
      <c r="AO963" s="245"/>
      <c r="AP963" s="245"/>
      <c r="AQ963" s="245"/>
      <c r="AR963" s="245"/>
      <c r="AS963" s="245"/>
      <c r="AT963" s="245"/>
      <c r="AU963" s="245"/>
      <c r="AV963" s="245"/>
      <c r="AW963" s="245"/>
      <c r="AX963" s="245"/>
      <c r="AY963" s="245"/>
      <c r="AZ963" s="245"/>
      <c r="BA963" s="245"/>
      <c r="BB963" s="245"/>
      <c r="BC963" s="245"/>
      <c r="BD963" s="245"/>
      <c r="BE963" s="245"/>
      <c r="BF963" s="245"/>
      <c r="BG963" s="245"/>
      <c r="BH963" s="245"/>
      <c r="BI963" s="245"/>
      <c r="BJ963" s="245"/>
      <c r="BK963" s="245"/>
      <c r="BL963" s="245"/>
      <c r="BM963" s="245"/>
      <c r="BN963" s="245"/>
      <c r="BO963" s="245"/>
      <c r="BP963" s="245"/>
      <c r="BQ963" s="245"/>
      <c r="BR963" s="245"/>
      <c r="BS963" s="245"/>
      <c r="BT963" s="245"/>
      <c r="BU963" s="245"/>
      <c r="BV963" s="245"/>
      <c r="BW963" s="245"/>
      <c r="BX963" s="245"/>
      <c r="BY963" s="245"/>
      <c r="BZ963" s="245"/>
      <c r="CA963" s="245"/>
      <c r="CB963" s="245"/>
      <c r="CC963" s="245"/>
    </row>
    <row r="964" spans="1:81" ht="14.25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  <c r="AA964" s="245"/>
      <c r="AB964" s="245"/>
      <c r="AC964" s="245"/>
      <c r="AD964" s="245"/>
      <c r="AE964" s="245"/>
      <c r="AF964" s="245"/>
      <c r="AG964" s="245"/>
      <c r="AH964" s="245"/>
      <c r="AI964" s="245"/>
      <c r="AJ964" s="245"/>
      <c r="AK964" s="245"/>
      <c r="AL964" s="245"/>
      <c r="AM964" s="245"/>
      <c r="AN964" s="245"/>
      <c r="AO964" s="245"/>
      <c r="AP964" s="245"/>
      <c r="AQ964" s="245"/>
      <c r="AR964" s="245"/>
      <c r="AS964" s="245"/>
      <c r="AT964" s="245"/>
      <c r="AU964" s="245"/>
      <c r="AV964" s="245"/>
      <c r="AW964" s="245"/>
      <c r="AX964" s="245"/>
      <c r="AY964" s="245"/>
      <c r="AZ964" s="245"/>
      <c r="BA964" s="245"/>
      <c r="BB964" s="245"/>
      <c r="BC964" s="245"/>
      <c r="BD964" s="245"/>
      <c r="BE964" s="245"/>
      <c r="BF964" s="245"/>
      <c r="BG964" s="245"/>
      <c r="BH964" s="245"/>
      <c r="BI964" s="245"/>
      <c r="BJ964" s="245"/>
      <c r="BK964" s="245"/>
      <c r="BL964" s="245"/>
      <c r="BM964" s="245"/>
      <c r="BN964" s="245"/>
      <c r="BO964" s="245"/>
      <c r="BP964" s="245"/>
      <c r="BQ964" s="245"/>
      <c r="BR964" s="245"/>
      <c r="BS964" s="245"/>
      <c r="BT964" s="245"/>
      <c r="BU964" s="245"/>
      <c r="BV964" s="245"/>
      <c r="BW964" s="245"/>
      <c r="BX964" s="245"/>
      <c r="BY964" s="245"/>
      <c r="BZ964" s="245"/>
      <c r="CA964" s="245"/>
      <c r="CB964" s="245"/>
      <c r="CC964" s="245"/>
    </row>
    <row r="965" spans="1:81" ht="14.25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  <c r="AA965" s="245"/>
      <c r="AB965" s="245"/>
      <c r="AC965" s="245"/>
      <c r="AD965" s="245"/>
      <c r="AE965" s="245"/>
      <c r="AF965" s="245"/>
      <c r="AG965" s="245"/>
      <c r="AH965" s="245"/>
      <c r="AI965" s="245"/>
      <c r="AJ965" s="245"/>
      <c r="AK965" s="245"/>
      <c r="AL965" s="245"/>
      <c r="AM965" s="245"/>
      <c r="AN965" s="245"/>
      <c r="AO965" s="245"/>
      <c r="AP965" s="245"/>
      <c r="AQ965" s="245"/>
      <c r="AR965" s="245"/>
      <c r="AS965" s="245"/>
      <c r="AT965" s="245"/>
      <c r="AU965" s="245"/>
      <c r="AV965" s="245"/>
      <c r="AW965" s="245"/>
      <c r="AX965" s="245"/>
      <c r="AY965" s="245"/>
      <c r="AZ965" s="245"/>
      <c r="BA965" s="245"/>
      <c r="BB965" s="245"/>
      <c r="BC965" s="245"/>
      <c r="BD965" s="245"/>
      <c r="BE965" s="245"/>
      <c r="BF965" s="245"/>
      <c r="BG965" s="245"/>
      <c r="BH965" s="245"/>
      <c r="BI965" s="245"/>
      <c r="BJ965" s="245"/>
      <c r="BK965" s="245"/>
      <c r="BL965" s="245"/>
      <c r="BM965" s="245"/>
      <c r="BN965" s="245"/>
      <c r="BO965" s="245"/>
      <c r="BP965" s="245"/>
      <c r="BQ965" s="245"/>
      <c r="BR965" s="245"/>
      <c r="BS965" s="245"/>
      <c r="BT965" s="245"/>
      <c r="BU965" s="245"/>
      <c r="BV965" s="245"/>
      <c r="BW965" s="245"/>
      <c r="BX965" s="245"/>
      <c r="BY965" s="245"/>
      <c r="BZ965" s="245"/>
      <c r="CA965" s="245"/>
      <c r="CB965" s="245"/>
      <c r="CC965" s="245"/>
    </row>
    <row r="966" spans="1:81" ht="14.25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  <c r="AA966" s="245"/>
      <c r="AB966" s="245"/>
      <c r="AC966" s="245"/>
      <c r="AD966" s="245"/>
      <c r="AE966" s="245"/>
      <c r="AF966" s="245"/>
      <c r="AG966" s="245"/>
      <c r="AH966" s="245"/>
      <c r="AI966" s="245"/>
      <c r="AJ966" s="245"/>
      <c r="AK966" s="245"/>
      <c r="AL966" s="245"/>
      <c r="AM966" s="245"/>
      <c r="AN966" s="245"/>
      <c r="AO966" s="245"/>
      <c r="AP966" s="245"/>
      <c r="AQ966" s="245"/>
      <c r="AR966" s="245"/>
      <c r="AS966" s="245"/>
      <c r="AT966" s="245"/>
      <c r="AU966" s="245"/>
      <c r="AV966" s="245"/>
      <c r="AW966" s="245"/>
      <c r="AX966" s="245"/>
      <c r="AY966" s="245"/>
      <c r="AZ966" s="245"/>
      <c r="BA966" s="245"/>
      <c r="BB966" s="245"/>
      <c r="BC966" s="245"/>
      <c r="BD966" s="245"/>
      <c r="BE966" s="245"/>
      <c r="BF966" s="245"/>
      <c r="BG966" s="245"/>
      <c r="BH966" s="245"/>
      <c r="BI966" s="245"/>
      <c r="BJ966" s="245"/>
      <c r="BK966" s="245"/>
      <c r="BL966" s="245"/>
      <c r="BM966" s="245"/>
      <c r="BN966" s="245"/>
      <c r="BO966" s="245"/>
      <c r="BP966" s="245"/>
      <c r="BQ966" s="245"/>
      <c r="BR966" s="245"/>
      <c r="BS966" s="245"/>
      <c r="BT966" s="245"/>
      <c r="BU966" s="245"/>
      <c r="BV966" s="245"/>
      <c r="BW966" s="245"/>
      <c r="BX966" s="245"/>
      <c r="BY966" s="245"/>
      <c r="BZ966" s="245"/>
      <c r="CA966" s="245"/>
      <c r="CB966" s="245"/>
      <c r="CC966" s="245"/>
    </row>
    <row r="967" spans="1:81" ht="14.25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  <c r="AA967" s="245"/>
      <c r="AB967" s="245"/>
      <c r="AC967" s="245"/>
      <c r="AD967" s="245"/>
      <c r="AE967" s="245"/>
      <c r="AF967" s="245"/>
      <c r="AG967" s="245"/>
      <c r="AH967" s="245"/>
      <c r="AI967" s="245"/>
      <c r="AJ967" s="245"/>
      <c r="AK967" s="245"/>
      <c r="AL967" s="245"/>
      <c r="AM967" s="245"/>
      <c r="AN967" s="245"/>
      <c r="AO967" s="245"/>
      <c r="AP967" s="245"/>
      <c r="AQ967" s="245"/>
      <c r="AR967" s="245"/>
      <c r="AS967" s="245"/>
      <c r="AT967" s="245"/>
      <c r="AU967" s="245"/>
      <c r="AV967" s="245"/>
      <c r="AW967" s="245"/>
      <c r="AX967" s="245"/>
      <c r="AY967" s="245"/>
      <c r="AZ967" s="245"/>
      <c r="BA967" s="245"/>
      <c r="BB967" s="245"/>
      <c r="BC967" s="245"/>
      <c r="BD967" s="245"/>
      <c r="BE967" s="245"/>
      <c r="BF967" s="245"/>
      <c r="BG967" s="245"/>
      <c r="BH967" s="245"/>
      <c r="BI967" s="245"/>
      <c r="BJ967" s="245"/>
      <c r="BK967" s="245"/>
      <c r="BL967" s="245"/>
      <c r="BM967" s="245"/>
      <c r="BN967" s="245"/>
      <c r="BO967" s="245"/>
      <c r="BP967" s="245"/>
      <c r="BQ967" s="245"/>
      <c r="BR967" s="245"/>
      <c r="BS967" s="245"/>
      <c r="BT967" s="245"/>
      <c r="BU967" s="245"/>
      <c r="BV967" s="245"/>
      <c r="BW967" s="245"/>
      <c r="BX967" s="245"/>
      <c r="BY967" s="245"/>
      <c r="BZ967" s="245"/>
      <c r="CA967" s="245"/>
      <c r="CB967" s="245"/>
      <c r="CC967" s="245"/>
    </row>
    <row r="968" spans="1:81" ht="14.25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  <c r="AA968" s="245"/>
      <c r="AB968" s="245"/>
      <c r="AC968" s="245"/>
      <c r="AD968" s="245"/>
      <c r="AE968" s="245"/>
      <c r="AF968" s="245"/>
      <c r="AG968" s="245"/>
      <c r="AH968" s="245"/>
      <c r="AI968" s="245"/>
      <c r="AJ968" s="245"/>
      <c r="AK968" s="245"/>
      <c r="AL968" s="245"/>
      <c r="AM968" s="245"/>
      <c r="AN968" s="245"/>
      <c r="AO968" s="245"/>
      <c r="AP968" s="245"/>
      <c r="AQ968" s="245"/>
      <c r="AR968" s="245"/>
      <c r="AS968" s="245"/>
      <c r="AT968" s="245"/>
      <c r="AU968" s="245"/>
      <c r="AV968" s="245"/>
      <c r="AW968" s="245"/>
      <c r="AX968" s="245"/>
      <c r="AY968" s="245"/>
      <c r="AZ968" s="245"/>
      <c r="BA968" s="245"/>
      <c r="BB968" s="245"/>
      <c r="BC968" s="245"/>
      <c r="BD968" s="245"/>
      <c r="BE968" s="245"/>
      <c r="BF968" s="245"/>
      <c r="BG968" s="245"/>
      <c r="BH968" s="245"/>
      <c r="BI968" s="245"/>
      <c r="BJ968" s="245"/>
      <c r="BK968" s="245"/>
      <c r="BL968" s="245"/>
      <c r="BM968" s="245"/>
      <c r="BN968" s="245"/>
      <c r="BO968" s="245"/>
      <c r="BP968" s="245"/>
      <c r="BQ968" s="245"/>
      <c r="BR968" s="245"/>
      <c r="BS968" s="245"/>
      <c r="BT968" s="245"/>
      <c r="BU968" s="245"/>
      <c r="BV968" s="245"/>
      <c r="BW968" s="245"/>
      <c r="BX968" s="245"/>
      <c r="BY968" s="245"/>
      <c r="BZ968" s="245"/>
      <c r="CA968" s="245"/>
      <c r="CB968" s="245"/>
      <c r="CC968" s="245"/>
    </row>
    <row r="969" spans="1:81" ht="14.25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  <c r="AA969" s="245"/>
      <c r="AB969" s="245"/>
      <c r="AC969" s="245"/>
      <c r="AD969" s="245"/>
      <c r="AE969" s="245"/>
      <c r="AF969" s="245"/>
      <c r="AG969" s="245"/>
      <c r="AH969" s="245"/>
      <c r="AI969" s="245"/>
      <c r="AJ969" s="245"/>
      <c r="AK969" s="245"/>
      <c r="AL969" s="245"/>
      <c r="AM969" s="245"/>
      <c r="AN969" s="245"/>
      <c r="AO969" s="245"/>
      <c r="AP969" s="245"/>
      <c r="AQ969" s="245"/>
      <c r="AR969" s="245"/>
      <c r="AS969" s="245"/>
      <c r="AT969" s="245"/>
      <c r="AU969" s="245"/>
      <c r="AV969" s="245"/>
      <c r="AW969" s="245"/>
      <c r="AX969" s="245"/>
      <c r="AY969" s="245"/>
      <c r="AZ969" s="245"/>
      <c r="BA969" s="245"/>
      <c r="BB969" s="245"/>
      <c r="BC969" s="245"/>
      <c r="BD969" s="245"/>
      <c r="BE969" s="245"/>
      <c r="BF969" s="245"/>
      <c r="BG969" s="245"/>
      <c r="BH969" s="245"/>
      <c r="BI969" s="245"/>
      <c r="BJ969" s="245"/>
      <c r="BK969" s="245"/>
      <c r="BL969" s="245"/>
      <c r="BM969" s="245"/>
      <c r="BN969" s="245"/>
      <c r="BO969" s="245"/>
      <c r="BP969" s="245"/>
      <c r="BQ969" s="245"/>
      <c r="BR969" s="245"/>
      <c r="BS969" s="245"/>
      <c r="BT969" s="245"/>
      <c r="BU969" s="245"/>
      <c r="BV969" s="245"/>
      <c r="BW969" s="245"/>
      <c r="BX969" s="245"/>
      <c r="BY969" s="245"/>
      <c r="BZ969" s="245"/>
      <c r="CA969" s="245"/>
      <c r="CB969" s="245"/>
      <c r="CC969" s="245"/>
    </row>
    <row r="970" spans="1:81" ht="14.25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  <c r="AA970" s="245"/>
      <c r="AB970" s="245"/>
      <c r="AC970" s="245"/>
      <c r="AD970" s="245"/>
      <c r="AE970" s="245"/>
      <c r="AF970" s="245"/>
      <c r="AG970" s="245"/>
      <c r="AH970" s="245"/>
      <c r="AI970" s="245"/>
      <c r="AJ970" s="245"/>
      <c r="AK970" s="245"/>
      <c r="AL970" s="245"/>
      <c r="AM970" s="245"/>
      <c r="AN970" s="245"/>
      <c r="AO970" s="245"/>
      <c r="AP970" s="245"/>
      <c r="AQ970" s="245"/>
      <c r="AR970" s="245"/>
      <c r="AS970" s="245"/>
      <c r="AT970" s="245"/>
      <c r="AU970" s="245"/>
      <c r="AV970" s="245"/>
      <c r="AW970" s="245"/>
      <c r="AX970" s="245"/>
      <c r="AY970" s="245"/>
      <c r="AZ970" s="245"/>
      <c r="BA970" s="245"/>
      <c r="BB970" s="245"/>
      <c r="BC970" s="245"/>
      <c r="BD970" s="245"/>
      <c r="BE970" s="245"/>
      <c r="BF970" s="245"/>
      <c r="BG970" s="245"/>
      <c r="BH970" s="245"/>
      <c r="BI970" s="245"/>
      <c r="BJ970" s="245"/>
      <c r="BK970" s="245"/>
      <c r="BL970" s="245"/>
      <c r="BM970" s="245"/>
      <c r="BN970" s="245"/>
      <c r="BO970" s="245"/>
      <c r="BP970" s="245"/>
      <c r="BQ970" s="245"/>
      <c r="BR970" s="245"/>
      <c r="BS970" s="245"/>
      <c r="BT970" s="245"/>
      <c r="BU970" s="245"/>
      <c r="BV970" s="245"/>
      <c r="BW970" s="245"/>
      <c r="BX970" s="245"/>
      <c r="BY970" s="245"/>
      <c r="BZ970" s="245"/>
      <c r="CA970" s="245"/>
      <c r="CB970" s="245"/>
      <c r="CC970" s="245"/>
    </row>
    <row r="971" spans="1:81" ht="14.25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  <c r="AA971" s="245"/>
      <c r="AB971" s="245"/>
      <c r="AC971" s="245"/>
      <c r="AD971" s="245"/>
      <c r="AE971" s="245"/>
      <c r="AF971" s="245"/>
      <c r="AG971" s="245"/>
      <c r="AH971" s="245"/>
      <c r="AI971" s="245"/>
      <c r="AJ971" s="245"/>
      <c r="AK971" s="245"/>
      <c r="AL971" s="245"/>
      <c r="AM971" s="245"/>
      <c r="AN971" s="245"/>
      <c r="AO971" s="245"/>
      <c r="AP971" s="245"/>
      <c r="AQ971" s="245"/>
      <c r="AR971" s="245"/>
      <c r="AS971" s="245"/>
      <c r="AT971" s="245"/>
      <c r="AU971" s="245"/>
      <c r="AV971" s="245"/>
      <c r="AW971" s="245"/>
      <c r="AX971" s="245"/>
      <c r="AY971" s="245"/>
      <c r="AZ971" s="245"/>
      <c r="BA971" s="245"/>
      <c r="BB971" s="245"/>
      <c r="BC971" s="245"/>
      <c r="BD971" s="245"/>
      <c r="BE971" s="245"/>
      <c r="BF971" s="245"/>
      <c r="BG971" s="245"/>
      <c r="BH971" s="245"/>
      <c r="BI971" s="245"/>
      <c r="BJ971" s="245"/>
      <c r="BK971" s="245"/>
      <c r="BL971" s="245"/>
      <c r="BM971" s="245"/>
      <c r="BN971" s="245"/>
      <c r="BO971" s="245"/>
      <c r="BP971" s="245"/>
      <c r="BQ971" s="245"/>
      <c r="BR971" s="245"/>
      <c r="BS971" s="245"/>
      <c r="BT971" s="245"/>
      <c r="BU971" s="245"/>
      <c r="BV971" s="245"/>
      <c r="BW971" s="245"/>
      <c r="BX971" s="245"/>
      <c r="BY971" s="245"/>
      <c r="BZ971" s="245"/>
      <c r="CA971" s="245"/>
      <c r="CB971" s="245"/>
      <c r="CC971" s="245"/>
    </row>
    <row r="972" spans="1:81" ht="14.25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  <c r="AA972" s="245"/>
      <c r="AB972" s="245"/>
      <c r="AC972" s="245"/>
      <c r="AD972" s="245"/>
      <c r="AE972" s="245"/>
      <c r="AF972" s="245"/>
      <c r="AG972" s="245"/>
      <c r="AH972" s="245"/>
      <c r="AI972" s="245"/>
      <c r="AJ972" s="245"/>
      <c r="AK972" s="245"/>
      <c r="AL972" s="245"/>
      <c r="AM972" s="245"/>
      <c r="AN972" s="245"/>
      <c r="AO972" s="245"/>
      <c r="AP972" s="245"/>
      <c r="AQ972" s="245"/>
      <c r="AR972" s="245"/>
      <c r="AS972" s="245"/>
      <c r="AT972" s="245"/>
      <c r="AU972" s="245"/>
      <c r="AV972" s="245"/>
      <c r="AW972" s="245"/>
      <c r="AX972" s="245"/>
      <c r="AY972" s="245"/>
      <c r="AZ972" s="245"/>
      <c r="BA972" s="245"/>
      <c r="BB972" s="245"/>
      <c r="BC972" s="245"/>
      <c r="BD972" s="245"/>
      <c r="BE972" s="245"/>
      <c r="BF972" s="245"/>
      <c r="BG972" s="245"/>
      <c r="BH972" s="245"/>
      <c r="BI972" s="245"/>
      <c r="BJ972" s="245"/>
      <c r="BK972" s="245"/>
      <c r="BL972" s="245"/>
      <c r="BM972" s="245"/>
      <c r="BN972" s="245"/>
      <c r="BO972" s="245"/>
      <c r="BP972" s="245"/>
      <c r="BQ972" s="245"/>
      <c r="BR972" s="245"/>
      <c r="BS972" s="245"/>
      <c r="BT972" s="245"/>
      <c r="BU972" s="245"/>
      <c r="BV972" s="245"/>
      <c r="BW972" s="245"/>
      <c r="BX972" s="245"/>
      <c r="BY972" s="245"/>
      <c r="BZ972" s="245"/>
      <c r="CA972" s="245"/>
      <c r="CB972" s="245"/>
      <c r="CC972" s="245"/>
    </row>
    <row r="973" spans="1:81" ht="14.25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  <c r="AA973" s="245"/>
      <c r="AB973" s="245"/>
      <c r="AC973" s="245"/>
      <c r="AD973" s="245"/>
      <c r="AE973" s="245"/>
      <c r="AF973" s="245"/>
      <c r="AG973" s="245"/>
      <c r="AH973" s="245"/>
      <c r="AI973" s="245"/>
      <c r="AJ973" s="245"/>
      <c r="AK973" s="245"/>
      <c r="AL973" s="245"/>
      <c r="AM973" s="245"/>
      <c r="AN973" s="245"/>
      <c r="AO973" s="245"/>
      <c r="AP973" s="245"/>
      <c r="AQ973" s="245"/>
      <c r="AR973" s="245"/>
      <c r="AS973" s="245"/>
      <c r="AT973" s="245"/>
      <c r="AU973" s="245"/>
      <c r="AV973" s="245"/>
      <c r="AW973" s="245"/>
      <c r="AX973" s="245"/>
      <c r="AY973" s="245"/>
      <c r="AZ973" s="245"/>
      <c r="BA973" s="245"/>
      <c r="BB973" s="245"/>
      <c r="BC973" s="245"/>
      <c r="BD973" s="245"/>
      <c r="BE973" s="245"/>
      <c r="BF973" s="245"/>
      <c r="BG973" s="245"/>
      <c r="BH973" s="245"/>
      <c r="BI973" s="245"/>
      <c r="BJ973" s="245"/>
      <c r="BK973" s="245"/>
      <c r="BL973" s="245"/>
      <c r="BM973" s="245"/>
      <c r="BN973" s="245"/>
      <c r="BO973" s="245"/>
      <c r="BP973" s="245"/>
      <c r="BQ973" s="245"/>
      <c r="BR973" s="245"/>
      <c r="BS973" s="245"/>
      <c r="BT973" s="245"/>
      <c r="BU973" s="245"/>
      <c r="BV973" s="245"/>
      <c r="BW973" s="245"/>
      <c r="BX973" s="245"/>
      <c r="BY973" s="245"/>
      <c r="BZ973" s="245"/>
      <c r="CA973" s="245"/>
      <c r="CB973" s="245"/>
      <c r="CC973" s="245"/>
    </row>
    <row r="974" spans="1:81" ht="14.25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  <c r="AA974" s="245"/>
      <c r="AB974" s="245"/>
      <c r="AC974" s="245"/>
      <c r="AD974" s="245"/>
      <c r="AE974" s="245"/>
      <c r="AF974" s="245"/>
      <c r="AG974" s="245"/>
      <c r="AH974" s="245"/>
      <c r="AI974" s="245"/>
      <c r="AJ974" s="245"/>
      <c r="AK974" s="245"/>
      <c r="AL974" s="245"/>
      <c r="AM974" s="245"/>
      <c r="AN974" s="245"/>
      <c r="AO974" s="245"/>
      <c r="AP974" s="245"/>
      <c r="AQ974" s="245"/>
      <c r="AR974" s="245"/>
      <c r="AS974" s="245"/>
      <c r="AT974" s="245"/>
      <c r="AU974" s="245"/>
      <c r="AV974" s="245"/>
      <c r="AW974" s="245"/>
      <c r="AX974" s="245"/>
      <c r="AY974" s="245"/>
      <c r="AZ974" s="245"/>
      <c r="BA974" s="245"/>
      <c r="BB974" s="245"/>
      <c r="BC974" s="245"/>
      <c r="BD974" s="245"/>
      <c r="BE974" s="245"/>
      <c r="BF974" s="245"/>
      <c r="BG974" s="245"/>
      <c r="BH974" s="245"/>
      <c r="BI974" s="245"/>
      <c r="BJ974" s="245"/>
      <c r="BK974" s="245"/>
      <c r="BL974" s="245"/>
      <c r="BM974" s="245"/>
      <c r="BN974" s="245"/>
      <c r="BO974" s="245"/>
      <c r="BP974" s="245"/>
      <c r="BQ974" s="245"/>
      <c r="BR974" s="245"/>
      <c r="BS974" s="245"/>
      <c r="BT974" s="245"/>
      <c r="BU974" s="245"/>
      <c r="BV974" s="245"/>
      <c r="BW974" s="245"/>
      <c r="BX974" s="245"/>
      <c r="BY974" s="245"/>
      <c r="BZ974" s="245"/>
      <c r="CA974" s="245"/>
      <c r="CB974" s="245"/>
      <c r="CC974" s="245"/>
    </row>
    <row r="975" spans="1:81" ht="14.25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  <c r="AA975" s="245"/>
      <c r="AB975" s="245"/>
      <c r="AC975" s="245"/>
      <c r="AD975" s="245"/>
      <c r="AE975" s="245"/>
      <c r="AF975" s="245"/>
      <c r="AG975" s="245"/>
      <c r="AH975" s="245"/>
      <c r="AI975" s="245"/>
      <c r="AJ975" s="245"/>
      <c r="AK975" s="245"/>
      <c r="AL975" s="245"/>
      <c r="AM975" s="245"/>
      <c r="AN975" s="245"/>
      <c r="AO975" s="245"/>
      <c r="AP975" s="245"/>
      <c r="AQ975" s="245"/>
      <c r="AR975" s="245"/>
      <c r="AS975" s="245"/>
      <c r="AT975" s="245"/>
      <c r="AU975" s="245"/>
      <c r="AV975" s="245"/>
      <c r="AW975" s="245"/>
      <c r="AX975" s="245"/>
      <c r="AY975" s="245"/>
      <c r="AZ975" s="245"/>
      <c r="BA975" s="245"/>
      <c r="BB975" s="245"/>
      <c r="BC975" s="245"/>
      <c r="BD975" s="245"/>
      <c r="BE975" s="245"/>
      <c r="BF975" s="245"/>
      <c r="BG975" s="245"/>
      <c r="BH975" s="245"/>
      <c r="BI975" s="245"/>
      <c r="BJ975" s="245"/>
      <c r="BK975" s="245"/>
      <c r="BL975" s="245"/>
      <c r="BM975" s="245"/>
      <c r="BN975" s="245"/>
      <c r="BO975" s="245"/>
      <c r="BP975" s="245"/>
      <c r="BQ975" s="245"/>
      <c r="BR975" s="245"/>
      <c r="BS975" s="245"/>
      <c r="BT975" s="245"/>
      <c r="BU975" s="245"/>
      <c r="BV975" s="245"/>
      <c r="BW975" s="245"/>
      <c r="BX975" s="245"/>
      <c r="BY975" s="245"/>
      <c r="BZ975" s="245"/>
      <c r="CA975" s="245"/>
      <c r="CB975" s="245"/>
      <c r="CC975" s="245"/>
    </row>
    <row r="976" spans="1:81" ht="14.25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  <c r="AA976" s="245"/>
      <c r="AB976" s="245"/>
      <c r="AC976" s="245"/>
      <c r="AD976" s="245"/>
      <c r="AE976" s="245"/>
      <c r="AF976" s="245"/>
      <c r="AG976" s="245"/>
      <c r="AH976" s="245"/>
      <c r="AI976" s="245"/>
      <c r="AJ976" s="245"/>
      <c r="AK976" s="245"/>
      <c r="AL976" s="245"/>
      <c r="AM976" s="245"/>
      <c r="AN976" s="245"/>
      <c r="AO976" s="245"/>
      <c r="AP976" s="245"/>
      <c r="AQ976" s="245"/>
      <c r="AR976" s="245"/>
      <c r="AS976" s="245"/>
      <c r="AT976" s="245"/>
      <c r="AU976" s="245"/>
      <c r="AV976" s="245"/>
      <c r="AW976" s="245"/>
      <c r="AX976" s="245"/>
      <c r="AY976" s="245"/>
      <c r="AZ976" s="245"/>
      <c r="BA976" s="245"/>
      <c r="BB976" s="245"/>
      <c r="BC976" s="245"/>
      <c r="BD976" s="245"/>
      <c r="BE976" s="245"/>
      <c r="BF976" s="245"/>
      <c r="BG976" s="245"/>
      <c r="BH976" s="245"/>
      <c r="BI976" s="245"/>
      <c r="BJ976" s="245"/>
      <c r="BK976" s="245"/>
      <c r="BL976" s="245"/>
      <c r="BM976" s="245"/>
      <c r="BN976" s="245"/>
      <c r="BO976" s="245"/>
      <c r="BP976" s="245"/>
      <c r="BQ976" s="245"/>
      <c r="BR976" s="245"/>
      <c r="BS976" s="245"/>
      <c r="BT976" s="245"/>
      <c r="BU976" s="245"/>
      <c r="BV976" s="245"/>
      <c r="BW976" s="245"/>
      <c r="BX976" s="245"/>
      <c r="BY976" s="245"/>
      <c r="BZ976" s="245"/>
      <c r="CA976" s="245"/>
      <c r="CB976" s="245"/>
      <c r="CC976" s="245"/>
    </row>
    <row r="977" spans="1:81" ht="14.25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  <c r="AA977" s="245"/>
      <c r="AB977" s="245"/>
      <c r="AC977" s="245"/>
      <c r="AD977" s="245"/>
      <c r="AE977" s="245"/>
      <c r="AF977" s="245"/>
      <c r="AG977" s="245"/>
      <c r="AH977" s="245"/>
      <c r="AI977" s="245"/>
      <c r="AJ977" s="245"/>
      <c r="AK977" s="245"/>
      <c r="AL977" s="245"/>
      <c r="AM977" s="245"/>
      <c r="AN977" s="245"/>
      <c r="AO977" s="245"/>
      <c r="AP977" s="245"/>
      <c r="AQ977" s="245"/>
      <c r="AR977" s="245"/>
      <c r="AS977" s="245"/>
      <c r="AT977" s="245"/>
      <c r="AU977" s="245"/>
      <c r="AV977" s="245"/>
      <c r="AW977" s="245"/>
      <c r="AX977" s="245"/>
      <c r="AY977" s="245"/>
      <c r="AZ977" s="245"/>
      <c r="BA977" s="245"/>
      <c r="BB977" s="245"/>
      <c r="BC977" s="245"/>
      <c r="BD977" s="245"/>
      <c r="BE977" s="245"/>
      <c r="BF977" s="245"/>
      <c r="BG977" s="245"/>
      <c r="BH977" s="245"/>
      <c r="BI977" s="245"/>
      <c r="BJ977" s="245"/>
      <c r="BK977" s="245"/>
      <c r="BL977" s="245"/>
      <c r="BM977" s="245"/>
      <c r="BN977" s="245"/>
      <c r="BO977" s="245"/>
      <c r="BP977" s="245"/>
      <c r="BQ977" s="245"/>
      <c r="BR977" s="245"/>
      <c r="BS977" s="245"/>
      <c r="BT977" s="245"/>
      <c r="BU977" s="245"/>
      <c r="BV977" s="245"/>
      <c r="BW977" s="245"/>
      <c r="BX977" s="245"/>
      <c r="BY977" s="245"/>
      <c r="BZ977" s="245"/>
      <c r="CA977" s="245"/>
      <c r="CB977" s="245"/>
      <c r="CC977" s="245"/>
    </row>
    <row r="978" spans="1:81" ht="14.25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  <c r="AA978" s="245"/>
      <c r="AB978" s="245"/>
      <c r="AC978" s="245"/>
      <c r="AD978" s="245"/>
      <c r="AE978" s="245"/>
      <c r="AF978" s="245"/>
      <c r="AG978" s="245"/>
      <c r="AH978" s="245"/>
      <c r="AI978" s="245"/>
      <c r="AJ978" s="245"/>
      <c r="AK978" s="245"/>
      <c r="AL978" s="245"/>
      <c r="AM978" s="245"/>
      <c r="AN978" s="245"/>
      <c r="AO978" s="245"/>
      <c r="AP978" s="245"/>
      <c r="AQ978" s="245"/>
      <c r="AR978" s="245"/>
      <c r="AS978" s="245"/>
      <c r="AT978" s="245"/>
      <c r="AU978" s="245"/>
      <c r="AV978" s="245"/>
      <c r="AW978" s="245"/>
      <c r="AX978" s="245"/>
      <c r="AY978" s="245"/>
      <c r="AZ978" s="245"/>
      <c r="BA978" s="245"/>
      <c r="BB978" s="245"/>
      <c r="BC978" s="245"/>
      <c r="BD978" s="245"/>
      <c r="BE978" s="245"/>
      <c r="BF978" s="245"/>
      <c r="BG978" s="245"/>
      <c r="BH978" s="245"/>
      <c r="BI978" s="245"/>
      <c r="BJ978" s="245"/>
      <c r="BK978" s="245"/>
      <c r="BL978" s="245"/>
      <c r="BM978" s="245"/>
      <c r="BN978" s="245"/>
      <c r="BO978" s="245"/>
      <c r="BP978" s="245"/>
      <c r="BQ978" s="245"/>
      <c r="BR978" s="245"/>
      <c r="BS978" s="245"/>
      <c r="BT978" s="245"/>
      <c r="BU978" s="245"/>
      <c r="BV978" s="245"/>
      <c r="BW978" s="245"/>
      <c r="BX978" s="245"/>
      <c r="BY978" s="245"/>
      <c r="BZ978" s="245"/>
      <c r="CA978" s="245"/>
      <c r="CB978" s="245"/>
      <c r="CC978" s="245"/>
    </row>
    <row r="979" spans="1:81" ht="14.25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  <c r="AA979" s="245"/>
      <c r="AB979" s="245"/>
      <c r="AC979" s="245"/>
      <c r="AD979" s="245"/>
      <c r="AE979" s="245"/>
      <c r="AF979" s="245"/>
      <c r="AG979" s="245"/>
      <c r="AH979" s="245"/>
      <c r="AI979" s="245"/>
      <c r="AJ979" s="245"/>
      <c r="AK979" s="245"/>
      <c r="AL979" s="245"/>
      <c r="AM979" s="245"/>
      <c r="AN979" s="245"/>
      <c r="AO979" s="245"/>
      <c r="AP979" s="245"/>
      <c r="AQ979" s="245"/>
      <c r="AR979" s="245"/>
      <c r="AS979" s="245"/>
      <c r="AT979" s="245"/>
      <c r="AU979" s="245"/>
      <c r="AV979" s="245"/>
      <c r="AW979" s="245"/>
      <c r="AX979" s="245"/>
      <c r="AY979" s="245"/>
      <c r="AZ979" s="245"/>
      <c r="BA979" s="245"/>
      <c r="BB979" s="245"/>
      <c r="BC979" s="245"/>
      <c r="BD979" s="245"/>
      <c r="BE979" s="245"/>
      <c r="BF979" s="245"/>
      <c r="BG979" s="245"/>
      <c r="BH979" s="245"/>
      <c r="BI979" s="245"/>
      <c r="BJ979" s="245"/>
      <c r="BK979" s="245"/>
      <c r="BL979" s="245"/>
      <c r="BM979" s="245"/>
      <c r="BN979" s="245"/>
      <c r="BO979" s="245"/>
      <c r="BP979" s="245"/>
      <c r="BQ979" s="245"/>
      <c r="BR979" s="245"/>
      <c r="BS979" s="245"/>
      <c r="BT979" s="245"/>
      <c r="BU979" s="245"/>
      <c r="BV979" s="245"/>
      <c r="BW979" s="245"/>
      <c r="BX979" s="245"/>
      <c r="BY979" s="245"/>
      <c r="BZ979" s="245"/>
      <c r="CA979" s="245"/>
      <c r="CB979" s="245"/>
      <c r="CC979" s="245"/>
    </row>
    <row r="980" spans="1:81" ht="14.25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  <c r="AA980" s="245"/>
      <c r="AB980" s="245"/>
      <c r="AC980" s="245"/>
      <c r="AD980" s="245"/>
      <c r="AE980" s="245"/>
      <c r="AF980" s="245"/>
      <c r="AG980" s="245"/>
      <c r="AH980" s="245"/>
      <c r="AI980" s="245"/>
      <c r="AJ980" s="245"/>
      <c r="AK980" s="245"/>
      <c r="AL980" s="245"/>
      <c r="AM980" s="245"/>
      <c r="AN980" s="245"/>
      <c r="AO980" s="245"/>
      <c r="AP980" s="245"/>
      <c r="AQ980" s="245"/>
      <c r="AR980" s="245"/>
      <c r="AS980" s="245"/>
      <c r="AT980" s="245"/>
      <c r="AU980" s="245"/>
      <c r="AV980" s="245"/>
      <c r="AW980" s="245"/>
      <c r="AX980" s="245"/>
      <c r="AY980" s="245"/>
      <c r="AZ980" s="245"/>
      <c r="BA980" s="245"/>
      <c r="BB980" s="245"/>
      <c r="BC980" s="245"/>
      <c r="BD980" s="245"/>
      <c r="BE980" s="245"/>
      <c r="BF980" s="245"/>
      <c r="BG980" s="245"/>
      <c r="BH980" s="245"/>
      <c r="BI980" s="245"/>
      <c r="BJ980" s="245"/>
      <c r="BK980" s="245"/>
      <c r="BL980" s="245"/>
      <c r="BM980" s="245"/>
      <c r="BN980" s="245"/>
      <c r="BO980" s="245"/>
      <c r="BP980" s="245"/>
      <c r="BQ980" s="245"/>
      <c r="BR980" s="245"/>
      <c r="BS980" s="245"/>
      <c r="BT980" s="245"/>
      <c r="BU980" s="245"/>
      <c r="BV980" s="245"/>
      <c r="BW980" s="245"/>
      <c r="BX980" s="245"/>
      <c r="BY980" s="245"/>
      <c r="BZ980" s="245"/>
      <c r="CA980" s="245"/>
      <c r="CB980" s="245"/>
      <c r="CC980" s="245"/>
    </row>
    <row r="981" spans="1:81" ht="14.25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  <c r="AA981" s="245"/>
      <c r="AB981" s="245"/>
      <c r="AC981" s="245"/>
      <c r="AD981" s="245"/>
      <c r="AE981" s="245"/>
      <c r="AF981" s="245"/>
      <c r="AG981" s="245"/>
      <c r="AH981" s="245"/>
      <c r="AI981" s="245"/>
      <c r="AJ981" s="245"/>
      <c r="AK981" s="245"/>
      <c r="AL981" s="245"/>
      <c r="AM981" s="245"/>
      <c r="AN981" s="245"/>
      <c r="AO981" s="245"/>
      <c r="AP981" s="245"/>
      <c r="AQ981" s="245"/>
      <c r="AR981" s="245"/>
      <c r="AS981" s="245"/>
      <c r="AT981" s="245"/>
      <c r="AU981" s="245"/>
      <c r="AV981" s="245"/>
      <c r="AW981" s="245"/>
      <c r="AX981" s="245"/>
      <c r="AY981" s="245"/>
      <c r="AZ981" s="245"/>
      <c r="BA981" s="245"/>
      <c r="BB981" s="245"/>
      <c r="BC981" s="245"/>
      <c r="BD981" s="245"/>
      <c r="BE981" s="245"/>
      <c r="BF981" s="245"/>
      <c r="BG981" s="245"/>
      <c r="BH981" s="245"/>
      <c r="BI981" s="245"/>
      <c r="BJ981" s="245"/>
      <c r="BK981" s="245"/>
      <c r="BL981" s="245"/>
      <c r="BM981" s="245"/>
      <c r="BN981" s="245"/>
      <c r="BO981" s="245"/>
      <c r="BP981" s="245"/>
      <c r="BQ981" s="245"/>
      <c r="BR981" s="245"/>
      <c r="BS981" s="245"/>
      <c r="BT981" s="245"/>
      <c r="BU981" s="245"/>
      <c r="BV981" s="245"/>
      <c r="BW981" s="245"/>
      <c r="BX981" s="245"/>
      <c r="BY981" s="245"/>
      <c r="BZ981" s="245"/>
      <c r="CA981" s="245"/>
      <c r="CB981" s="245"/>
      <c r="CC981" s="245"/>
    </row>
    <row r="982" spans="1:81" ht="14.25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  <c r="AA982" s="245"/>
      <c r="AB982" s="245"/>
      <c r="AC982" s="245"/>
      <c r="AD982" s="245"/>
      <c r="AE982" s="245"/>
      <c r="AF982" s="245"/>
      <c r="AG982" s="245"/>
      <c r="AH982" s="245"/>
      <c r="AI982" s="245"/>
      <c r="AJ982" s="245"/>
      <c r="AK982" s="245"/>
      <c r="AL982" s="245"/>
      <c r="AM982" s="245"/>
      <c r="AN982" s="245"/>
      <c r="AO982" s="245"/>
      <c r="AP982" s="245"/>
      <c r="AQ982" s="245"/>
      <c r="AR982" s="245"/>
      <c r="AS982" s="245"/>
      <c r="AT982" s="245"/>
      <c r="AU982" s="245"/>
      <c r="AV982" s="245"/>
      <c r="AW982" s="245"/>
      <c r="AX982" s="245"/>
      <c r="AY982" s="245"/>
      <c r="AZ982" s="245"/>
      <c r="BA982" s="245"/>
      <c r="BB982" s="245"/>
      <c r="BC982" s="245"/>
      <c r="BD982" s="245"/>
      <c r="BE982" s="245"/>
      <c r="BF982" s="245"/>
      <c r="BG982" s="245"/>
      <c r="BH982" s="245"/>
      <c r="BI982" s="245"/>
      <c r="BJ982" s="245"/>
      <c r="BK982" s="245"/>
      <c r="BL982" s="245"/>
      <c r="BM982" s="245"/>
      <c r="BN982" s="245"/>
      <c r="BO982" s="245"/>
      <c r="BP982" s="245"/>
      <c r="BQ982" s="245"/>
      <c r="BR982" s="245"/>
      <c r="BS982" s="245"/>
      <c r="BT982" s="245"/>
      <c r="BU982" s="245"/>
      <c r="BV982" s="245"/>
      <c r="BW982" s="245"/>
      <c r="BX982" s="245"/>
      <c r="BY982" s="245"/>
      <c r="BZ982" s="245"/>
      <c r="CA982" s="245"/>
      <c r="CB982" s="245"/>
      <c r="CC982" s="245"/>
    </row>
    <row r="983" spans="1:81" ht="14.25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  <c r="AA983" s="245"/>
      <c r="AB983" s="245"/>
      <c r="AC983" s="245"/>
      <c r="AD983" s="245"/>
      <c r="AE983" s="245"/>
      <c r="AF983" s="245"/>
      <c r="AG983" s="245"/>
      <c r="AH983" s="245"/>
      <c r="AI983" s="245"/>
      <c r="AJ983" s="245"/>
      <c r="AK983" s="245"/>
      <c r="AL983" s="245"/>
      <c r="AM983" s="245"/>
      <c r="AN983" s="245"/>
      <c r="AO983" s="245"/>
      <c r="AP983" s="245"/>
      <c r="AQ983" s="245"/>
      <c r="AR983" s="245"/>
      <c r="AS983" s="245"/>
      <c r="AT983" s="245"/>
      <c r="AU983" s="245"/>
      <c r="AV983" s="245"/>
      <c r="AW983" s="245"/>
      <c r="AX983" s="245"/>
      <c r="AY983" s="245"/>
      <c r="AZ983" s="245"/>
      <c r="BA983" s="245"/>
      <c r="BB983" s="245"/>
      <c r="BC983" s="245"/>
      <c r="BD983" s="245"/>
      <c r="BE983" s="245"/>
      <c r="BF983" s="245"/>
      <c r="BG983" s="245"/>
      <c r="BH983" s="245"/>
      <c r="BI983" s="245"/>
      <c r="BJ983" s="245"/>
      <c r="BK983" s="245"/>
      <c r="BL983" s="245"/>
      <c r="BM983" s="245"/>
      <c r="BN983" s="245"/>
      <c r="BO983" s="245"/>
      <c r="BP983" s="245"/>
      <c r="BQ983" s="245"/>
      <c r="BR983" s="245"/>
      <c r="BS983" s="245"/>
      <c r="BT983" s="245"/>
      <c r="BU983" s="245"/>
      <c r="BV983" s="245"/>
      <c r="BW983" s="245"/>
      <c r="BX983" s="245"/>
      <c r="BY983" s="245"/>
      <c r="BZ983" s="245"/>
      <c r="CA983" s="245"/>
      <c r="CB983" s="245"/>
      <c r="CC983" s="245"/>
    </row>
    <row r="984" spans="1:81" ht="14.25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  <c r="AA984" s="245"/>
      <c r="AB984" s="245"/>
      <c r="AC984" s="245"/>
      <c r="AD984" s="245"/>
      <c r="AE984" s="245"/>
      <c r="AF984" s="245"/>
      <c r="AG984" s="245"/>
      <c r="AH984" s="245"/>
      <c r="AI984" s="245"/>
      <c r="AJ984" s="245"/>
      <c r="AK984" s="245"/>
      <c r="AL984" s="245"/>
      <c r="AM984" s="245"/>
      <c r="AN984" s="245"/>
      <c r="AO984" s="245"/>
      <c r="AP984" s="245"/>
      <c r="AQ984" s="245"/>
      <c r="AR984" s="245"/>
      <c r="AS984" s="245"/>
      <c r="AT984" s="245"/>
      <c r="AU984" s="245"/>
      <c r="AV984" s="245"/>
      <c r="AW984" s="245"/>
      <c r="AX984" s="245"/>
      <c r="AY984" s="245"/>
      <c r="AZ984" s="245"/>
      <c r="BA984" s="245"/>
      <c r="BB984" s="245"/>
      <c r="BC984" s="245"/>
      <c r="BD984" s="245"/>
      <c r="BE984" s="245"/>
      <c r="BF984" s="245"/>
      <c r="BG984" s="245"/>
      <c r="BH984" s="245"/>
      <c r="BI984" s="245"/>
      <c r="BJ984" s="245"/>
      <c r="BK984" s="245"/>
      <c r="BL984" s="245"/>
      <c r="BM984" s="245"/>
      <c r="BN984" s="245"/>
      <c r="BO984" s="245"/>
      <c r="BP984" s="245"/>
      <c r="BQ984" s="245"/>
      <c r="BR984" s="245"/>
      <c r="BS984" s="245"/>
      <c r="BT984" s="245"/>
      <c r="BU984" s="245"/>
      <c r="BV984" s="245"/>
      <c r="BW984" s="245"/>
      <c r="BX984" s="245"/>
      <c r="BY984" s="245"/>
      <c r="BZ984" s="245"/>
      <c r="CA984" s="245"/>
      <c r="CB984" s="245"/>
      <c r="CC984" s="245"/>
    </row>
    <row r="985" spans="1:81" ht="14.25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  <c r="AA985" s="245"/>
      <c r="AB985" s="245"/>
      <c r="AC985" s="245"/>
      <c r="AD985" s="245"/>
      <c r="AE985" s="245"/>
      <c r="AF985" s="245"/>
      <c r="AG985" s="245"/>
      <c r="AH985" s="245"/>
      <c r="AI985" s="245"/>
      <c r="AJ985" s="245"/>
      <c r="AK985" s="245"/>
      <c r="AL985" s="245"/>
      <c r="AM985" s="245"/>
      <c r="AN985" s="245"/>
      <c r="AO985" s="245"/>
      <c r="AP985" s="245"/>
      <c r="AQ985" s="245"/>
      <c r="AR985" s="245"/>
      <c r="AS985" s="245"/>
      <c r="AT985" s="245"/>
      <c r="AU985" s="245"/>
      <c r="AV985" s="245"/>
      <c r="AW985" s="245"/>
      <c r="AX985" s="245"/>
      <c r="AY985" s="245"/>
      <c r="AZ985" s="245"/>
      <c r="BA985" s="245"/>
      <c r="BB985" s="245"/>
      <c r="BC985" s="245"/>
      <c r="BD985" s="245"/>
      <c r="BE985" s="245"/>
      <c r="BF985" s="245"/>
      <c r="BG985" s="245"/>
      <c r="BH985" s="245"/>
      <c r="BI985" s="245"/>
      <c r="BJ985" s="245"/>
      <c r="BK985" s="245"/>
      <c r="BL985" s="245"/>
      <c r="BM985" s="245"/>
      <c r="BN985" s="245"/>
      <c r="BO985" s="245"/>
      <c r="BP985" s="245"/>
      <c r="BQ985" s="245"/>
      <c r="BR985" s="245"/>
      <c r="BS985" s="245"/>
      <c r="BT985" s="245"/>
      <c r="BU985" s="245"/>
      <c r="BV985" s="245"/>
      <c r="BW985" s="245"/>
      <c r="BX985" s="245"/>
      <c r="BY985" s="245"/>
      <c r="BZ985" s="245"/>
      <c r="CA985" s="245"/>
      <c r="CB985" s="245"/>
      <c r="CC985" s="245"/>
    </row>
    <row r="986" spans="1:81" ht="14.25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  <c r="AA986" s="245"/>
      <c r="AB986" s="245"/>
      <c r="AC986" s="245"/>
      <c r="AD986" s="245"/>
      <c r="AE986" s="245"/>
      <c r="AF986" s="245"/>
      <c r="AG986" s="245"/>
      <c r="AH986" s="245"/>
      <c r="AI986" s="245"/>
      <c r="AJ986" s="245"/>
      <c r="AK986" s="245"/>
      <c r="AL986" s="245"/>
      <c r="AM986" s="245"/>
      <c r="AN986" s="245"/>
      <c r="AO986" s="245"/>
      <c r="AP986" s="245"/>
      <c r="AQ986" s="245"/>
      <c r="AR986" s="245"/>
      <c r="AS986" s="245"/>
      <c r="AT986" s="245"/>
      <c r="AU986" s="245"/>
      <c r="AV986" s="245"/>
      <c r="AW986" s="245"/>
      <c r="AX986" s="245"/>
      <c r="AY986" s="245"/>
      <c r="AZ986" s="245"/>
      <c r="BA986" s="245"/>
      <c r="BB986" s="245"/>
      <c r="BC986" s="245"/>
      <c r="BD986" s="245"/>
      <c r="BE986" s="245"/>
      <c r="BF986" s="245"/>
      <c r="BG986" s="245"/>
      <c r="BH986" s="245"/>
      <c r="BI986" s="245"/>
      <c r="BJ986" s="245"/>
      <c r="BK986" s="245"/>
      <c r="BL986" s="245"/>
      <c r="BM986" s="245"/>
      <c r="BN986" s="245"/>
      <c r="BO986" s="245"/>
      <c r="BP986" s="245"/>
      <c r="BQ986" s="245"/>
      <c r="BR986" s="245"/>
      <c r="BS986" s="245"/>
      <c r="BT986" s="245"/>
      <c r="BU986" s="245"/>
      <c r="BV986" s="245"/>
      <c r="BW986" s="245"/>
      <c r="BX986" s="245"/>
      <c r="BY986" s="245"/>
      <c r="BZ986" s="245"/>
      <c r="CA986" s="245"/>
      <c r="CB986" s="245"/>
      <c r="CC986" s="245"/>
    </row>
    <row r="987" spans="1:81" ht="14.25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  <c r="AA987" s="245"/>
      <c r="AB987" s="245"/>
      <c r="AC987" s="245"/>
      <c r="AD987" s="245"/>
      <c r="AE987" s="245"/>
      <c r="AF987" s="245"/>
      <c r="AG987" s="245"/>
      <c r="AH987" s="245"/>
      <c r="AI987" s="245"/>
      <c r="AJ987" s="245"/>
      <c r="AK987" s="245"/>
      <c r="AL987" s="245"/>
      <c r="AM987" s="245"/>
      <c r="AN987" s="245"/>
      <c r="AO987" s="245"/>
      <c r="AP987" s="245"/>
      <c r="AQ987" s="245"/>
      <c r="AR987" s="245"/>
      <c r="AS987" s="245"/>
      <c r="AT987" s="245"/>
      <c r="AU987" s="245"/>
      <c r="AV987" s="245"/>
      <c r="AW987" s="245"/>
      <c r="AX987" s="245"/>
      <c r="AY987" s="245"/>
      <c r="AZ987" s="245"/>
      <c r="BA987" s="245"/>
      <c r="BB987" s="245"/>
      <c r="BC987" s="245"/>
      <c r="BD987" s="245"/>
      <c r="BE987" s="245"/>
      <c r="BF987" s="245"/>
      <c r="BG987" s="245"/>
      <c r="BH987" s="245"/>
      <c r="BI987" s="245"/>
      <c r="BJ987" s="245"/>
      <c r="BK987" s="245"/>
      <c r="BL987" s="245"/>
      <c r="BM987" s="245"/>
      <c r="BN987" s="245"/>
      <c r="BO987" s="245"/>
      <c r="BP987" s="245"/>
      <c r="BQ987" s="245"/>
      <c r="BR987" s="245"/>
      <c r="BS987" s="245"/>
      <c r="BT987" s="245"/>
      <c r="BU987" s="245"/>
      <c r="BV987" s="245"/>
      <c r="BW987" s="245"/>
      <c r="BX987" s="245"/>
      <c r="BY987" s="245"/>
      <c r="BZ987" s="245"/>
      <c r="CA987" s="245"/>
      <c r="CB987" s="245"/>
      <c r="CC987" s="245"/>
    </row>
    <row r="988" spans="1:81" ht="14.25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  <c r="AA988" s="245"/>
      <c r="AB988" s="245"/>
      <c r="AC988" s="245"/>
      <c r="AD988" s="245"/>
      <c r="AE988" s="245"/>
      <c r="AF988" s="245"/>
      <c r="AG988" s="245"/>
      <c r="AH988" s="245"/>
      <c r="AI988" s="245"/>
      <c r="AJ988" s="245"/>
      <c r="AK988" s="245"/>
      <c r="AL988" s="245"/>
      <c r="AM988" s="245"/>
      <c r="AN988" s="245"/>
      <c r="AO988" s="245"/>
      <c r="AP988" s="245"/>
      <c r="AQ988" s="245"/>
      <c r="AR988" s="245"/>
      <c r="AS988" s="245"/>
      <c r="AT988" s="245"/>
      <c r="AU988" s="245"/>
      <c r="AV988" s="245"/>
      <c r="AW988" s="245"/>
      <c r="AX988" s="245"/>
      <c r="AY988" s="245"/>
      <c r="AZ988" s="245"/>
      <c r="BA988" s="245"/>
      <c r="BB988" s="245"/>
      <c r="BC988" s="245"/>
      <c r="BD988" s="245"/>
      <c r="BE988" s="245"/>
      <c r="BF988" s="245"/>
      <c r="BG988" s="245"/>
      <c r="BH988" s="245"/>
      <c r="BI988" s="245"/>
      <c r="BJ988" s="245"/>
      <c r="BK988" s="245"/>
      <c r="BL988" s="245"/>
      <c r="BM988" s="245"/>
      <c r="BN988" s="245"/>
      <c r="BO988" s="245"/>
      <c r="BP988" s="245"/>
      <c r="BQ988" s="245"/>
      <c r="BR988" s="245"/>
      <c r="BS988" s="245"/>
      <c r="BT988" s="245"/>
      <c r="BU988" s="245"/>
      <c r="BV988" s="245"/>
      <c r="BW988" s="245"/>
      <c r="BX988" s="245"/>
      <c r="BY988" s="245"/>
      <c r="BZ988" s="245"/>
      <c r="CA988" s="245"/>
      <c r="CB988" s="245"/>
      <c r="CC988" s="245"/>
    </row>
    <row r="989" spans="1:81" ht="14.25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  <c r="AA989" s="245"/>
      <c r="AB989" s="245"/>
      <c r="AC989" s="245"/>
      <c r="AD989" s="245"/>
      <c r="AE989" s="245"/>
      <c r="AF989" s="245"/>
      <c r="AG989" s="245"/>
      <c r="AH989" s="245"/>
      <c r="AI989" s="245"/>
      <c r="AJ989" s="245"/>
      <c r="AK989" s="245"/>
      <c r="AL989" s="245"/>
      <c r="AM989" s="245"/>
      <c r="AN989" s="245"/>
      <c r="AO989" s="245"/>
      <c r="AP989" s="245"/>
      <c r="AQ989" s="245"/>
      <c r="AR989" s="245"/>
      <c r="AS989" s="245"/>
      <c r="AT989" s="245"/>
      <c r="AU989" s="245"/>
      <c r="AV989" s="245"/>
      <c r="AW989" s="245"/>
      <c r="AX989" s="245"/>
      <c r="AY989" s="245"/>
      <c r="AZ989" s="245"/>
      <c r="BA989" s="245"/>
      <c r="BB989" s="245"/>
      <c r="BC989" s="245"/>
      <c r="BD989" s="245"/>
      <c r="BE989" s="245"/>
      <c r="BF989" s="245"/>
      <c r="BG989" s="245"/>
      <c r="BH989" s="245"/>
      <c r="BI989" s="245"/>
      <c r="BJ989" s="245"/>
      <c r="BK989" s="245"/>
      <c r="BL989" s="245"/>
      <c r="BM989" s="245"/>
      <c r="BN989" s="245"/>
      <c r="BO989" s="245"/>
      <c r="BP989" s="245"/>
      <c r="BQ989" s="245"/>
      <c r="BR989" s="245"/>
      <c r="BS989" s="245"/>
      <c r="BT989" s="245"/>
      <c r="BU989" s="245"/>
      <c r="BV989" s="245"/>
      <c r="BW989" s="245"/>
      <c r="BX989" s="245"/>
      <c r="BY989" s="245"/>
      <c r="BZ989" s="245"/>
      <c r="CA989" s="245"/>
      <c r="CB989" s="245"/>
      <c r="CC989" s="245"/>
    </row>
    <row r="990" spans="1:81" ht="14.25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  <c r="AA990" s="245"/>
      <c r="AB990" s="245"/>
      <c r="AC990" s="245"/>
      <c r="AD990" s="245"/>
      <c r="AE990" s="245"/>
      <c r="AF990" s="245"/>
      <c r="AG990" s="245"/>
      <c r="AH990" s="245"/>
      <c r="AI990" s="245"/>
      <c r="AJ990" s="245"/>
      <c r="AK990" s="245"/>
      <c r="AL990" s="245"/>
      <c r="AM990" s="245"/>
      <c r="AN990" s="245"/>
      <c r="AO990" s="245"/>
      <c r="AP990" s="245"/>
      <c r="AQ990" s="245"/>
      <c r="AR990" s="245"/>
      <c r="AS990" s="245"/>
      <c r="AT990" s="245"/>
      <c r="AU990" s="245"/>
      <c r="AV990" s="245"/>
      <c r="AW990" s="245"/>
      <c r="AX990" s="245"/>
      <c r="AY990" s="245"/>
      <c r="AZ990" s="245"/>
      <c r="BA990" s="245"/>
      <c r="BB990" s="245"/>
      <c r="BC990" s="245"/>
      <c r="BD990" s="245"/>
      <c r="BE990" s="245"/>
      <c r="BF990" s="245"/>
      <c r="BG990" s="245"/>
      <c r="BH990" s="245"/>
      <c r="BI990" s="245"/>
      <c r="BJ990" s="245"/>
      <c r="BK990" s="245"/>
      <c r="BL990" s="245"/>
      <c r="BM990" s="245"/>
      <c r="BN990" s="245"/>
      <c r="BO990" s="245"/>
      <c r="BP990" s="245"/>
      <c r="BQ990" s="245"/>
      <c r="BR990" s="245"/>
      <c r="BS990" s="245"/>
      <c r="BT990" s="245"/>
      <c r="BU990" s="245"/>
      <c r="BV990" s="245"/>
      <c r="BW990" s="245"/>
      <c r="BX990" s="245"/>
      <c r="BY990" s="245"/>
      <c r="BZ990" s="245"/>
      <c r="CA990" s="245"/>
      <c r="CB990" s="245"/>
      <c r="CC990" s="245"/>
    </row>
    <row r="991" spans="1:81" ht="14.25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  <c r="AA991" s="245"/>
      <c r="AB991" s="245"/>
      <c r="AC991" s="245"/>
      <c r="AD991" s="245"/>
      <c r="AE991" s="245"/>
      <c r="AF991" s="245"/>
      <c r="AG991" s="245"/>
      <c r="AH991" s="245"/>
      <c r="AI991" s="245"/>
      <c r="AJ991" s="245"/>
      <c r="AK991" s="245"/>
      <c r="AL991" s="245"/>
      <c r="AM991" s="245"/>
      <c r="AN991" s="245"/>
      <c r="AO991" s="245"/>
      <c r="AP991" s="245"/>
      <c r="AQ991" s="245"/>
      <c r="AR991" s="245"/>
      <c r="AS991" s="245"/>
      <c r="AT991" s="245"/>
      <c r="AU991" s="245"/>
      <c r="AV991" s="245"/>
      <c r="AW991" s="245"/>
      <c r="AX991" s="245"/>
      <c r="AY991" s="245"/>
      <c r="AZ991" s="245"/>
      <c r="BA991" s="245"/>
      <c r="BB991" s="245"/>
      <c r="BC991" s="245"/>
      <c r="BD991" s="245"/>
      <c r="BE991" s="245"/>
      <c r="BF991" s="245"/>
      <c r="BG991" s="245"/>
      <c r="BH991" s="245"/>
      <c r="BI991" s="245"/>
      <c r="BJ991" s="245"/>
      <c r="BK991" s="245"/>
      <c r="BL991" s="245"/>
      <c r="BM991" s="245"/>
      <c r="BN991" s="245"/>
      <c r="BO991" s="245"/>
      <c r="BP991" s="245"/>
      <c r="BQ991" s="245"/>
      <c r="BR991" s="245"/>
      <c r="BS991" s="245"/>
      <c r="BT991" s="245"/>
      <c r="BU991" s="245"/>
      <c r="BV991" s="245"/>
      <c r="BW991" s="245"/>
      <c r="BX991" s="245"/>
      <c r="BY991" s="245"/>
      <c r="BZ991" s="245"/>
      <c r="CA991" s="245"/>
      <c r="CB991" s="245"/>
      <c r="CC991" s="245"/>
    </row>
    <row r="992" spans="1:81" ht="14.25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  <c r="AA992" s="245"/>
      <c r="AB992" s="245"/>
      <c r="AC992" s="245"/>
      <c r="AD992" s="245"/>
      <c r="AE992" s="245"/>
      <c r="AF992" s="245"/>
      <c r="AG992" s="245"/>
      <c r="AH992" s="245"/>
      <c r="AI992" s="245"/>
      <c r="AJ992" s="245"/>
      <c r="AK992" s="245"/>
      <c r="AL992" s="245"/>
      <c r="AM992" s="245"/>
      <c r="AN992" s="245"/>
      <c r="AO992" s="245"/>
      <c r="AP992" s="245"/>
      <c r="AQ992" s="245"/>
      <c r="AR992" s="245"/>
      <c r="AS992" s="245"/>
      <c r="AT992" s="245"/>
      <c r="AU992" s="245"/>
      <c r="AV992" s="245"/>
      <c r="AW992" s="245"/>
      <c r="AX992" s="245"/>
      <c r="AY992" s="245"/>
      <c r="AZ992" s="245"/>
      <c r="BA992" s="245"/>
      <c r="BB992" s="245"/>
      <c r="BC992" s="245"/>
      <c r="BD992" s="245"/>
      <c r="BE992" s="245"/>
      <c r="BF992" s="245"/>
      <c r="BG992" s="245"/>
      <c r="BH992" s="245"/>
      <c r="BI992" s="245"/>
      <c r="BJ992" s="245"/>
      <c r="BK992" s="245"/>
      <c r="BL992" s="245"/>
      <c r="BM992" s="245"/>
      <c r="BN992" s="245"/>
      <c r="BO992" s="245"/>
      <c r="BP992" s="245"/>
      <c r="BQ992" s="245"/>
      <c r="BR992" s="245"/>
      <c r="BS992" s="245"/>
      <c r="BT992" s="245"/>
      <c r="BU992" s="245"/>
      <c r="BV992" s="245"/>
      <c r="BW992" s="245"/>
      <c r="BX992" s="245"/>
      <c r="BY992" s="245"/>
      <c r="BZ992" s="245"/>
      <c r="CA992" s="245"/>
      <c r="CB992" s="245"/>
      <c r="CC992" s="245"/>
    </row>
    <row r="993" spans="1:81" ht="14.25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  <c r="AA993" s="245"/>
      <c r="AB993" s="245"/>
      <c r="AC993" s="245"/>
      <c r="AD993" s="245"/>
      <c r="AE993" s="245"/>
      <c r="AF993" s="245"/>
      <c r="AG993" s="245"/>
      <c r="AH993" s="245"/>
      <c r="AI993" s="245"/>
      <c r="AJ993" s="245"/>
      <c r="AK993" s="245"/>
      <c r="AL993" s="245"/>
      <c r="AM993" s="245"/>
      <c r="AN993" s="245"/>
      <c r="AO993" s="245"/>
      <c r="AP993" s="245"/>
      <c r="AQ993" s="245"/>
      <c r="AR993" s="245"/>
      <c r="AS993" s="245"/>
      <c r="AT993" s="245"/>
      <c r="AU993" s="245"/>
      <c r="AV993" s="245"/>
      <c r="AW993" s="245"/>
      <c r="AX993" s="245"/>
      <c r="AY993" s="245"/>
      <c r="AZ993" s="245"/>
      <c r="BA993" s="245"/>
      <c r="BB993" s="245"/>
      <c r="BC993" s="245"/>
      <c r="BD993" s="245"/>
      <c r="BE993" s="245"/>
      <c r="BF993" s="245"/>
      <c r="BG993" s="245"/>
      <c r="BH993" s="245"/>
      <c r="BI993" s="245"/>
      <c r="BJ993" s="245"/>
      <c r="BK993" s="245"/>
      <c r="BL993" s="245"/>
      <c r="BM993" s="245"/>
      <c r="BN993" s="245"/>
      <c r="BO993" s="245"/>
      <c r="BP993" s="245"/>
      <c r="BQ993" s="245"/>
      <c r="BR993" s="245"/>
      <c r="BS993" s="245"/>
      <c r="BT993" s="245"/>
      <c r="BU993" s="245"/>
      <c r="BV993" s="245"/>
      <c r="BW993" s="245"/>
      <c r="BX993" s="245"/>
      <c r="BY993" s="245"/>
      <c r="BZ993" s="245"/>
      <c r="CA993" s="245"/>
      <c r="CB993" s="245"/>
      <c r="CC993" s="245"/>
    </row>
    <row r="994" spans="1:81" ht="14.25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  <c r="AA994" s="245"/>
      <c r="AB994" s="245"/>
      <c r="AC994" s="245"/>
      <c r="AD994" s="245"/>
      <c r="AE994" s="245"/>
      <c r="AF994" s="245"/>
      <c r="AG994" s="245"/>
      <c r="AH994" s="245"/>
      <c r="AI994" s="245"/>
      <c r="AJ994" s="245"/>
      <c r="AK994" s="245"/>
      <c r="AL994" s="245"/>
      <c r="AM994" s="245"/>
      <c r="AN994" s="245"/>
      <c r="AO994" s="245"/>
      <c r="AP994" s="245"/>
      <c r="AQ994" s="245"/>
      <c r="AR994" s="245"/>
      <c r="AS994" s="245"/>
      <c r="AT994" s="245"/>
      <c r="AU994" s="245"/>
      <c r="AV994" s="245"/>
      <c r="AW994" s="245"/>
      <c r="AX994" s="245"/>
      <c r="AY994" s="245"/>
      <c r="AZ994" s="245"/>
      <c r="BA994" s="245"/>
      <c r="BB994" s="245"/>
      <c r="BC994" s="245"/>
      <c r="BD994" s="245"/>
      <c r="BE994" s="245"/>
      <c r="BF994" s="245"/>
      <c r="BG994" s="245"/>
      <c r="BH994" s="245"/>
      <c r="BI994" s="245"/>
      <c r="BJ994" s="245"/>
      <c r="BK994" s="245"/>
      <c r="BL994" s="245"/>
      <c r="BM994" s="245"/>
      <c r="BN994" s="245"/>
      <c r="BO994" s="245"/>
      <c r="BP994" s="245"/>
      <c r="BQ994" s="245"/>
      <c r="BR994" s="245"/>
      <c r="BS994" s="245"/>
      <c r="BT994" s="245"/>
      <c r="BU994" s="245"/>
      <c r="BV994" s="245"/>
      <c r="BW994" s="245"/>
      <c r="BX994" s="245"/>
      <c r="BY994" s="245"/>
      <c r="BZ994" s="245"/>
      <c r="CA994" s="245"/>
      <c r="CB994" s="245"/>
      <c r="CC994" s="245"/>
    </row>
    <row r="995" spans="1:81" ht="14.25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  <c r="AA995" s="245"/>
      <c r="AB995" s="245"/>
      <c r="AC995" s="245"/>
      <c r="AD995" s="245"/>
      <c r="AE995" s="245"/>
      <c r="AF995" s="245"/>
      <c r="AG995" s="245"/>
      <c r="AH995" s="245"/>
      <c r="AI995" s="245"/>
      <c r="AJ995" s="245"/>
      <c r="AK995" s="245"/>
      <c r="AL995" s="245"/>
      <c r="AM995" s="245"/>
      <c r="AN995" s="245"/>
      <c r="AO995" s="245"/>
      <c r="AP995" s="245"/>
      <c r="AQ995" s="245"/>
      <c r="AR995" s="245"/>
      <c r="AS995" s="245"/>
      <c r="AT995" s="245"/>
      <c r="AU995" s="245"/>
      <c r="AV995" s="245"/>
      <c r="AW995" s="245"/>
      <c r="AX995" s="245"/>
      <c r="AY995" s="245"/>
      <c r="AZ995" s="245"/>
      <c r="BA995" s="245"/>
      <c r="BB995" s="245"/>
      <c r="BC995" s="245"/>
      <c r="BD995" s="245"/>
      <c r="BE995" s="245"/>
      <c r="BF995" s="245"/>
      <c r="BG995" s="245"/>
      <c r="BH995" s="245"/>
      <c r="BI995" s="245"/>
      <c r="BJ995" s="245"/>
      <c r="BK995" s="245"/>
      <c r="BL995" s="245"/>
      <c r="BM995" s="245"/>
      <c r="BN995" s="245"/>
      <c r="BO995" s="245"/>
      <c r="BP995" s="245"/>
      <c r="BQ995" s="245"/>
      <c r="BR995" s="245"/>
      <c r="BS995" s="245"/>
      <c r="BT995" s="245"/>
      <c r="BU995" s="245"/>
      <c r="BV995" s="245"/>
      <c r="BW995" s="245"/>
      <c r="BX995" s="245"/>
      <c r="BY995" s="245"/>
      <c r="BZ995" s="245"/>
      <c r="CA995" s="245"/>
      <c r="CB995" s="245"/>
      <c r="CC995" s="245"/>
    </row>
    <row r="996" spans="1:81" ht="14.25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  <c r="AA996" s="245"/>
      <c r="AB996" s="245"/>
      <c r="AC996" s="245"/>
      <c r="AD996" s="245"/>
      <c r="AE996" s="245"/>
      <c r="AF996" s="245"/>
      <c r="AG996" s="245"/>
      <c r="AH996" s="245"/>
      <c r="AI996" s="245"/>
      <c r="AJ996" s="245"/>
      <c r="AK996" s="245"/>
      <c r="AL996" s="245"/>
      <c r="AM996" s="245"/>
      <c r="AN996" s="245"/>
      <c r="AO996" s="245"/>
      <c r="AP996" s="245"/>
      <c r="AQ996" s="245"/>
      <c r="AR996" s="245"/>
      <c r="AS996" s="245"/>
      <c r="AT996" s="245"/>
      <c r="AU996" s="245"/>
      <c r="AV996" s="245"/>
      <c r="AW996" s="245"/>
      <c r="AX996" s="245"/>
      <c r="AY996" s="245"/>
      <c r="AZ996" s="245"/>
      <c r="BA996" s="245"/>
      <c r="BB996" s="245"/>
      <c r="BC996" s="245"/>
      <c r="BD996" s="245"/>
      <c r="BE996" s="245"/>
      <c r="BF996" s="245"/>
      <c r="BG996" s="245"/>
      <c r="BH996" s="245"/>
      <c r="BI996" s="245"/>
      <c r="BJ996" s="245"/>
      <c r="BK996" s="245"/>
      <c r="BL996" s="245"/>
      <c r="BM996" s="245"/>
      <c r="BN996" s="245"/>
      <c r="BO996" s="245"/>
      <c r="BP996" s="245"/>
      <c r="BQ996" s="245"/>
      <c r="BR996" s="245"/>
      <c r="BS996" s="245"/>
      <c r="BT996" s="245"/>
      <c r="BU996" s="245"/>
      <c r="BV996" s="245"/>
      <c r="BW996" s="245"/>
      <c r="BX996" s="245"/>
      <c r="BY996" s="245"/>
      <c r="BZ996" s="245"/>
      <c r="CA996" s="245"/>
      <c r="CB996" s="245"/>
      <c r="CC996" s="245"/>
    </row>
    <row r="997" spans="1:81" ht="14.25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  <c r="AA997" s="245"/>
      <c r="AB997" s="245"/>
      <c r="AC997" s="245"/>
      <c r="AD997" s="245"/>
      <c r="AE997" s="245"/>
      <c r="AF997" s="245"/>
      <c r="AG997" s="245"/>
      <c r="AH997" s="245"/>
      <c r="AI997" s="245"/>
      <c r="AJ997" s="245"/>
      <c r="AK997" s="245"/>
      <c r="AL997" s="245"/>
      <c r="AM997" s="245"/>
      <c r="AN997" s="245"/>
      <c r="AO997" s="245"/>
      <c r="AP997" s="245"/>
      <c r="AQ997" s="245"/>
      <c r="AR997" s="245"/>
      <c r="AS997" s="245"/>
      <c r="AT997" s="245"/>
      <c r="AU997" s="245"/>
      <c r="AV997" s="245"/>
      <c r="AW997" s="245"/>
      <c r="AX997" s="245"/>
      <c r="AY997" s="245"/>
      <c r="AZ997" s="245"/>
      <c r="BA997" s="245"/>
      <c r="BB997" s="245"/>
      <c r="BC997" s="245"/>
      <c r="BD997" s="245"/>
      <c r="BE997" s="245"/>
      <c r="BF997" s="245"/>
      <c r="BG997" s="245"/>
      <c r="BH997" s="245"/>
      <c r="BI997" s="245"/>
      <c r="BJ997" s="245"/>
      <c r="BK997" s="245"/>
      <c r="BL997" s="245"/>
      <c r="BM997" s="245"/>
      <c r="BN997" s="245"/>
      <c r="BO997" s="245"/>
      <c r="BP997" s="245"/>
      <c r="BQ997" s="245"/>
      <c r="BR997" s="245"/>
      <c r="BS997" s="245"/>
      <c r="BT997" s="245"/>
      <c r="BU997" s="245"/>
      <c r="BV997" s="245"/>
      <c r="BW997" s="245"/>
      <c r="BX997" s="245"/>
      <c r="BY997" s="245"/>
      <c r="BZ997" s="245"/>
      <c r="CA997" s="245"/>
      <c r="CB997" s="245"/>
      <c r="CC997" s="245"/>
    </row>
    <row r="998" spans="1:81" ht="14.25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  <c r="AA998" s="245"/>
      <c r="AB998" s="245"/>
      <c r="AC998" s="245"/>
      <c r="AD998" s="245"/>
      <c r="AE998" s="245"/>
      <c r="AF998" s="245"/>
      <c r="AG998" s="245"/>
      <c r="AH998" s="245"/>
      <c r="AI998" s="245"/>
      <c r="AJ998" s="245"/>
      <c r="AK998" s="245"/>
      <c r="AL998" s="245"/>
      <c r="AM998" s="245"/>
      <c r="AN998" s="245"/>
      <c r="AO998" s="245"/>
      <c r="AP998" s="245"/>
      <c r="AQ998" s="245"/>
      <c r="AR998" s="245"/>
      <c r="AS998" s="245"/>
      <c r="AT998" s="245"/>
      <c r="AU998" s="245"/>
      <c r="AV998" s="245"/>
      <c r="AW998" s="245"/>
      <c r="AX998" s="245"/>
      <c r="AY998" s="245"/>
      <c r="AZ998" s="245"/>
      <c r="BA998" s="245"/>
      <c r="BB998" s="245"/>
      <c r="BC998" s="245"/>
      <c r="BD998" s="245"/>
      <c r="BE998" s="245"/>
      <c r="BF998" s="245"/>
      <c r="BG998" s="245"/>
      <c r="BH998" s="245"/>
      <c r="BI998" s="245"/>
      <c r="BJ998" s="245"/>
      <c r="BK998" s="245"/>
      <c r="BL998" s="245"/>
      <c r="BM998" s="245"/>
      <c r="BN998" s="245"/>
      <c r="BO998" s="245"/>
      <c r="BP998" s="245"/>
      <c r="BQ998" s="245"/>
      <c r="BR998" s="245"/>
      <c r="BS998" s="245"/>
      <c r="BT998" s="245"/>
      <c r="BU998" s="245"/>
      <c r="BV998" s="245"/>
      <c r="BW998" s="245"/>
      <c r="BX998" s="245"/>
      <c r="BY998" s="245"/>
      <c r="BZ998" s="245"/>
      <c r="CA998" s="245"/>
      <c r="CB998" s="245"/>
      <c r="CC998" s="245"/>
    </row>
    <row r="999" spans="1:81" ht="14.25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  <c r="AA999" s="245"/>
      <c r="AB999" s="245"/>
      <c r="AC999" s="245"/>
      <c r="AD999" s="245"/>
      <c r="AE999" s="245"/>
      <c r="AF999" s="245"/>
      <c r="AG999" s="245"/>
      <c r="AH999" s="245"/>
      <c r="AI999" s="245"/>
      <c r="AJ999" s="245"/>
      <c r="AK999" s="245"/>
      <c r="AL999" s="245"/>
      <c r="AM999" s="245"/>
      <c r="AN999" s="245"/>
      <c r="AO999" s="245"/>
      <c r="AP999" s="245"/>
      <c r="AQ999" s="245"/>
      <c r="AR999" s="245"/>
      <c r="AS999" s="245"/>
      <c r="AT999" s="245"/>
      <c r="AU999" s="245"/>
      <c r="AV999" s="245"/>
      <c r="AW999" s="245"/>
      <c r="AX999" s="245"/>
      <c r="AY999" s="245"/>
      <c r="AZ999" s="245"/>
      <c r="BA999" s="245"/>
      <c r="BB999" s="245"/>
      <c r="BC999" s="245"/>
      <c r="BD999" s="245"/>
      <c r="BE999" s="245"/>
      <c r="BF999" s="245"/>
      <c r="BG999" s="245"/>
      <c r="BH999" s="245"/>
      <c r="BI999" s="245"/>
      <c r="BJ999" s="245"/>
      <c r="BK999" s="245"/>
      <c r="BL999" s="245"/>
      <c r="BM999" s="245"/>
      <c r="BN999" s="245"/>
      <c r="BO999" s="245"/>
      <c r="BP999" s="245"/>
      <c r="BQ999" s="245"/>
      <c r="BR999" s="245"/>
      <c r="BS999" s="245"/>
      <c r="BT999" s="245"/>
      <c r="BU999" s="245"/>
      <c r="BV999" s="245"/>
      <c r="BW999" s="245"/>
      <c r="BX999" s="245"/>
      <c r="BY999" s="245"/>
      <c r="BZ999" s="245"/>
      <c r="CA999" s="245"/>
      <c r="CB999" s="245"/>
      <c r="CC999" s="245"/>
    </row>
    <row r="1000" spans="1:81" ht="14.25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  <c r="AA1000" s="245"/>
      <c r="AB1000" s="245"/>
      <c r="AC1000" s="245"/>
      <c r="AD1000" s="245"/>
      <c r="AE1000" s="245"/>
      <c r="AF1000" s="245"/>
      <c r="AG1000" s="245"/>
      <c r="AH1000" s="245"/>
      <c r="AI1000" s="245"/>
      <c r="AJ1000" s="245"/>
      <c r="AK1000" s="245"/>
      <c r="AL1000" s="245"/>
      <c r="AM1000" s="245"/>
      <c r="AN1000" s="245"/>
      <c r="AO1000" s="245"/>
      <c r="AP1000" s="245"/>
      <c r="AQ1000" s="245"/>
      <c r="AR1000" s="245"/>
      <c r="AS1000" s="245"/>
      <c r="AT1000" s="245"/>
      <c r="AU1000" s="245"/>
      <c r="AV1000" s="245"/>
      <c r="AW1000" s="245"/>
      <c r="AX1000" s="245"/>
      <c r="AY1000" s="245"/>
      <c r="AZ1000" s="245"/>
      <c r="BA1000" s="245"/>
      <c r="BB1000" s="245"/>
      <c r="BC1000" s="245"/>
      <c r="BD1000" s="245"/>
      <c r="BE1000" s="245"/>
      <c r="BF1000" s="245"/>
      <c r="BG1000" s="245"/>
      <c r="BH1000" s="245"/>
      <c r="BI1000" s="245"/>
      <c r="BJ1000" s="245"/>
      <c r="BK1000" s="245"/>
      <c r="BL1000" s="245"/>
      <c r="BM1000" s="245"/>
      <c r="BN1000" s="245"/>
      <c r="BO1000" s="245"/>
      <c r="BP1000" s="245"/>
      <c r="BQ1000" s="245"/>
      <c r="BR1000" s="245"/>
      <c r="BS1000" s="245"/>
      <c r="BT1000" s="245"/>
      <c r="BU1000" s="245"/>
      <c r="BV1000" s="245"/>
      <c r="BW1000" s="245"/>
      <c r="BX1000" s="245"/>
      <c r="BY1000" s="245"/>
      <c r="BZ1000" s="245"/>
      <c r="CA1000" s="245"/>
      <c r="CB1000" s="245"/>
      <c r="CC1000" s="245"/>
    </row>
  </sheetData>
  <mergeCells count="25">
    <mergeCell ref="AI5:AJ5"/>
    <mergeCell ref="AM5:AN5"/>
    <mergeCell ref="AR5:AT5"/>
    <mergeCell ref="A53:K53"/>
    <mergeCell ref="L53:W53"/>
    <mergeCell ref="X53:AH53"/>
    <mergeCell ref="AI53:AT53"/>
    <mergeCell ref="D5:E5"/>
    <mergeCell ref="H5:I5"/>
    <mergeCell ref="L5:M5"/>
    <mergeCell ref="P5:Q5"/>
    <mergeCell ref="U5:W5"/>
    <mergeCell ref="AA5:AB5"/>
    <mergeCell ref="AE5:AF5"/>
    <mergeCell ref="AO1:AT1"/>
    <mergeCell ref="B3:C3"/>
    <mergeCell ref="F3:G3"/>
    <mergeCell ref="J3:K3"/>
    <mergeCell ref="N3:P3"/>
    <mergeCell ref="Y2:AA2"/>
    <mergeCell ref="AC4:AF4"/>
    <mergeCell ref="AG4:AH4"/>
    <mergeCell ref="AK4:AN4"/>
    <mergeCell ref="R1:W1"/>
    <mergeCell ref="X1:AD1"/>
  </mergeCells>
  <phoneticPr fontId="14"/>
  <printOptions horizontalCentered="1"/>
  <pageMargins left="0" right="0" top="0.78740157480314965" bottom="0" header="0" footer="0"/>
  <pageSetup paperSize="9" scale="89" orientation="portrait" r:id="rId1"/>
  <colBreaks count="5" manualBreakCount="5">
    <brk id="11" max="1048575" man="1"/>
    <brk id="23" max="1048575" man="1"/>
    <brk id="34" max="51" man="1"/>
    <brk id="46" man="1"/>
    <brk id="6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000"/>
  <sheetViews>
    <sheetView view="pageBreakPreview" topLeftCell="A19" zoomScale="55" zoomScaleNormal="60" zoomScaleSheetLayoutView="55" workbookViewId="0">
      <selection activeCell="U8" sqref="U8"/>
    </sheetView>
  </sheetViews>
  <sheetFormatPr defaultColWidth="12.625" defaultRowHeight="15" customHeight="1"/>
  <cols>
    <col min="1" max="1" width="13.625" customWidth="1"/>
    <col min="2" max="2" width="15.375" customWidth="1"/>
    <col min="3" max="3" width="9.75" customWidth="1"/>
    <col min="4" max="5" width="8.25" customWidth="1"/>
    <col min="6" max="6" width="9.5" customWidth="1"/>
    <col min="7" max="7" width="6.75" customWidth="1"/>
    <col min="8" max="9" width="7.375" customWidth="1"/>
    <col min="10" max="10" width="9.5" customWidth="1"/>
    <col min="11" max="11" width="6.75" customWidth="1"/>
    <col min="12" max="17" width="7.375" customWidth="1"/>
    <col min="18" max="18" width="11.75" customWidth="1"/>
    <col min="19" max="20" width="8.25" customWidth="1"/>
    <col min="21" max="21" width="9.75" customWidth="1"/>
    <col min="22" max="22" width="12.75" customWidth="1"/>
    <col min="23" max="23" width="6.75" customWidth="1"/>
    <col min="24" max="24" width="9.5" customWidth="1"/>
    <col min="25" max="25" width="6.75" customWidth="1"/>
    <col min="26" max="26" width="9.5" customWidth="1"/>
    <col min="27" max="27" width="6.75" customWidth="1"/>
    <col min="28" max="28" width="9.5" customWidth="1"/>
    <col min="29" max="29" width="6.75" customWidth="1"/>
    <col min="30" max="30" width="9.5" customWidth="1"/>
    <col min="31" max="31" width="6.75" customWidth="1"/>
    <col min="32" max="32" width="9.5" customWidth="1"/>
    <col min="33" max="33" width="6.75" customWidth="1"/>
    <col min="34" max="34" width="11.75" customWidth="1"/>
    <col min="35" max="36" width="8.25" customWidth="1"/>
    <col min="37" max="37" width="8.5" customWidth="1"/>
    <col min="38" max="38" width="13.625" customWidth="1"/>
    <col min="39" max="39" width="6.75" customWidth="1"/>
    <col min="40" max="40" width="13.625" customWidth="1"/>
    <col min="41" max="41" width="6.75" customWidth="1"/>
    <col min="42" max="42" width="13.625" customWidth="1"/>
    <col min="43" max="43" width="6.75" customWidth="1"/>
    <col min="44" max="44" width="13.625" customWidth="1"/>
    <col min="45" max="45" width="6.75" customWidth="1"/>
    <col min="46" max="46" width="13.625" customWidth="1"/>
    <col min="47" max="47" width="6.75" customWidth="1"/>
    <col min="48" max="48" width="13.625" customWidth="1"/>
    <col min="49" max="49" width="6.75" customWidth="1"/>
    <col min="50" max="50" width="13.375" customWidth="1"/>
    <col min="51" max="53" width="8.25" customWidth="1"/>
    <col min="54" max="54" width="13.625" customWidth="1"/>
    <col min="55" max="55" width="6.75" customWidth="1"/>
    <col min="56" max="56" width="13.625" customWidth="1"/>
    <col min="57" max="57" width="6.75" customWidth="1"/>
    <col min="58" max="58" width="13.625" customWidth="1"/>
    <col min="59" max="59" width="6.75" customWidth="1"/>
    <col min="60" max="60" width="13.625" customWidth="1"/>
    <col min="61" max="61" width="6.75" customWidth="1"/>
    <col min="62" max="62" width="13.625" customWidth="1"/>
    <col min="63" max="63" width="6.75" customWidth="1"/>
    <col min="64" max="64" width="13.625" customWidth="1"/>
    <col min="65" max="65" width="6.75" customWidth="1"/>
    <col min="66" max="66" width="13.625" customWidth="1"/>
    <col min="67" max="68" width="8.25" customWidth="1"/>
    <col min="69" max="69" width="8.375" customWidth="1"/>
    <col min="70" max="70" width="13.625" customWidth="1"/>
    <col min="71" max="71" width="6.75" customWidth="1"/>
    <col min="72" max="72" width="13.625" customWidth="1"/>
    <col min="73" max="73" width="6.75" customWidth="1"/>
    <col min="74" max="74" width="13.625" customWidth="1"/>
    <col min="75" max="75" width="6.75" customWidth="1"/>
    <col min="76" max="76" width="13.625" customWidth="1"/>
    <col min="77" max="77" width="6.75" customWidth="1"/>
    <col min="78" max="78" width="13.625" customWidth="1"/>
    <col min="79" max="79" width="6.75" customWidth="1"/>
    <col min="80" max="80" width="13.625" customWidth="1"/>
    <col min="81" max="81" width="6.75" customWidth="1"/>
    <col min="82" max="82" width="13.625" customWidth="1"/>
    <col min="83" max="86" width="8.25" customWidth="1"/>
    <col min="87" max="87" width="7.5" customWidth="1"/>
    <col min="88" max="89" width="8.25" customWidth="1"/>
    <col min="90" max="90" width="18.875" customWidth="1"/>
    <col min="91" max="92" width="13.25" customWidth="1"/>
    <col min="93" max="94" width="8.25" customWidth="1"/>
    <col min="95" max="95" width="9" customWidth="1"/>
  </cols>
  <sheetData>
    <row r="1" spans="1:95" ht="14.2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95" ht="31.5" customHeight="1">
      <c r="A2" s="414"/>
      <c r="B2" s="10" t="s">
        <v>5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435"/>
      <c r="V2" s="43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21"/>
    </row>
    <row r="3" spans="1:95" ht="31.5" customHeight="1">
      <c r="A3" s="415"/>
      <c r="B3" s="23"/>
      <c r="C3" s="23"/>
      <c r="D3" s="23"/>
      <c r="E3" s="23"/>
      <c r="F3" s="456" t="s">
        <v>10</v>
      </c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2"/>
      <c r="V3" s="456" t="s">
        <v>13</v>
      </c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6"/>
      <c r="AL3" s="459" t="s">
        <v>14</v>
      </c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52"/>
      <c r="BB3" s="456" t="s">
        <v>15</v>
      </c>
      <c r="BC3" s="453"/>
      <c r="BD3" s="453"/>
      <c r="BE3" s="453"/>
      <c r="BF3" s="453"/>
      <c r="BG3" s="453"/>
      <c r="BH3" s="453"/>
      <c r="BI3" s="453"/>
      <c r="BJ3" s="453"/>
      <c r="BK3" s="453"/>
      <c r="BL3" s="453"/>
      <c r="BM3" s="453"/>
      <c r="BN3" s="453"/>
      <c r="BO3" s="453"/>
      <c r="BP3" s="453"/>
      <c r="BQ3" s="452"/>
      <c r="BR3" s="456" t="s">
        <v>16</v>
      </c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2"/>
      <c r="CH3" s="486" t="s">
        <v>143</v>
      </c>
      <c r="CI3" s="487"/>
      <c r="CJ3" s="487"/>
      <c r="CK3" s="488"/>
      <c r="CL3" s="38"/>
      <c r="CM3" s="23"/>
      <c r="CN3" s="23"/>
      <c r="CO3" s="23"/>
      <c r="CP3" s="23"/>
      <c r="CQ3" s="40"/>
    </row>
    <row r="4" spans="1:95" ht="31.5" customHeight="1">
      <c r="A4" s="415"/>
      <c r="B4" s="42" t="s">
        <v>25</v>
      </c>
      <c r="C4" s="46"/>
      <c r="D4" s="46"/>
      <c r="E4" s="46"/>
      <c r="F4" s="492" t="s">
        <v>29</v>
      </c>
      <c r="G4" s="493"/>
      <c r="H4" s="460" t="s">
        <v>35</v>
      </c>
      <c r="I4" s="457"/>
      <c r="J4" s="460" t="s">
        <v>36</v>
      </c>
      <c r="K4" s="457"/>
      <c r="L4" s="460" t="s">
        <v>37</v>
      </c>
      <c r="M4" s="457"/>
      <c r="N4" s="460" t="s">
        <v>38</v>
      </c>
      <c r="O4" s="457"/>
      <c r="P4" s="460" t="s">
        <v>39</v>
      </c>
      <c r="Q4" s="457"/>
      <c r="R4" s="469" t="s">
        <v>40</v>
      </c>
      <c r="S4" s="470"/>
      <c r="T4" s="472" t="s">
        <v>33</v>
      </c>
      <c r="U4" s="473"/>
      <c r="V4" s="456" t="s">
        <v>29</v>
      </c>
      <c r="W4" s="457"/>
      <c r="X4" s="458" t="s">
        <v>35</v>
      </c>
      <c r="Y4" s="457"/>
      <c r="Z4" s="458" t="s">
        <v>36</v>
      </c>
      <c r="AA4" s="457"/>
      <c r="AB4" s="458" t="s">
        <v>37</v>
      </c>
      <c r="AC4" s="457"/>
      <c r="AD4" s="458" t="s">
        <v>38</v>
      </c>
      <c r="AE4" s="457"/>
      <c r="AF4" s="458" t="s">
        <v>39</v>
      </c>
      <c r="AG4" s="457"/>
      <c r="AH4" s="461" t="s">
        <v>40</v>
      </c>
      <c r="AI4" s="462"/>
      <c r="AJ4" s="465" t="s">
        <v>33</v>
      </c>
      <c r="AK4" s="494"/>
      <c r="AL4" s="459" t="s">
        <v>29</v>
      </c>
      <c r="AM4" s="457"/>
      <c r="AN4" s="458" t="s">
        <v>35</v>
      </c>
      <c r="AO4" s="457"/>
      <c r="AP4" s="458" t="s">
        <v>36</v>
      </c>
      <c r="AQ4" s="457"/>
      <c r="AR4" s="458" t="s">
        <v>37</v>
      </c>
      <c r="AS4" s="457"/>
      <c r="AT4" s="458" t="s">
        <v>38</v>
      </c>
      <c r="AU4" s="457"/>
      <c r="AV4" s="458" t="s">
        <v>39</v>
      </c>
      <c r="AW4" s="457"/>
      <c r="AX4" s="461" t="s">
        <v>40</v>
      </c>
      <c r="AY4" s="462"/>
      <c r="AZ4" s="465" t="s">
        <v>33</v>
      </c>
      <c r="BA4" s="466"/>
      <c r="BB4" s="456" t="s">
        <v>29</v>
      </c>
      <c r="BC4" s="457"/>
      <c r="BD4" s="460" t="s">
        <v>35</v>
      </c>
      <c r="BE4" s="457"/>
      <c r="BF4" s="460" t="s">
        <v>36</v>
      </c>
      <c r="BG4" s="457"/>
      <c r="BH4" s="460" t="s">
        <v>37</v>
      </c>
      <c r="BI4" s="457"/>
      <c r="BJ4" s="460" t="s">
        <v>38</v>
      </c>
      <c r="BK4" s="457"/>
      <c r="BL4" s="460" t="s">
        <v>39</v>
      </c>
      <c r="BM4" s="457"/>
      <c r="BN4" s="469" t="s">
        <v>40</v>
      </c>
      <c r="BO4" s="470"/>
      <c r="BP4" s="472" t="s">
        <v>33</v>
      </c>
      <c r="BQ4" s="473"/>
      <c r="BR4" s="456" t="s">
        <v>29</v>
      </c>
      <c r="BS4" s="457"/>
      <c r="BT4" s="460" t="s">
        <v>35</v>
      </c>
      <c r="BU4" s="457"/>
      <c r="BV4" s="460" t="s">
        <v>36</v>
      </c>
      <c r="BW4" s="457"/>
      <c r="BX4" s="460" t="s">
        <v>37</v>
      </c>
      <c r="BY4" s="457"/>
      <c r="BZ4" s="460" t="s">
        <v>38</v>
      </c>
      <c r="CA4" s="457"/>
      <c r="CB4" s="460" t="s">
        <v>39</v>
      </c>
      <c r="CC4" s="457"/>
      <c r="CD4" s="469" t="s">
        <v>40</v>
      </c>
      <c r="CE4" s="470"/>
      <c r="CF4" s="472" t="s">
        <v>33</v>
      </c>
      <c r="CG4" s="473"/>
      <c r="CH4" s="489"/>
      <c r="CI4" s="490"/>
      <c r="CJ4" s="490"/>
      <c r="CK4" s="491"/>
      <c r="CL4" s="68" t="s">
        <v>9</v>
      </c>
      <c r="CM4" s="46"/>
      <c r="CN4" s="46"/>
      <c r="CO4" s="46"/>
      <c r="CP4" s="46"/>
      <c r="CQ4" s="70"/>
    </row>
    <row r="5" spans="1:95" ht="31.5" customHeight="1">
      <c r="A5" s="416" t="s">
        <v>30</v>
      </c>
      <c r="B5" s="74"/>
      <c r="C5" s="74"/>
      <c r="D5" s="76" t="s">
        <v>33</v>
      </c>
      <c r="E5" s="76"/>
      <c r="F5" s="456" t="s">
        <v>56</v>
      </c>
      <c r="G5" s="475"/>
      <c r="H5" s="460" t="s">
        <v>57</v>
      </c>
      <c r="I5" s="457"/>
      <c r="J5" s="460" t="s">
        <v>58</v>
      </c>
      <c r="K5" s="457"/>
      <c r="L5" s="460" t="s">
        <v>59</v>
      </c>
      <c r="M5" s="457"/>
      <c r="N5" s="460" t="s">
        <v>60</v>
      </c>
      <c r="O5" s="457"/>
      <c r="P5" s="460" t="s">
        <v>61</v>
      </c>
      <c r="Q5" s="457"/>
      <c r="R5" s="463"/>
      <c r="S5" s="471"/>
      <c r="T5" s="474"/>
      <c r="U5" s="443"/>
      <c r="V5" s="456" t="s">
        <v>63</v>
      </c>
      <c r="W5" s="457"/>
      <c r="X5" s="458" t="s">
        <v>64</v>
      </c>
      <c r="Y5" s="457"/>
      <c r="Z5" s="458" t="s">
        <v>65</v>
      </c>
      <c r="AA5" s="457"/>
      <c r="AB5" s="458" t="s">
        <v>66</v>
      </c>
      <c r="AC5" s="457"/>
      <c r="AD5" s="458" t="s">
        <v>67</v>
      </c>
      <c r="AE5" s="457"/>
      <c r="AF5" s="458" t="s">
        <v>68</v>
      </c>
      <c r="AG5" s="457"/>
      <c r="AH5" s="463"/>
      <c r="AI5" s="464"/>
      <c r="AJ5" s="467"/>
      <c r="AK5" s="495"/>
      <c r="AL5" s="459" t="s">
        <v>69</v>
      </c>
      <c r="AM5" s="457"/>
      <c r="AN5" s="458" t="s">
        <v>70</v>
      </c>
      <c r="AO5" s="457"/>
      <c r="AP5" s="458" t="s">
        <v>71</v>
      </c>
      <c r="AQ5" s="457"/>
      <c r="AR5" s="458" t="s">
        <v>72</v>
      </c>
      <c r="AS5" s="457"/>
      <c r="AT5" s="458" t="s">
        <v>73</v>
      </c>
      <c r="AU5" s="457"/>
      <c r="AV5" s="458" t="s">
        <v>74</v>
      </c>
      <c r="AW5" s="457"/>
      <c r="AX5" s="463"/>
      <c r="AY5" s="464"/>
      <c r="AZ5" s="467"/>
      <c r="BA5" s="468"/>
      <c r="BB5" s="456" t="s">
        <v>61</v>
      </c>
      <c r="BC5" s="457"/>
      <c r="BD5" s="460" t="s">
        <v>75</v>
      </c>
      <c r="BE5" s="457"/>
      <c r="BF5" s="460" t="s">
        <v>76</v>
      </c>
      <c r="BG5" s="457"/>
      <c r="BH5" s="460" t="s">
        <v>59</v>
      </c>
      <c r="BI5" s="457"/>
      <c r="BJ5" s="460" t="s">
        <v>77</v>
      </c>
      <c r="BK5" s="457"/>
      <c r="BL5" s="460" t="s">
        <v>78</v>
      </c>
      <c r="BM5" s="457"/>
      <c r="BN5" s="463"/>
      <c r="BO5" s="471"/>
      <c r="BP5" s="474"/>
      <c r="BQ5" s="443"/>
      <c r="BR5" s="456" t="s">
        <v>79</v>
      </c>
      <c r="BS5" s="457"/>
      <c r="BT5" s="460" t="s">
        <v>80</v>
      </c>
      <c r="BU5" s="457"/>
      <c r="BV5" s="460" t="s">
        <v>81</v>
      </c>
      <c r="BW5" s="457"/>
      <c r="BX5" s="460" t="s">
        <v>82</v>
      </c>
      <c r="BY5" s="457"/>
      <c r="BZ5" s="460" t="s">
        <v>83</v>
      </c>
      <c r="CA5" s="457"/>
      <c r="CB5" s="460" t="s">
        <v>75</v>
      </c>
      <c r="CC5" s="457"/>
      <c r="CD5" s="463"/>
      <c r="CE5" s="471"/>
      <c r="CF5" s="474"/>
      <c r="CG5" s="443"/>
      <c r="CH5" s="97"/>
      <c r="CI5" s="74"/>
      <c r="CJ5" s="76" t="s">
        <v>33</v>
      </c>
      <c r="CK5" s="76"/>
      <c r="CL5" s="97"/>
      <c r="CM5" s="74"/>
      <c r="CN5" s="74"/>
      <c r="CO5" s="102" t="s">
        <v>33</v>
      </c>
      <c r="CP5" s="106"/>
      <c r="CQ5" s="110"/>
    </row>
    <row r="6" spans="1:95" ht="37.5" customHeight="1">
      <c r="A6" s="415"/>
      <c r="B6" s="116" t="s">
        <v>50</v>
      </c>
      <c r="C6" s="116" t="s">
        <v>51</v>
      </c>
      <c r="D6" s="74" t="s">
        <v>50</v>
      </c>
      <c r="E6" s="23" t="s">
        <v>51</v>
      </c>
      <c r="F6" s="120" t="s">
        <v>50</v>
      </c>
      <c r="G6" s="23" t="s">
        <v>51</v>
      </c>
      <c r="H6" s="125" t="s">
        <v>50</v>
      </c>
      <c r="I6" s="125" t="s">
        <v>51</v>
      </c>
      <c r="J6" s="125" t="s">
        <v>50</v>
      </c>
      <c r="K6" s="125" t="s">
        <v>51</v>
      </c>
      <c r="L6" s="125" t="s">
        <v>50</v>
      </c>
      <c r="M6" s="125" t="s">
        <v>51</v>
      </c>
      <c r="N6" s="125" t="s">
        <v>50</v>
      </c>
      <c r="O6" s="125" t="s">
        <v>51</v>
      </c>
      <c r="P6" s="125" t="s">
        <v>50</v>
      </c>
      <c r="Q6" s="125" t="s">
        <v>51</v>
      </c>
      <c r="R6" s="74" t="s">
        <v>50</v>
      </c>
      <c r="S6" s="116" t="s">
        <v>51</v>
      </c>
      <c r="T6" s="74" t="s">
        <v>50</v>
      </c>
      <c r="U6" s="127" t="s">
        <v>51</v>
      </c>
      <c r="V6" s="120" t="s">
        <v>50</v>
      </c>
      <c r="W6" s="116" t="s">
        <v>51</v>
      </c>
      <c r="X6" s="125" t="s">
        <v>50</v>
      </c>
      <c r="Y6" s="125" t="s">
        <v>51</v>
      </c>
      <c r="Z6" s="125" t="s">
        <v>50</v>
      </c>
      <c r="AA6" s="125" t="s">
        <v>51</v>
      </c>
      <c r="AB6" s="125" t="s">
        <v>50</v>
      </c>
      <c r="AC6" s="125" t="s">
        <v>51</v>
      </c>
      <c r="AD6" s="125" t="s">
        <v>50</v>
      </c>
      <c r="AE6" s="125" t="s">
        <v>51</v>
      </c>
      <c r="AF6" s="125" t="s">
        <v>50</v>
      </c>
      <c r="AG6" s="125" t="s">
        <v>51</v>
      </c>
      <c r="AH6" s="74" t="s">
        <v>50</v>
      </c>
      <c r="AI6" s="116" t="s">
        <v>51</v>
      </c>
      <c r="AJ6" s="129" t="s">
        <v>50</v>
      </c>
      <c r="AK6" s="421" t="s">
        <v>51</v>
      </c>
      <c r="AL6" s="437" t="s">
        <v>50</v>
      </c>
      <c r="AM6" s="116" t="s">
        <v>51</v>
      </c>
      <c r="AN6" s="125" t="s">
        <v>50</v>
      </c>
      <c r="AO6" s="125" t="s">
        <v>51</v>
      </c>
      <c r="AP6" s="125" t="s">
        <v>50</v>
      </c>
      <c r="AQ6" s="125" t="s">
        <v>51</v>
      </c>
      <c r="AR6" s="125" t="s">
        <v>50</v>
      </c>
      <c r="AS6" s="125" t="s">
        <v>51</v>
      </c>
      <c r="AT6" s="125" t="s">
        <v>50</v>
      </c>
      <c r="AU6" s="125" t="s">
        <v>51</v>
      </c>
      <c r="AV6" s="125" t="s">
        <v>50</v>
      </c>
      <c r="AW6" s="125" t="s">
        <v>51</v>
      </c>
      <c r="AX6" s="74" t="s">
        <v>50</v>
      </c>
      <c r="AY6" s="116" t="s">
        <v>51</v>
      </c>
      <c r="AZ6" s="74" t="s">
        <v>50</v>
      </c>
      <c r="BA6" s="131" t="s">
        <v>51</v>
      </c>
      <c r="BB6" s="120" t="s">
        <v>50</v>
      </c>
      <c r="BC6" s="116" t="s">
        <v>51</v>
      </c>
      <c r="BD6" s="125" t="s">
        <v>50</v>
      </c>
      <c r="BE6" s="125" t="s">
        <v>51</v>
      </c>
      <c r="BF6" s="125" t="s">
        <v>50</v>
      </c>
      <c r="BG6" s="125" t="s">
        <v>51</v>
      </c>
      <c r="BH6" s="125" t="s">
        <v>50</v>
      </c>
      <c r="BI6" s="125" t="s">
        <v>51</v>
      </c>
      <c r="BJ6" s="125" t="s">
        <v>50</v>
      </c>
      <c r="BK6" s="125" t="s">
        <v>51</v>
      </c>
      <c r="BL6" s="125" t="s">
        <v>50</v>
      </c>
      <c r="BM6" s="125" t="s">
        <v>51</v>
      </c>
      <c r="BN6" s="74" t="s">
        <v>50</v>
      </c>
      <c r="BO6" s="116" t="s">
        <v>51</v>
      </c>
      <c r="BP6" s="74" t="s">
        <v>50</v>
      </c>
      <c r="BQ6" s="131" t="s">
        <v>51</v>
      </c>
      <c r="BR6" s="120" t="s">
        <v>50</v>
      </c>
      <c r="BS6" s="116" t="s">
        <v>51</v>
      </c>
      <c r="BT6" s="125" t="s">
        <v>50</v>
      </c>
      <c r="BU6" s="125" t="s">
        <v>51</v>
      </c>
      <c r="BV6" s="125" t="s">
        <v>50</v>
      </c>
      <c r="BW6" s="125" t="s">
        <v>51</v>
      </c>
      <c r="BX6" s="125" t="s">
        <v>50</v>
      </c>
      <c r="BY6" s="125" t="s">
        <v>51</v>
      </c>
      <c r="BZ6" s="125" t="s">
        <v>50</v>
      </c>
      <c r="CA6" s="125" t="s">
        <v>51</v>
      </c>
      <c r="CB6" s="125" t="s">
        <v>50</v>
      </c>
      <c r="CC6" s="125" t="s">
        <v>51</v>
      </c>
      <c r="CD6" s="74" t="s">
        <v>50</v>
      </c>
      <c r="CE6" s="116" t="s">
        <v>51</v>
      </c>
      <c r="CF6" s="74" t="s">
        <v>50</v>
      </c>
      <c r="CG6" s="131" t="s">
        <v>51</v>
      </c>
      <c r="CH6" s="120" t="s">
        <v>50</v>
      </c>
      <c r="CI6" s="116" t="s">
        <v>51</v>
      </c>
      <c r="CJ6" s="74" t="s">
        <v>50</v>
      </c>
      <c r="CK6" s="23" t="s">
        <v>51</v>
      </c>
      <c r="CL6" s="120" t="s">
        <v>50</v>
      </c>
      <c r="CM6" s="116" t="s">
        <v>51</v>
      </c>
      <c r="CN6" s="140" t="s">
        <v>21</v>
      </c>
      <c r="CO6" s="116" t="s">
        <v>50</v>
      </c>
      <c r="CP6" s="74" t="s">
        <v>51</v>
      </c>
      <c r="CQ6" s="143" t="s">
        <v>21</v>
      </c>
    </row>
    <row r="7" spans="1:95" ht="31.5" customHeight="1">
      <c r="A7" s="417"/>
      <c r="B7" s="146" t="s">
        <v>53</v>
      </c>
      <c r="C7" s="146" t="s">
        <v>54</v>
      </c>
      <c r="D7" s="146" t="s">
        <v>55</v>
      </c>
      <c r="E7" s="148" t="s">
        <v>55</v>
      </c>
      <c r="F7" s="151" t="s">
        <v>53</v>
      </c>
      <c r="G7" s="148" t="s">
        <v>54</v>
      </c>
      <c r="H7" s="152" t="s">
        <v>53</v>
      </c>
      <c r="I7" s="152" t="s">
        <v>54</v>
      </c>
      <c r="J7" s="152" t="s">
        <v>53</v>
      </c>
      <c r="K7" s="152" t="s">
        <v>54</v>
      </c>
      <c r="L7" s="152" t="s">
        <v>53</v>
      </c>
      <c r="M7" s="152" t="s">
        <v>54</v>
      </c>
      <c r="N7" s="152" t="s">
        <v>53</v>
      </c>
      <c r="O7" s="152" t="s">
        <v>54</v>
      </c>
      <c r="P7" s="152" t="s">
        <v>53</v>
      </c>
      <c r="Q7" s="152" t="s">
        <v>54</v>
      </c>
      <c r="R7" s="146" t="s">
        <v>53</v>
      </c>
      <c r="S7" s="146" t="s">
        <v>54</v>
      </c>
      <c r="T7" s="146" t="s">
        <v>55</v>
      </c>
      <c r="U7" s="155" t="s">
        <v>55</v>
      </c>
      <c r="V7" s="151" t="s">
        <v>53</v>
      </c>
      <c r="W7" s="146" t="s">
        <v>54</v>
      </c>
      <c r="X7" s="152" t="s">
        <v>53</v>
      </c>
      <c r="Y7" s="152" t="s">
        <v>54</v>
      </c>
      <c r="Z7" s="152" t="s">
        <v>53</v>
      </c>
      <c r="AA7" s="152" t="s">
        <v>54</v>
      </c>
      <c r="AB7" s="152" t="s">
        <v>53</v>
      </c>
      <c r="AC7" s="152" t="s">
        <v>54</v>
      </c>
      <c r="AD7" s="152" t="s">
        <v>53</v>
      </c>
      <c r="AE7" s="152" t="s">
        <v>54</v>
      </c>
      <c r="AF7" s="152" t="s">
        <v>53</v>
      </c>
      <c r="AG7" s="152" t="s">
        <v>54</v>
      </c>
      <c r="AH7" s="146" t="s">
        <v>53</v>
      </c>
      <c r="AI7" s="146" t="s">
        <v>54</v>
      </c>
      <c r="AJ7" s="152" t="s">
        <v>55</v>
      </c>
      <c r="AK7" s="422" t="s">
        <v>55</v>
      </c>
      <c r="AL7" s="438" t="s">
        <v>53</v>
      </c>
      <c r="AM7" s="146" t="s">
        <v>54</v>
      </c>
      <c r="AN7" s="152" t="s">
        <v>53</v>
      </c>
      <c r="AO7" s="152" t="s">
        <v>54</v>
      </c>
      <c r="AP7" s="152" t="s">
        <v>53</v>
      </c>
      <c r="AQ7" s="152" t="s">
        <v>54</v>
      </c>
      <c r="AR7" s="152" t="s">
        <v>53</v>
      </c>
      <c r="AS7" s="152" t="s">
        <v>54</v>
      </c>
      <c r="AT7" s="152" t="s">
        <v>53</v>
      </c>
      <c r="AU7" s="152" t="s">
        <v>54</v>
      </c>
      <c r="AV7" s="152" t="s">
        <v>53</v>
      </c>
      <c r="AW7" s="152" t="s">
        <v>54</v>
      </c>
      <c r="AX7" s="146" t="s">
        <v>53</v>
      </c>
      <c r="AY7" s="146" t="s">
        <v>54</v>
      </c>
      <c r="AZ7" s="146" t="s">
        <v>55</v>
      </c>
      <c r="BA7" s="160" t="s">
        <v>55</v>
      </c>
      <c r="BB7" s="151" t="s">
        <v>53</v>
      </c>
      <c r="BC7" s="146" t="s">
        <v>54</v>
      </c>
      <c r="BD7" s="152" t="s">
        <v>53</v>
      </c>
      <c r="BE7" s="152" t="s">
        <v>54</v>
      </c>
      <c r="BF7" s="152" t="s">
        <v>53</v>
      </c>
      <c r="BG7" s="152" t="s">
        <v>54</v>
      </c>
      <c r="BH7" s="152" t="s">
        <v>53</v>
      </c>
      <c r="BI7" s="152" t="s">
        <v>54</v>
      </c>
      <c r="BJ7" s="152" t="s">
        <v>53</v>
      </c>
      <c r="BK7" s="152" t="s">
        <v>54</v>
      </c>
      <c r="BL7" s="152" t="s">
        <v>53</v>
      </c>
      <c r="BM7" s="152" t="s">
        <v>54</v>
      </c>
      <c r="BN7" s="146" t="s">
        <v>53</v>
      </c>
      <c r="BO7" s="146" t="s">
        <v>54</v>
      </c>
      <c r="BP7" s="146" t="s">
        <v>55</v>
      </c>
      <c r="BQ7" s="160" t="s">
        <v>55</v>
      </c>
      <c r="BR7" s="151" t="s">
        <v>53</v>
      </c>
      <c r="BS7" s="146" t="s">
        <v>54</v>
      </c>
      <c r="BT7" s="152" t="s">
        <v>53</v>
      </c>
      <c r="BU7" s="152" t="s">
        <v>54</v>
      </c>
      <c r="BV7" s="152" t="s">
        <v>53</v>
      </c>
      <c r="BW7" s="152" t="s">
        <v>54</v>
      </c>
      <c r="BX7" s="152" t="s">
        <v>53</v>
      </c>
      <c r="BY7" s="152" t="s">
        <v>54</v>
      </c>
      <c r="BZ7" s="152" t="s">
        <v>53</v>
      </c>
      <c r="CA7" s="152" t="s">
        <v>54</v>
      </c>
      <c r="CB7" s="152" t="s">
        <v>53</v>
      </c>
      <c r="CC7" s="152" t="s">
        <v>54</v>
      </c>
      <c r="CD7" s="146" t="s">
        <v>53</v>
      </c>
      <c r="CE7" s="146" t="s">
        <v>54</v>
      </c>
      <c r="CF7" s="146" t="s">
        <v>55</v>
      </c>
      <c r="CG7" s="160" t="s">
        <v>55</v>
      </c>
      <c r="CH7" s="151" t="s">
        <v>53</v>
      </c>
      <c r="CI7" s="146" t="s">
        <v>54</v>
      </c>
      <c r="CJ7" s="146" t="s">
        <v>55</v>
      </c>
      <c r="CK7" s="148" t="s">
        <v>55</v>
      </c>
      <c r="CL7" s="151" t="s">
        <v>53</v>
      </c>
      <c r="CM7" s="146" t="s">
        <v>54</v>
      </c>
      <c r="CN7" s="146" t="s">
        <v>62</v>
      </c>
      <c r="CO7" s="146" t="s">
        <v>55</v>
      </c>
      <c r="CP7" s="146" t="s">
        <v>55</v>
      </c>
      <c r="CQ7" s="170" t="s">
        <v>55</v>
      </c>
    </row>
    <row r="8" spans="1:95" ht="31.5" customHeight="1">
      <c r="A8" s="416"/>
      <c r="B8" s="98">
        <v>0</v>
      </c>
      <c r="C8" s="98">
        <v>0</v>
      </c>
      <c r="D8" s="173"/>
      <c r="E8" s="174"/>
      <c r="F8" s="176">
        <v>0</v>
      </c>
      <c r="G8" s="154">
        <v>0</v>
      </c>
      <c r="H8" s="179">
        <v>0</v>
      </c>
      <c r="I8" s="179">
        <v>0</v>
      </c>
      <c r="J8" s="179">
        <v>0</v>
      </c>
      <c r="K8" s="179">
        <v>0</v>
      </c>
      <c r="L8" s="179">
        <v>0</v>
      </c>
      <c r="M8" s="179">
        <v>0</v>
      </c>
      <c r="N8" s="179">
        <v>0</v>
      </c>
      <c r="O8" s="179">
        <v>0</v>
      </c>
      <c r="P8" s="179">
        <v>0</v>
      </c>
      <c r="Q8" s="179">
        <v>0</v>
      </c>
      <c r="R8" s="173"/>
      <c r="S8" s="173" t="s">
        <v>85</v>
      </c>
      <c r="T8" s="101"/>
      <c r="U8" s="103"/>
      <c r="V8" s="182">
        <v>0</v>
      </c>
      <c r="W8" s="98">
        <v>0</v>
      </c>
      <c r="X8" s="179">
        <v>0</v>
      </c>
      <c r="Y8" s="179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73"/>
      <c r="AI8" s="173"/>
      <c r="AJ8" s="159"/>
      <c r="AK8" s="183"/>
      <c r="AL8" s="176">
        <v>0</v>
      </c>
      <c r="AM8" s="98">
        <v>0</v>
      </c>
      <c r="AN8" s="179">
        <v>0</v>
      </c>
      <c r="AO8" s="179">
        <v>0</v>
      </c>
      <c r="AP8" s="179">
        <v>0</v>
      </c>
      <c r="AQ8" s="179">
        <v>0</v>
      </c>
      <c r="AR8" s="179">
        <v>0</v>
      </c>
      <c r="AS8" s="179">
        <v>0</v>
      </c>
      <c r="AT8" s="179">
        <v>0</v>
      </c>
      <c r="AU8" s="179">
        <v>0</v>
      </c>
      <c r="AV8" s="179">
        <v>0</v>
      </c>
      <c r="AW8" s="179">
        <v>0</v>
      </c>
      <c r="AX8" s="173" t="s">
        <v>85</v>
      </c>
      <c r="AY8" s="173"/>
      <c r="AZ8" s="101"/>
      <c r="BA8" s="103"/>
      <c r="BB8" s="176">
        <v>0</v>
      </c>
      <c r="BC8" s="98">
        <v>0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179">
        <v>0</v>
      </c>
      <c r="BK8" s="179">
        <v>0</v>
      </c>
      <c r="BL8" s="179">
        <v>0</v>
      </c>
      <c r="BM8" s="179">
        <v>0</v>
      </c>
      <c r="BN8" s="173" t="s">
        <v>85</v>
      </c>
      <c r="BO8" s="173" t="s">
        <v>85</v>
      </c>
      <c r="BP8" s="173"/>
      <c r="BQ8" s="183"/>
      <c r="BR8" s="176">
        <v>0</v>
      </c>
      <c r="BS8" s="98">
        <v>0</v>
      </c>
      <c r="BT8" s="179">
        <v>0</v>
      </c>
      <c r="BU8" s="179">
        <v>0</v>
      </c>
      <c r="BV8" s="179">
        <v>0</v>
      </c>
      <c r="BW8" s="179">
        <v>0</v>
      </c>
      <c r="BX8" s="179">
        <v>0</v>
      </c>
      <c r="BY8" s="179">
        <v>0</v>
      </c>
      <c r="BZ8" s="179">
        <v>0</v>
      </c>
      <c r="CA8" s="179">
        <v>0</v>
      </c>
      <c r="CB8" s="179">
        <v>0</v>
      </c>
      <c r="CC8" s="179">
        <v>0</v>
      </c>
      <c r="CD8" s="173" t="s">
        <v>85</v>
      </c>
      <c r="CE8" s="173" t="s">
        <v>85</v>
      </c>
      <c r="CF8" s="173"/>
      <c r="CG8" s="183"/>
      <c r="CH8" s="176">
        <v>0</v>
      </c>
      <c r="CI8" s="98">
        <v>0</v>
      </c>
      <c r="CJ8" s="173" t="s">
        <v>85</v>
      </c>
      <c r="CK8" s="174" t="s">
        <v>85</v>
      </c>
      <c r="CL8" s="176">
        <v>0</v>
      </c>
      <c r="CM8" s="98">
        <v>0</v>
      </c>
      <c r="CN8" s="98">
        <v>0</v>
      </c>
      <c r="CO8" s="173"/>
      <c r="CP8" s="173"/>
      <c r="CQ8" s="188"/>
    </row>
    <row r="9" spans="1:95" ht="31.5" customHeight="1">
      <c r="A9" s="418" t="s">
        <v>84</v>
      </c>
      <c r="B9" s="191">
        <v>14529600</v>
      </c>
      <c r="C9" s="191">
        <v>4036</v>
      </c>
      <c r="D9" s="192">
        <v>100.44798407167745</v>
      </c>
      <c r="E9" s="194">
        <v>100.44798407167745</v>
      </c>
      <c r="F9" s="196">
        <v>3100</v>
      </c>
      <c r="G9" s="197">
        <v>1</v>
      </c>
      <c r="H9" s="202">
        <v>0</v>
      </c>
      <c r="I9" s="202">
        <v>0</v>
      </c>
      <c r="J9" s="202">
        <v>4600</v>
      </c>
      <c r="K9" s="202">
        <v>1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191">
        <f>SUM(P9,N9,L9,J9,H9,F9)</f>
        <v>7700</v>
      </c>
      <c r="S9" s="191">
        <f>SUM(Q9,O9,M9,K9,I9,G9)</f>
        <v>2</v>
      </c>
      <c r="T9" s="206">
        <v>100</v>
      </c>
      <c r="U9" s="207">
        <v>100</v>
      </c>
      <c r="V9" s="196">
        <v>11000</v>
      </c>
      <c r="W9" s="191">
        <v>2</v>
      </c>
      <c r="X9" s="202">
        <v>0</v>
      </c>
      <c r="Y9" s="202">
        <v>0</v>
      </c>
      <c r="Z9" s="202">
        <v>24600</v>
      </c>
      <c r="AA9" s="202">
        <v>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191">
        <f>SUM(AF9,AD9,AB9,Z9,X9,V9)</f>
        <v>35600</v>
      </c>
      <c r="AI9" s="191">
        <f>SUM(AG9,AE9,AC9,AA9,Y9,W9)</f>
        <v>5</v>
      </c>
      <c r="AJ9" s="206">
        <v>89.447236180904497</v>
      </c>
      <c r="AK9" s="208">
        <v>83.333333333333343</v>
      </c>
      <c r="AL9" s="196">
        <v>32486400</v>
      </c>
      <c r="AM9" s="191">
        <v>4512</v>
      </c>
      <c r="AN9" s="202">
        <v>35845200</v>
      </c>
      <c r="AO9" s="202">
        <v>3319</v>
      </c>
      <c r="AP9" s="202">
        <v>30676200</v>
      </c>
      <c r="AQ9" s="202">
        <v>2378</v>
      </c>
      <c r="AR9" s="202">
        <v>0</v>
      </c>
      <c r="AS9" s="202">
        <v>0</v>
      </c>
      <c r="AT9" s="202">
        <v>831600</v>
      </c>
      <c r="AU9" s="202">
        <v>154</v>
      </c>
      <c r="AV9" s="202">
        <v>2616300</v>
      </c>
      <c r="AW9" s="202">
        <v>323</v>
      </c>
      <c r="AX9" s="191">
        <f>SUM(AV9,AT9,AR9,AP9,AN9,AL9)</f>
        <v>102455700</v>
      </c>
      <c r="AY9" s="191">
        <f>SUM(AW9,AU9,AS9,AQ9,AO9,AM9)</f>
        <v>10686</v>
      </c>
      <c r="AZ9" s="206">
        <v>104.05597686825692</v>
      </c>
      <c r="BA9" s="207">
        <v>100.23449957790076</v>
      </c>
      <c r="BB9" s="196">
        <v>756000</v>
      </c>
      <c r="BC9" s="191">
        <v>252</v>
      </c>
      <c r="BD9" s="202">
        <v>1086800</v>
      </c>
      <c r="BE9" s="202">
        <v>286</v>
      </c>
      <c r="BF9" s="202">
        <v>382500</v>
      </c>
      <c r="BG9" s="202">
        <v>85</v>
      </c>
      <c r="BH9" s="202">
        <v>0</v>
      </c>
      <c r="BI9" s="202">
        <v>0</v>
      </c>
      <c r="BJ9" s="202">
        <v>0</v>
      </c>
      <c r="BK9" s="202">
        <v>0</v>
      </c>
      <c r="BL9" s="202">
        <v>14500</v>
      </c>
      <c r="BM9" s="202">
        <v>5</v>
      </c>
      <c r="BN9" s="191">
        <f t="shared" ref="BN9:BN42" si="0">SUM(BB9,BD9,BF9,BH9,BJ9,BL9)</f>
        <v>2239800</v>
      </c>
      <c r="BO9" s="191">
        <f>SUM(BM9,BK9,BI9,BG9,BE9,BC9)</f>
        <v>628</v>
      </c>
      <c r="BP9" s="192">
        <v>103.45974409903459</v>
      </c>
      <c r="BQ9" s="208">
        <v>100.64102564102564</v>
      </c>
      <c r="BR9" s="196">
        <v>6592000</v>
      </c>
      <c r="BS9" s="191">
        <v>1648</v>
      </c>
      <c r="BT9" s="202">
        <v>7605000</v>
      </c>
      <c r="BU9" s="202">
        <v>1521</v>
      </c>
      <c r="BV9" s="202">
        <v>5844000</v>
      </c>
      <c r="BW9" s="202">
        <v>974</v>
      </c>
      <c r="BX9" s="202">
        <v>2600</v>
      </c>
      <c r="BY9" s="202">
        <v>2</v>
      </c>
      <c r="BZ9" s="202">
        <v>0</v>
      </c>
      <c r="CA9" s="202">
        <v>0</v>
      </c>
      <c r="CB9" s="202">
        <v>338200</v>
      </c>
      <c r="CC9" s="202">
        <v>89</v>
      </c>
      <c r="CD9" s="191">
        <f>SUM(CB9,BZ9,BX9,BV9,BT9,BR9)</f>
        <v>20381800</v>
      </c>
      <c r="CE9" s="191">
        <f>SUM(CC9,CA9,BY9,BW9,BU9,BS9)</f>
        <v>4234</v>
      </c>
      <c r="CF9" s="192">
        <v>98.860152885025812</v>
      </c>
      <c r="CG9" s="208">
        <v>96.998854524627717</v>
      </c>
      <c r="CH9" s="196">
        <v>0</v>
      </c>
      <c r="CI9" s="191">
        <v>0</v>
      </c>
      <c r="CJ9" s="192"/>
      <c r="CK9" s="194" t="s">
        <v>85</v>
      </c>
      <c r="CL9" s="196">
        <f>SUM(CD9,CH9,BN9,AX9,AH9,R9,B9)</f>
        <v>139650200</v>
      </c>
      <c r="CM9" s="191">
        <f>SUM(C9,S9,AI9,AY9,BO9,CE9,CI9)</f>
        <v>19591</v>
      </c>
      <c r="CN9" s="191">
        <v>15418</v>
      </c>
      <c r="CO9" s="192">
        <v>102.86845305662099</v>
      </c>
      <c r="CP9" s="192">
        <v>99.568001626346813</v>
      </c>
      <c r="CQ9" s="209">
        <v>100.61341686243802</v>
      </c>
    </row>
    <row r="10" spans="1:95" ht="31.5" customHeight="1">
      <c r="A10" s="416"/>
      <c r="B10" s="210">
        <v>0</v>
      </c>
      <c r="C10" s="210">
        <v>0</v>
      </c>
      <c r="D10" s="211" t="s">
        <v>85</v>
      </c>
      <c r="E10" s="212" t="s">
        <v>85</v>
      </c>
      <c r="F10" s="213">
        <v>0</v>
      </c>
      <c r="G10" s="214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0">
        <f t="shared" ref="R10:S10" si="1">SUM(P10,N10,L10,J10,H10,F10)</f>
        <v>0</v>
      </c>
      <c r="S10" s="210">
        <f t="shared" si="1"/>
        <v>0</v>
      </c>
      <c r="T10" s="216" t="s">
        <v>85</v>
      </c>
      <c r="U10" s="217" t="s">
        <v>85</v>
      </c>
      <c r="V10" s="213">
        <v>0</v>
      </c>
      <c r="W10" s="210">
        <v>0</v>
      </c>
      <c r="X10" s="215">
        <v>0</v>
      </c>
      <c r="Y10" s="215">
        <v>0</v>
      </c>
      <c r="Z10" s="215">
        <v>0</v>
      </c>
      <c r="AA10" s="215">
        <v>0</v>
      </c>
      <c r="AB10" s="215">
        <v>0</v>
      </c>
      <c r="AC10" s="215">
        <v>0</v>
      </c>
      <c r="AD10" s="215">
        <v>0</v>
      </c>
      <c r="AE10" s="215">
        <v>0</v>
      </c>
      <c r="AF10" s="215">
        <v>0</v>
      </c>
      <c r="AG10" s="215">
        <v>0</v>
      </c>
      <c r="AH10" s="210">
        <f t="shared" ref="AH10:AI10" si="2">SUM(AF10,AD10,AB10,Z10,X10,V10)</f>
        <v>0</v>
      </c>
      <c r="AI10" s="210">
        <f t="shared" si="2"/>
        <v>0</v>
      </c>
      <c r="AJ10" s="220" t="s">
        <v>85</v>
      </c>
      <c r="AK10" s="221" t="s">
        <v>85</v>
      </c>
      <c r="AL10" s="213">
        <v>0</v>
      </c>
      <c r="AM10" s="210">
        <v>0</v>
      </c>
      <c r="AN10" s="215">
        <v>0</v>
      </c>
      <c r="AO10" s="215">
        <v>0</v>
      </c>
      <c r="AP10" s="215">
        <v>0</v>
      </c>
      <c r="AQ10" s="215">
        <v>0</v>
      </c>
      <c r="AR10" s="215">
        <v>0</v>
      </c>
      <c r="AS10" s="215">
        <v>0</v>
      </c>
      <c r="AT10" s="215">
        <v>0</v>
      </c>
      <c r="AU10" s="215">
        <v>0</v>
      </c>
      <c r="AV10" s="215">
        <v>0</v>
      </c>
      <c r="AW10" s="215">
        <v>0</v>
      </c>
      <c r="AX10" s="210">
        <f t="shared" ref="AX10:AY10" si="3">SUM(AV10,AT10,AR10,AP10,AN10,AL10)</f>
        <v>0</v>
      </c>
      <c r="AY10" s="210">
        <f t="shared" si="3"/>
        <v>0</v>
      </c>
      <c r="AZ10" s="220" t="s">
        <v>85</v>
      </c>
      <c r="BA10" s="223" t="s">
        <v>85</v>
      </c>
      <c r="BB10" s="213">
        <v>0</v>
      </c>
      <c r="BC10" s="210">
        <v>0</v>
      </c>
      <c r="BD10" s="215">
        <v>0</v>
      </c>
      <c r="BE10" s="215">
        <v>0</v>
      </c>
      <c r="BF10" s="215">
        <v>0</v>
      </c>
      <c r="BG10" s="215">
        <v>0</v>
      </c>
      <c r="BH10" s="215">
        <v>0</v>
      </c>
      <c r="BI10" s="215">
        <v>0</v>
      </c>
      <c r="BJ10" s="215">
        <v>0</v>
      </c>
      <c r="BK10" s="215">
        <v>0</v>
      </c>
      <c r="BL10" s="215">
        <v>0</v>
      </c>
      <c r="BM10" s="215">
        <v>0</v>
      </c>
      <c r="BN10" s="210">
        <f t="shared" si="0"/>
        <v>0</v>
      </c>
      <c r="BO10" s="210">
        <f t="shared" ref="BO10:BO42" si="4">SUM(BM10,BK10,BI10,BG10,BE10,BC10)</f>
        <v>0</v>
      </c>
      <c r="BP10" s="211" t="s">
        <v>85</v>
      </c>
      <c r="BQ10" s="221" t="s">
        <v>85</v>
      </c>
      <c r="BR10" s="213">
        <v>0</v>
      </c>
      <c r="BS10" s="210">
        <v>0</v>
      </c>
      <c r="BT10" s="215">
        <v>0</v>
      </c>
      <c r="BU10" s="215">
        <v>0</v>
      </c>
      <c r="BV10" s="215">
        <v>0</v>
      </c>
      <c r="BW10" s="215">
        <v>0</v>
      </c>
      <c r="BX10" s="215">
        <v>0</v>
      </c>
      <c r="BY10" s="215">
        <v>0</v>
      </c>
      <c r="BZ10" s="215">
        <v>0</v>
      </c>
      <c r="CA10" s="215">
        <v>0</v>
      </c>
      <c r="CB10" s="215">
        <v>0</v>
      </c>
      <c r="CC10" s="215">
        <v>0</v>
      </c>
      <c r="CD10" s="210">
        <f t="shared" ref="CD10:CE10" si="5">SUM(CB10,BZ10,BX10,BV10,BT10,BR10)</f>
        <v>0</v>
      </c>
      <c r="CE10" s="210">
        <f t="shared" si="5"/>
        <v>0</v>
      </c>
      <c r="CF10" s="211" t="s">
        <v>85</v>
      </c>
      <c r="CG10" s="221" t="s">
        <v>85</v>
      </c>
      <c r="CH10" s="213">
        <v>0</v>
      </c>
      <c r="CI10" s="210">
        <v>0</v>
      </c>
      <c r="CJ10" s="211" t="s">
        <v>85</v>
      </c>
      <c r="CK10" s="212" t="s">
        <v>85</v>
      </c>
      <c r="CL10" s="213">
        <f t="shared" ref="CL10:CL42" si="6">SUM(CD10,CH10,BN10,AX10,AH10,R10,B10)</f>
        <v>0</v>
      </c>
      <c r="CM10" s="210">
        <f t="shared" ref="CM10:CM42" si="7">SUM(C10,S10,AI10,AY10,BO10,CE10,CI10)</f>
        <v>0</v>
      </c>
      <c r="CN10" s="210">
        <v>0</v>
      </c>
      <c r="CO10" s="211" t="s">
        <v>85</v>
      </c>
      <c r="CP10" s="211" t="s">
        <v>85</v>
      </c>
      <c r="CQ10" s="226" t="s">
        <v>85</v>
      </c>
    </row>
    <row r="11" spans="1:95" ht="31.5" customHeight="1">
      <c r="A11" s="418" t="s">
        <v>86</v>
      </c>
      <c r="B11" s="191">
        <v>12286800</v>
      </c>
      <c r="C11" s="191">
        <v>3413</v>
      </c>
      <c r="D11" s="192">
        <v>97.905909351692486</v>
      </c>
      <c r="E11" s="194">
        <v>97.905909351692486</v>
      </c>
      <c r="F11" s="196">
        <v>0</v>
      </c>
      <c r="G11" s="197">
        <v>0</v>
      </c>
      <c r="H11" s="202">
        <v>0</v>
      </c>
      <c r="I11" s="202">
        <v>0</v>
      </c>
      <c r="J11" s="202">
        <v>4600</v>
      </c>
      <c r="K11" s="202">
        <v>1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191">
        <f>SUM(P11,N11,L11,J11,H11,F11)</f>
        <v>4600</v>
      </c>
      <c r="S11" s="191">
        <f>SUM(Q11,O11,M11,K11,I11,G11)</f>
        <v>1</v>
      </c>
      <c r="T11" s="206">
        <v>100</v>
      </c>
      <c r="U11" s="207">
        <v>100</v>
      </c>
      <c r="V11" s="196">
        <v>11000</v>
      </c>
      <c r="W11" s="191">
        <v>2</v>
      </c>
      <c r="X11" s="202">
        <v>6900</v>
      </c>
      <c r="Y11" s="202">
        <v>1</v>
      </c>
      <c r="Z11" s="202">
        <v>8200</v>
      </c>
      <c r="AA11" s="202">
        <v>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191">
        <f>SUM(AF11,AD11,AB11,Z11,X11,V11)</f>
        <v>26100</v>
      </c>
      <c r="AI11" s="191">
        <f>SUM(AG11,AE11,AC11,AA11,Y11,W11)</f>
        <v>4</v>
      </c>
      <c r="AJ11" s="206">
        <v>126.6990291262136</v>
      </c>
      <c r="AK11" s="208">
        <v>133.33333333333331</v>
      </c>
      <c r="AL11" s="196">
        <v>29052000</v>
      </c>
      <c r="AM11" s="191">
        <v>4035</v>
      </c>
      <c r="AN11" s="202">
        <v>33177600</v>
      </c>
      <c r="AO11" s="202">
        <v>3072</v>
      </c>
      <c r="AP11" s="202">
        <v>26354700</v>
      </c>
      <c r="AQ11" s="202">
        <v>2043</v>
      </c>
      <c r="AR11" s="202">
        <v>0</v>
      </c>
      <c r="AS11" s="202">
        <v>0</v>
      </c>
      <c r="AT11" s="202">
        <v>966600</v>
      </c>
      <c r="AU11" s="202">
        <v>179</v>
      </c>
      <c r="AV11" s="202">
        <v>2324700</v>
      </c>
      <c r="AW11" s="202">
        <v>287</v>
      </c>
      <c r="AX11" s="191">
        <f>SUM(AV11,AT11,AR11,AP11,AN11,AL11)</f>
        <v>91875600</v>
      </c>
      <c r="AY11" s="191">
        <f>SUM(AW11,AU11,AS11,AQ11,AO11,AM11)</f>
        <v>9616</v>
      </c>
      <c r="AZ11" s="206">
        <v>104.90453321641193</v>
      </c>
      <c r="BA11" s="207">
        <v>101.45600337623972</v>
      </c>
      <c r="BB11" s="196">
        <v>735000</v>
      </c>
      <c r="BC11" s="191">
        <v>245</v>
      </c>
      <c r="BD11" s="202">
        <v>1022200</v>
      </c>
      <c r="BE11" s="202">
        <v>269</v>
      </c>
      <c r="BF11" s="202">
        <v>283500</v>
      </c>
      <c r="BG11" s="202">
        <v>63</v>
      </c>
      <c r="BH11" s="202">
        <v>0</v>
      </c>
      <c r="BI11" s="202">
        <v>0</v>
      </c>
      <c r="BJ11" s="202">
        <v>0</v>
      </c>
      <c r="BK11" s="202">
        <v>0</v>
      </c>
      <c r="BL11" s="202">
        <v>17400</v>
      </c>
      <c r="BM11" s="202">
        <v>6</v>
      </c>
      <c r="BN11" s="191">
        <f>SUM(BB11,BD11,BF11,BH11,BJ11,BL11)</f>
        <v>2058100</v>
      </c>
      <c r="BO11" s="191">
        <f>SUM(BM11,BK11,BI11,BG11,BE11,BC11)</f>
        <v>583</v>
      </c>
      <c r="BP11" s="192">
        <v>97.475608600928297</v>
      </c>
      <c r="BQ11" s="208">
        <v>94.489465153970826</v>
      </c>
      <c r="BR11" s="196">
        <v>6640000</v>
      </c>
      <c r="BS11" s="191">
        <v>1660</v>
      </c>
      <c r="BT11" s="202">
        <v>8045000</v>
      </c>
      <c r="BU11" s="202">
        <v>1609</v>
      </c>
      <c r="BV11" s="202">
        <v>5514000</v>
      </c>
      <c r="BW11" s="202">
        <v>919</v>
      </c>
      <c r="BX11" s="202">
        <v>2600</v>
      </c>
      <c r="BY11" s="202">
        <v>2</v>
      </c>
      <c r="BZ11" s="202">
        <v>0</v>
      </c>
      <c r="CA11" s="202">
        <v>0</v>
      </c>
      <c r="CB11" s="202">
        <v>152000</v>
      </c>
      <c r="CC11" s="202">
        <v>40</v>
      </c>
      <c r="CD11" s="191">
        <f>SUM(CB11,BZ11,BX11,BV11,BT11,BR11)</f>
        <v>20353600</v>
      </c>
      <c r="CE11" s="191">
        <f>SUM(CC11,CA11,BY11,BW11,BU11,BS11)</f>
        <v>4230</v>
      </c>
      <c r="CF11" s="192">
        <v>101.91577787792299</v>
      </c>
      <c r="CG11" s="208">
        <v>99.929128277817142</v>
      </c>
      <c r="CH11" s="196">
        <v>0</v>
      </c>
      <c r="CI11" s="191">
        <v>0</v>
      </c>
      <c r="CJ11" s="192" t="s">
        <v>85</v>
      </c>
      <c r="CK11" s="194" t="s">
        <v>85</v>
      </c>
      <c r="CL11" s="196">
        <f>SUM(CD11,CH11,BN11,AX11,AH11,R11,B11)</f>
        <v>126604800</v>
      </c>
      <c r="CM11" s="191">
        <f>SUM(C11,S11,AI11,AY11,BO11,CE11,CI11)</f>
        <v>17847</v>
      </c>
      <c r="CN11" s="191">
        <v>12841</v>
      </c>
      <c r="CO11" s="192">
        <v>103.57288358554746</v>
      </c>
      <c r="CP11" s="192">
        <v>100.16275676282412</v>
      </c>
      <c r="CQ11" s="209">
        <v>99.883322962041063</v>
      </c>
    </row>
    <row r="12" spans="1:95" ht="31.5" customHeight="1">
      <c r="A12" s="416"/>
      <c r="B12" s="210">
        <v>0</v>
      </c>
      <c r="C12" s="210">
        <v>0</v>
      </c>
      <c r="D12" s="211" t="s">
        <v>85</v>
      </c>
      <c r="E12" s="212" t="s">
        <v>85</v>
      </c>
      <c r="F12" s="213">
        <v>0</v>
      </c>
      <c r="G12" s="214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0</v>
      </c>
      <c r="N12" s="215">
        <v>0</v>
      </c>
      <c r="O12" s="215">
        <v>0</v>
      </c>
      <c r="P12" s="215">
        <v>0</v>
      </c>
      <c r="Q12" s="215">
        <v>0</v>
      </c>
      <c r="R12" s="210">
        <f t="shared" ref="R12:S12" si="8">SUM(P12,N12,L12,J12,H12,F12)</f>
        <v>0</v>
      </c>
      <c r="S12" s="210">
        <f t="shared" si="8"/>
        <v>0</v>
      </c>
      <c r="T12" s="220" t="s">
        <v>85</v>
      </c>
      <c r="U12" s="221" t="s">
        <v>85</v>
      </c>
      <c r="V12" s="213">
        <v>0</v>
      </c>
      <c r="W12" s="210">
        <v>0</v>
      </c>
      <c r="X12" s="215">
        <v>0</v>
      </c>
      <c r="Y12" s="215">
        <v>0</v>
      </c>
      <c r="Z12" s="215">
        <v>0</v>
      </c>
      <c r="AA12" s="215">
        <v>0</v>
      </c>
      <c r="AB12" s="215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0">
        <f t="shared" ref="AH12:AI12" si="9">SUM(AF12,AD12,AB12,Z12,X12,V12)</f>
        <v>0</v>
      </c>
      <c r="AI12" s="210">
        <f t="shared" si="9"/>
        <v>0</v>
      </c>
      <c r="AJ12" s="220" t="s">
        <v>85</v>
      </c>
      <c r="AK12" s="221" t="s">
        <v>85</v>
      </c>
      <c r="AL12" s="213">
        <v>0</v>
      </c>
      <c r="AM12" s="210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15">
        <v>0</v>
      </c>
      <c r="AT12" s="215">
        <v>0</v>
      </c>
      <c r="AU12" s="215">
        <v>0</v>
      </c>
      <c r="AV12" s="215">
        <v>0</v>
      </c>
      <c r="AW12" s="215">
        <v>0</v>
      </c>
      <c r="AX12" s="210">
        <f t="shared" ref="AX12:AY12" si="10">SUM(AV12,AT12,AR12,AP12,AN12,AL12)</f>
        <v>0</v>
      </c>
      <c r="AY12" s="210">
        <f t="shared" si="10"/>
        <v>0</v>
      </c>
      <c r="AZ12" s="220" t="s">
        <v>85</v>
      </c>
      <c r="BA12" s="223" t="s">
        <v>85</v>
      </c>
      <c r="BB12" s="213">
        <v>0</v>
      </c>
      <c r="BC12" s="210">
        <v>0</v>
      </c>
      <c r="BD12" s="215">
        <v>0</v>
      </c>
      <c r="BE12" s="215">
        <v>0</v>
      </c>
      <c r="BF12" s="215">
        <v>0</v>
      </c>
      <c r="BG12" s="215">
        <v>0</v>
      </c>
      <c r="BH12" s="215">
        <v>0</v>
      </c>
      <c r="BI12" s="215">
        <v>0</v>
      </c>
      <c r="BJ12" s="215">
        <v>0</v>
      </c>
      <c r="BK12" s="215">
        <v>0</v>
      </c>
      <c r="BL12" s="215">
        <v>0</v>
      </c>
      <c r="BM12" s="215">
        <v>0</v>
      </c>
      <c r="BN12" s="210">
        <f t="shared" si="0"/>
        <v>0</v>
      </c>
      <c r="BO12" s="210">
        <f t="shared" si="4"/>
        <v>0</v>
      </c>
      <c r="BP12" s="211" t="s">
        <v>85</v>
      </c>
      <c r="BQ12" s="221" t="s">
        <v>85</v>
      </c>
      <c r="BR12" s="213">
        <v>0</v>
      </c>
      <c r="BS12" s="210">
        <v>0</v>
      </c>
      <c r="BT12" s="215">
        <v>0</v>
      </c>
      <c r="BU12" s="215">
        <v>0</v>
      </c>
      <c r="BV12" s="215">
        <v>0</v>
      </c>
      <c r="BW12" s="215">
        <v>0</v>
      </c>
      <c r="BX12" s="215">
        <v>0</v>
      </c>
      <c r="BY12" s="215">
        <v>0</v>
      </c>
      <c r="BZ12" s="215">
        <v>0</v>
      </c>
      <c r="CA12" s="215">
        <v>0</v>
      </c>
      <c r="CB12" s="215">
        <v>0</v>
      </c>
      <c r="CC12" s="215">
        <v>0</v>
      </c>
      <c r="CD12" s="210">
        <f t="shared" ref="CD12:CE12" si="11">SUM(CB12,BZ12,BX12,BV12,BT12,BR12)</f>
        <v>0</v>
      </c>
      <c r="CE12" s="210">
        <f t="shared" si="11"/>
        <v>0</v>
      </c>
      <c r="CF12" s="211" t="s">
        <v>85</v>
      </c>
      <c r="CG12" s="221" t="s">
        <v>85</v>
      </c>
      <c r="CH12" s="213">
        <v>0</v>
      </c>
      <c r="CI12" s="210">
        <v>0</v>
      </c>
      <c r="CJ12" s="211" t="s">
        <v>85</v>
      </c>
      <c r="CK12" s="212" t="s">
        <v>85</v>
      </c>
      <c r="CL12" s="213">
        <f t="shared" si="6"/>
        <v>0</v>
      </c>
      <c r="CM12" s="210">
        <f t="shared" si="7"/>
        <v>0</v>
      </c>
      <c r="CN12" s="210">
        <v>0</v>
      </c>
      <c r="CO12" s="211" t="s">
        <v>85</v>
      </c>
      <c r="CP12" s="211" t="s">
        <v>85</v>
      </c>
      <c r="CQ12" s="226" t="s">
        <v>85</v>
      </c>
    </row>
    <row r="13" spans="1:95" ht="31.5" customHeight="1">
      <c r="A13" s="418" t="s">
        <v>87</v>
      </c>
      <c r="B13" s="191">
        <v>4338000</v>
      </c>
      <c r="C13" s="191">
        <v>1205</v>
      </c>
      <c r="D13" s="192">
        <v>99.669148056244822</v>
      </c>
      <c r="E13" s="194">
        <v>99.669148056244822</v>
      </c>
      <c r="F13" s="196">
        <v>0</v>
      </c>
      <c r="G13" s="197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191">
        <f>SUM(P13,N13,L13,J13,H13,F13)</f>
        <v>0</v>
      </c>
      <c r="S13" s="191">
        <f>SUM(Q13,O13,M13,K13,I13,G13)</f>
        <v>0</v>
      </c>
      <c r="T13" s="206" t="s">
        <v>85</v>
      </c>
      <c r="U13" s="208" t="s">
        <v>85</v>
      </c>
      <c r="V13" s="196">
        <v>22000</v>
      </c>
      <c r="W13" s="191">
        <v>4</v>
      </c>
      <c r="X13" s="202">
        <v>0</v>
      </c>
      <c r="Y13" s="202">
        <v>0</v>
      </c>
      <c r="Z13" s="202">
        <v>16400</v>
      </c>
      <c r="AA13" s="202">
        <v>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191">
        <f>SUM(AF13,AD13,AB13,Z13,X13,V13)</f>
        <v>38400</v>
      </c>
      <c r="AI13" s="191">
        <f>SUM(AG13,AE13,AC13,AA13,Y13,W13)</f>
        <v>6</v>
      </c>
      <c r="AJ13" s="206">
        <v>127.15231788079471</v>
      </c>
      <c r="AK13" s="208">
        <v>120</v>
      </c>
      <c r="AL13" s="196">
        <v>8769600</v>
      </c>
      <c r="AM13" s="191">
        <v>1218</v>
      </c>
      <c r="AN13" s="202">
        <v>13608000</v>
      </c>
      <c r="AO13" s="202">
        <v>1260</v>
      </c>
      <c r="AP13" s="202">
        <v>7482000</v>
      </c>
      <c r="AQ13" s="202">
        <v>580</v>
      </c>
      <c r="AR13" s="202">
        <v>0</v>
      </c>
      <c r="AS13" s="202">
        <v>0</v>
      </c>
      <c r="AT13" s="202">
        <v>658800</v>
      </c>
      <c r="AU13" s="202">
        <v>122</v>
      </c>
      <c r="AV13" s="202">
        <v>834300</v>
      </c>
      <c r="AW13" s="202">
        <v>103</v>
      </c>
      <c r="AX13" s="191">
        <f>SUM(AV13,AT13,AR13,AP13,AN13,AL13)</f>
        <v>31352700</v>
      </c>
      <c r="AY13" s="191">
        <f>SUM(AW13,AU13,AS13,AQ13,AO13,AM13)</f>
        <v>3283</v>
      </c>
      <c r="AZ13" s="206">
        <v>104.85291756962837</v>
      </c>
      <c r="BA13" s="207">
        <v>100.92222563787274</v>
      </c>
      <c r="BB13" s="196">
        <v>204000</v>
      </c>
      <c r="BC13" s="191">
        <v>68</v>
      </c>
      <c r="BD13" s="202">
        <v>399000</v>
      </c>
      <c r="BE13" s="202">
        <v>105</v>
      </c>
      <c r="BF13" s="202">
        <v>108000</v>
      </c>
      <c r="BG13" s="202">
        <v>24</v>
      </c>
      <c r="BH13" s="202">
        <v>0</v>
      </c>
      <c r="BI13" s="202">
        <v>0</v>
      </c>
      <c r="BJ13" s="202">
        <v>0</v>
      </c>
      <c r="BK13" s="202">
        <v>0</v>
      </c>
      <c r="BL13" s="202">
        <v>147900</v>
      </c>
      <c r="BM13" s="202">
        <v>51</v>
      </c>
      <c r="BN13" s="191">
        <f>SUM(BB13,BD13,BF13,BH13,BJ13,BL13)</f>
        <v>858900</v>
      </c>
      <c r="BO13" s="191">
        <f>SUM(BM13,BK13,BI13,BG13,BE13,BC13)</f>
        <v>248</v>
      </c>
      <c r="BP13" s="192">
        <v>132.2809179115971</v>
      </c>
      <c r="BQ13" s="208">
        <v>134.05405405405406</v>
      </c>
      <c r="BR13" s="196">
        <v>2844000</v>
      </c>
      <c r="BS13" s="191">
        <v>711</v>
      </c>
      <c r="BT13" s="202">
        <v>3850000</v>
      </c>
      <c r="BU13" s="202">
        <v>770</v>
      </c>
      <c r="BV13" s="202">
        <v>1710000</v>
      </c>
      <c r="BW13" s="202">
        <v>285</v>
      </c>
      <c r="BX13" s="202">
        <v>1300</v>
      </c>
      <c r="BY13" s="202">
        <v>1</v>
      </c>
      <c r="BZ13" s="202">
        <v>0</v>
      </c>
      <c r="CA13" s="202">
        <v>0</v>
      </c>
      <c r="CB13" s="202">
        <v>152000</v>
      </c>
      <c r="CC13" s="202">
        <v>40</v>
      </c>
      <c r="CD13" s="191">
        <f>SUM(CB13,BZ13,BX13,BV13,BT13,BR13)</f>
        <v>8557300</v>
      </c>
      <c r="CE13" s="191">
        <f>SUM(CC13,CA13,BY13,BW13,BU13,BS13)</f>
        <v>1807</v>
      </c>
      <c r="CF13" s="192">
        <v>103.14722403027892</v>
      </c>
      <c r="CG13" s="208">
        <v>100.50055617352614</v>
      </c>
      <c r="CH13" s="196">
        <v>0</v>
      </c>
      <c r="CI13" s="191">
        <v>0</v>
      </c>
      <c r="CJ13" s="192" t="s">
        <v>85</v>
      </c>
      <c r="CK13" s="194" t="s">
        <v>85</v>
      </c>
      <c r="CL13" s="196">
        <f>SUM(CD13,CH13,BN13,AX13,AH13,R13,B13)</f>
        <v>45145300</v>
      </c>
      <c r="CM13" s="191">
        <f t="shared" si="7"/>
        <v>6549</v>
      </c>
      <c r="CN13" s="191">
        <v>3817</v>
      </c>
      <c r="CO13" s="192">
        <v>104.43121280045895</v>
      </c>
      <c r="CP13" s="192">
        <v>101.53488372093022</v>
      </c>
      <c r="CQ13" s="209">
        <v>100.76557550158395</v>
      </c>
    </row>
    <row r="14" spans="1:95" ht="31.5" customHeight="1">
      <c r="A14" s="416"/>
      <c r="B14" s="210">
        <v>3000</v>
      </c>
      <c r="C14" s="210">
        <v>3</v>
      </c>
      <c r="D14" s="211">
        <v>100</v>
      </c>
      <c r="E14" s="212">
        <v>100</v>
      </c>
      <c r="F14" s="213">
        <v>0</v>
      </c>
      <c r="G14" s="214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215">
        <v>0</v>
      </c>
      <c r="Q14" s="215">
        <v>0</v>
      </c>
      <c r="R14" s="210">
        <f t="shared" ref="R14:S14" si="12">SUM(P14,N14,L14,J14,H14,F14)</f>
        <v>0</v>
      </c>
      <c r="S14" s="210">
        <f t="shared" si="12"/>
        <v>0</v>
      </c>
      <c r="T14" s="220" t="s">
        <v>85</v>
      </c>
      <c r="U14" s="221" t="s">
        <v>85</v>
      </c>
      <c r="V14" s="213">
        <v>0</v>
      </c>
      <c r="W14" s="210">
        <v>0</v>
      </c>
      <c r="X14" s="215">
        <v>0</v>
      </c>
      <c r="Y14" s="215">
        <v>0</v>
      </c>
      <c r="Z14" s="215">
        <v>0</v>
      </c>
      <c r="AA14" s="215">
        <v>0</v>
      </c>
      <c r="AB14" s="215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0">
        <f t="shared" ref="AH14:AI14" si="13">SUM(AF14,AD14,AB14,Z14,X14,V14)</f>
        <v>0</v>
      </c>
      <c r="AI14" s="210">
        <f t="shared" si="13"/>
        <v>0</v>
      </c>
      <c r="AJ14" s="220" t="s">
        <v>85</v>
      </c>
      <c r="AK14" s="221" t="s">
        <v>85</v>
      </c>
      <c r="AL14" s="213">
        <v>0</v>
      </c>
      <c r="AM14" s="210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15">
        <v>0</v>
      </c>
      <c r="AT14" s="215">
        <v>0</v>
      </c>
      <c r="AU14" s="215">
        <v>0</v>
      </c>
      <c r="AV14" s="215">
        <v>0</v>
      </c>
      <c r="AW14" s="215">
        <v>0</v>
      </c>
      <c r="AX14" s="210">
        <v>9000</v>
      </c>
      <c r="AY14" s="210">
        <v>3</v>
      </c>
      <c r="AZ14" s="220">
        <v>42.9</v>
      </c>
      <c r="BA14" s="223">
        <v>42.9</v>
      </c>
      <c r="BB14" s="213">
        <v>0</v>
      </c>
      <c r="BC14" s="210">
        <v>0</v>
      </c>
      <c r="BD14" s="215">
        <v>0</v>
      </c>
      <c r="BE14" s="215">
        <v>0</v>
      </c>
      <c r="BF14" s="215">
        <v>0</v>
      </c>
      <c r="BG14" s="215">
        <v>0</v>
      </c>
      <c r="BH14" s="215">
        <v>0</v>
      </c>
      <c r="BI14" s="215">
        <v>0</v>
      </c>
      <c r="BJ14" s="215">
        <v>0</v>
      </c>
      <c r="BK14" s="215">
        <v>0</v>
      </c>
      <c r="BL14" s="215">
        <v>0</v>
      </c>
      <c r="BM14" s="215">
        <v>0</v>
      </c>
      <c r="BN14" s="210">
        <f t="shared" si="0"/>
        <v>0</v>
      </c>
      <c r="BO14" s="210">
        <f t="shared" si="4"/>
        <v>0</v>
      </c>
      <c r="BP14" s="211" t="s">
        <v>85</v>
      </c>
      <c r="BQ14" s="221" t="s">
        <v>85</v>
      </c>
      <c r="BR14" s="213">
        <v>0</v>
      </c>
      <c r="BS14" s="210">
        <v>0</v>
      </c>
      <c r="BT14" s="215">
        <v>0</v>
      </c>
      <c r="BU14" s="215">
        <v>0</v>
      </c>
      <c r="BV14" s="215">
        <v>0</v>
      </c>
      <c r="BW14" s="215">
        <v>0</v>
      </c>
      <c r="BX14" s="215">
        <v>0</v>
      </c>
      <c r="BY14" s="215">
        <v>0</v>
      </c>
      <c r="BZ14" s="215">
        <v>0</v>
      </c>
      <c r="CA14" s="215">
        <v>0</v>
      </c>
      <c r="CB14" s="215">
        <v>0</v>
      </c>
      <c r="CC14" s="215">
        <v>0</v>
      </c>
      <c r="CD14" s="210">
        <f t="shared" ref="CD14:CE14" si="14">SUM(CB14,BZ14,BX14,BV14,BT14,BR14)</f>
        <v>0</v>
      </c>
      <c r="CE14" s="210">
        <f t="shared" si="14"/>
        <v>0</v>
      </c>
      <c r="CF14" s="211" t="s">
        <v>85</v>
      </c>
      <c r="CG14" s="221" t="s">
        <v>85</v>
      </c>
      <c r="CH14" s="213">
        <v>0</v>
      </c>
      <c r="CI14" s="210">
        <v>0</v>
      </c>
      <c r="CJ14" s="211" t="s">
        <v>85</v>
      </c>
      <c r="CK14" s="212" t="s">
        <v>85</v>
      </c>
      <c r="CL14" s="213">
        <f>SUM(CD14,CH14,BN14,AX14,AH14,R14,B14)</f>
        <v>12000</v>
      </c>
      <c r="CM14" s="210">
        <f t="shared" si="7"/>
        <v>6</v>
      </c>
      <c r="CN14" s="210">
        <v>0</v>
      </c>
      <c r="CO14" s="211">
        <v>0</v>
      </c>
      <c r="CP14" s="211">
        <v>0</v>
      </c>
      <c r="CQ14" s="226" t="s">
        <v>85</v>
      </c>
    </row>
    <row r="15" spans="1:95" ht="31.5" customHeight="1">
      <c r="A15" s="418" t="s">
        <v>88</v>
      </c>
      <c r="B15" s="191">
        <v>6390000</v>
      </c>
      <c r="C15" s="191">
        <v>1775</v>
      </c>
      <c r="D15" s="192">
        <v>99.831271091113621</v>
      </c>
      <c r="E15" s="194">
        <v>99.831271091113621</v>
      </c>
      <c r="F15" s="196">
        <v>0</v>
      </c>
      <c r="G15" s="197">
        <v>0</v>
      </c>
      <c r="H15" s="202">
        <v>0</v>
      </c>
      <c r="I15" s="202">
        <v>0</v>
      </c>
      <c r="J15" s="202">
        <v>13800</v>
      </c>
      <c r="K15" s="202">
        <v>3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191">
        <f>SUM(P15,N15,L15,J15,H15,F15)</f>
        <v>13800</v>
      </c>
      <c r="S15" s="191">
        <f>SUM(Q15,O15,M15,K15,I15,G15)</f>
        <v>3</v>
      </c>
      <c r="T15" s="206">
        <v>100</v>
      </c>
      <c r="U15" s="208">
        <v>100</v>
      </c>
      <c r="V15" s="196">
        <v>5500</v>
      </c>
      <c r="W15" s="191">
        <v>1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191">
        <f>SUM(AF15,AD15,AB15,Z15,X15,V15)</f>
        <v>5500</v>
      </c>
      <c r="AI15" s="191">
        <f>SUM(AG15,AE15,AC15,AA15,Y15,W15)</f>
        <v>1</v>
      </c>
      <c r="AJ15" s="206">
        <v>100</v>
      </c>
      <c r="AK15" s="208">
        <v>100</v>
      </c>
      <c r="AL15" s="196">
        <v>11923200</v>
      </c>
      <c r="AM15" s="191">
        <v>1656</v>
      </c>
      <c r="AN15" s="202">
        <v>17431200</v>
      </c>
      <c r="AO15" s="202">
        <v>1614</v>
      </c>
      <c r="AP15" s="202">
        <v>11984100</v>
      </c>
      <c r="AQ15" s="202">
        <v>929</v>
      </c>
      <c r="AR15" s="202">
        <v>0</v>
      </c>
      <c r="AS15" s="202">
        <v>0</v>
      </c>
      <c r="AT15" s="202">
        <v>804600</v>
      </c>
      <c r="AU15" s="202">
        <v>149</v>
      </c>
      <c r="AV15" s="202">
        <v>963900</v>
      </c>
      <c r="AW15" s="202">
        <v>119</v>
      </c>
      <c r="AX15" s="191">
        <f>SUM(AV15,AT15,AR15,AP15,AN15,AL15)</f>
        <v>43107000</v>
      </c>
      <c r="AY15" s="191">
        <f>SUM(AW15,AU15,AS15,AQ15,AO15,AM15)</f>
        <v>4467</v>
      </c>
      <c r="AZ15" s="206">
        <v>103.93264522288848</v>
      </c>
      <c r="BA15" s="207">
        <v>100.40458530006744</v>
      </c>
      <c r="BB15" s="196">
        <v>390000</v>
      </c>
      <c r="BC15" s="191">
        <v>130</v>
      </c>
      <c r="BD15" s="202">
        <v>437000</v>
      </c>
      <c r="BE15" s="202">
        <v>115</v>
      </c>
      <c r="BF15" s="202">
        <v>171000</v>
      </c>
      <c r="BG15" s="202">
        <v>38</v>
      </c>
      <c r="BH15" s="202">
        <v>0</v>
      </c>
      <c r="BI15" s="202">
        <v>0</v>
      </c>
      <c r="BJ15" s="202">
        <v>0</v>
      </c>
      <c r="BK15" s="202">
        <v>0</v>
      </c>
      <c r="BL15" s="202">
        <v>5800</v>
      </c>
      <c r="BM15" s="202">
        <v>2</v>
      </c>
      <c r="BN15" s="191">
        <f>SUM(BB15,BD15,BF15,BH15,BJ15,BL15)</f>
        <v>1003800</v>
      </c>
      <c r="BO15" s="191">
        <f>SUM(BM15,BK15,BI15,BG15,BE15,BC15)</f>
        <v>285</v>
      </c>
      <c r="BP15" s="192">
        <v>98.566378633150038</v>
      </c>
      <c r="BQ15" s="208">
        <v>96.938775510204081</v>
      </c>
      <c r="BR15" s="196">
        <v>3224000</v>
      </c>
      <c r="BS15" s="191">
        <v>806</v>
      </c>
      <c r="BT15" s="202">
        <v>3970000</v>
      </c>
      <c r="BU15" s="202">
        <v>794</v>
      </c>
      <c r="BV15" s="202">
        <v>2454000</v>
      </c>
      <c r="BW15" s="202">
        <v>409</v>
      </c>
      <c r="BX15" s="202">
        <v>5200</v>
      </c>
      <c r="BY15" s="202">
        <v>4</v>
      </c>
      <c r="BZ15" s="202">
        <v>0</v>
      </c>
      <c r="CA15" s="202">
        <v>0</v>
      </c>
      <c r="CB15" s="202">
        <v>163400</v>
      </c>
      <c r="CC15" s="202">
        <v>43</v>
      </c>
      <c r="CD15" s="191">
        <f>SUM(CB15,BZ15,BX15,BV15,BT15,BR15)</f>
        <v>9816600</v>
      </c>
      <c r="CE15" s="191">
        <f>SUM(CC15,CA15,BY15,BW15,BU15,BS15)</f>
        <v>2056</v>
      </c>
      <c r="CF15" s="192">
        <v>100.01833965032401</v>
      </c>
      <c r="CG15" s="208">
        <v>98.279158699808804</v>
      </c>
      <c r="CH15" s="196">
        <v>3600</v>
      </c>
      <c r="CI15" s="191">
        <v>1</v>
      </c>
      <c r="CJ15" s="192">
        <v>100</v>
      </c>
      <c r="CK15" s="194">
        <v>100</v>
      </c>
      <c r="CL15" s="196">
        <f>SUM(CD15,CH15,BN15,AX15,AH15,R15,B15)</f>
        <v>60340300</v>
      </c>
      <c r="CM15" s="191">
        <f>SUM(C15,S15,AI15,AY15,BO15,CE15,CI15)</f>
        <v>8588</v>
      </c>
      <c r="CN15" s="191">
        <v>5791</v>
      </c>
      <c r="CO15" s="192">
        <v>102.73697150484908</v>
      </c>
      <c r="CP15" s="192">
        <v>99.651891390113718</v>
      </c>
      <c r="CQ15" s="209">
        <v>100.39875173370318</v>
      </c>
    </row>
    <row r="16" spans="1:95" ht="31.5" customHeight="1">
      <c r="A16" s="416"/>
      <c r="B16" s="210">
        <v>0</v>
      </c>
      <c r="C16" s="210">
        <v>0</v>
      </c>
      <c r="D16" s="211" t="s">
        <v>85</v>
      </c>
      <c r="E16" s="212" t="s">
        <v>85</v>
      </c>
      <c r="F16" s="213">
        <v>0</v>
      </c>
      <c r="G16" s="214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0</v>
      </c>
      <c r="Q16" s="215">
        <v>0</v>
      </c>
      <c r="R16" s="210">
        <f t="shared" ref="R16:S16" si="15">SUM(P16,N16,L16,J16,H16,F16)</f>
        <v>0</v>
      </c>
      <c r="S16" s="210">
        <f t="shared" si="15"/>
        <v>0</v>
      </c>
      <c r="T16" s="220" t="s">
        <v>85</v>
      </c>
      <c r="U16" s="221" t="s">
        <v>85</v>
      </c>
      <c r="V16" s="213">
        <v>0</v>
      </c>
      <c r="W16" s="210">
        <v>0</v>
      </c>
      <c r="X16" s="215">
        <v>0</v>
      </c>
      <c r="Y16" s="215">
        <v>0</v>
      </c>
      <c r="Z16" s="215">
        <v>0</v>
      </c>
      <c r="AA16" s="215">
        <v>0</v>
      </c>
      <c r="AB16" s="215">
        <v>0</v>
      </c>
      <c r="AC16" s="215">
        <v>0</v>
      </c>
      <c r="AD16" s="215">
        <v>0</v>
      </c>
      <c r="AE16" s="215">
        <v>0</v>
      </c>
      <c r="AF16" s="215">
        <v>0</v>
      </c>
      <c r="AG16" s="215">
        <v>0</v>
      </c>
      <c r="AH16" s="210">
        <f t="shared" ref="AH16:AI16" si="16">SUM(AF16,AD16,AB16,Z16,X16,V16)</f>
        <v>0</v>
      </c>
      <c r="AI16" s="210">
        <f t="shared" si="16"/>
        <v>0</v>
      </c>
      <c r="AJ16" s="220" t="s">
        <v>85</v>
      </c>
      <c r="AK16" s="221" t="s">
        <v>85</v>
      </c>
      <c r="AL16" s="213">
        <v>0</v>
      </c>
      <c r="AM16" s="210">
        <v>0</v>
      </c>
      <c r="AN16" s="215">
        <v>0</v>
      </c>
      <c r="AO16" s="215">
        <v>0</v>
      </c>
      <c r="AP16" s="215">
        <v>0</v>
      </c>
      <c r="AQ16" s="215">
        <v>0</v>
      </c>
      <c r="AR16" s="215">
        <v>0</v>
      </c>
      <c r="AS16" s="215">
        <v>0</v>
      </c>
      <c r="AT16" s="215">
        <v>0</v>
      </c>
      <c r="AU16" s="215">
        <v>0</v>
      </c>
      <c r="AV16" s="215">
        <v>0</v>
      </c>
      <c r="AW16" s="215">
        <v>0</v>
      </c>
      <c r="AX16" s="210">
        <f t="shared" ref="AX16:AY16" si="17">SUM(AV16,AT16,AR16,AP16,AN16,AL16)</f>
        <v>0</v>
      </c>
      <c r="AY16" s="210">
        <f t="shared" si="17"/>
        <v>0</v>
      </c>
      <c r="AZ16" s="220" t="s">
        <v>85</v>
      </c>
      <c r="BA16" s="223" t="s">
        <v>85</v>
      </c>
      <c r="BB16" s="213">
        <v>0</v>
      </c>
      <c r="BC16" s="210">
        <v>0</v>
      </c>
      <c r="BD16" s="215">
        <v>0</v>
      </c>
      <c r="BE16" s="215">
        <v>0</v>
      </c>
      <c r="BF16" s="215">
        <v>0</v>
      </c>
      <c r="BG16" s="215">
        <v>0</v>
      </c>
      <c r="BH16" s="215">
        <v>0</v>
      </c>
      <c r="BI16" s="215">
        <v>0</v>
      </c>
      <c r="BJ16" s="215">
        <v>0</v>
      </c>
      <c r="BK16" s="215">
        <v>0</v>
      </c>
      <c r="BL16" s="215">
        <v>0</v>
      </c>
      <c r="BM16" s="215">
        <v>0</v>
      </c>
      <c r="BN16" s="210">
        <f t="shared" si="0"/>
        <v>0</v>
      </c>
      <c r="BO16" s="210">
        <f t="shared" si="4"/>
        <v>0</v>
      </c>
      <c r="BP16" s="211" t="s">
        <v>85</v>
      </c>
      <c r="BQ16" s="221" t="s">
        <v>85</v>
      </c>
      <c r="BR16" s="213">
        <v>0</v>
      </c>
      <c r="BS16" s="210">
        <v>0</v>
      </c>
      <c r="BT16" s="215">
        <v>0</v>
      </c>
      <c r="BU16" s="215">
        <v>0</v>
      </c>
      <c r="BV16" s="215">
        <v>0</v>
      </c>
      <c r="BW16" s="215">
        <v>0</v>
      </c>
      <c r="BX16" s="215">
        <v>0</v>
      </c>
      <c r="BY16" s="215">
        <v>0</v>
      </c>
      <c r="BZ16" s="215">
        <v>0</v>
      </c>
      <c r="CA16" s="215">
        <v>0</v>
      </c>
      <c r="CB16" s="215">
        <v>0</v>
      </c>
      <c r="CC16" s="215">
        <v>0</v>
      </c>
      <c r="CD16" s="210">
        <f t="shared" ref="CD16:CE16" si="18">SUM(CB16,BZ16,BX16,BV16,BT16,BR16)</f>
        <v>0</v>
      </c>
      <c r="CE16" s="210">
        <f t="shared" si="18"/>
        <v>0</v>
      </c>
      <c r="CF16" s="211" t="s">
        <v>85</v>
      </c>
      <c r="CG16" s="221" t="s">
        <v>85</v>
      </c>
      <c r="CH16" s="213">
        <v>0</v>
      </c>
      <c r="CI16" s="210">
        <v>0</v>
      </c>
      <c r="CJ16" s="211" t="s">
        <v>85</v>
      </c>
      <c r="CK16" s="212" t="s">
        <v>85</v>
      </c>
      <c r="CL16" s="213">
        <f t="shared" si="6"/>
        <v>0</v>
      </c>
      <c r="CM16" s="210">
        <f t="shared" si="7"/>
        <v>0</v>
      </c>
      <c r="CN16" s="210">
        <v>0</v>
      </c>
      <c r="CO16" s="211" t="s">
        <v>85</v>
      </c>
      <c r="CP16" s="211" t="s">
        <v>85</v>
      </c>
      <c r="CQ16" s="226" t="s">
        <v>85</v>
      </c>
    </row>
    <row r="17" spans="1:95" ht="31.5" customHeight="1">
      <c r="A17" s="418" t="s">
        <v>89</v>
      </c>
      <c r="B17" s="191">
        <v>10789200</v>
      </c>
      <c r="C17" s="191">
        <v>2997</v>
      </c>
      <c r="D17" s="192">
        <v>98.423645320197039</v>
      </c>
      <c r="E17" s="194">
        <v>98.423645320197039</v>
      </c>
      <c r="F17" s="196">
        <v>0</v>
      </c>
      <c r="G17" s="197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191">
        <f>SUM(P17,N17,L17,J17,H17,F17)</f>
        <v>0</v>
      </c>
      <c r="S17" s="191">
        <f>SUM(Q17,O17,M17,K17,I17,G17)</f>
        <v>0</v>
      </c>
      <c r="T17" s="206" t="s">
        <v>85</v>
      </c>
      <c r="U17" s="208" t="s">
        <v>85</v>
      </c>
      <c r="V17" s="196">
        <v>16500</v>
      </c>
      <c r="W17" s="191">
        <v>3</v>
      </c>
      <c r="X17" s="202">
        <v>6900</v>
      </c>
      <c r="Y17" s="202">
        <v>1</v>
      </c>
      <c r="Z17" s="202">
        <v>8200</v>
      </c>
      <c r="AA17" s="202">
        <v>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191">
        <f>SUM(AF17,AD17,AB17,Z17,X17,V17)</f>
        <v>31600</v>
      </c>
      <c r="AI17" s="191">
        <f>SUM(AG17,AE17,AC17,AA17,Y17,W17)</f>
        <v>5</v>
      </c>
      <c r="AJ17" s="206">
        <v>100</v>
      </c>
      <c r="AK17" s="208">
        <v>100</v>
      </c>
      <c r="AL17" s="196">
        <v>22881600</v>
      </c>
      <c r="AM17" s="191">
        <v>3178</v>
      </c>
      <c r="AN17" s="202">
        <v>23954400</v>
      </c>
      <c r="AO17" s="202">
        <v>2218</v>
      </c>
      <c r="AP17" s="202">
        <v>21465600</v>
      </c>
      <c r="AQ17" s="202">
        <v>1664</v>
      </c>
      <c r="AR17" s="202">
        <v>0</v>
      </c>
      <c r="AS17" s="202">
        <v>0</v>
      </c>
      <c r="AT17" s="202">
        <v>486000</v>
      </c>
      <c r="AU17" s="202">
        <v>90</v>
      </c>
      <c r="AV17" s="202">
        <v>1441800</v>
      </c>
      <c r="AW17" s="202">
        <v>178</v>
      </c>
      <c r="AX17" s="191">
        <f>SUM(AV17,AT17,AR17,AP17,AN17,AL17)</f>
        <v>70229400</v>
      </c>
      <c r="AY17" s="191">
        <f>SUM(AW17,AU17,AS17,AQ17,AO17,AM17)</f>
        <v>7328</v>
      </c>
      <c r="AZ17" s="206">
        <v>103.64876891130228</v>
      </c>
      <c r="BA17" s="207">
        <v>100.57644798243206</v>
      </c>
      <c r="BB17" s="196">
        <v>567000</v>
      </c>
      <c r="BC17" s="191">
        <v>189</v>
      </c>
      <c r="BD17" s="202">
        <v>798000</v>
      </c>
      <c r="BE17" s="202">
        <v>210</v>
      </c>
      <c r="BF17" s="202">
        <v>351000</v>
      </c>
      <c r="BG17" s="202">
        <v>78</v>
      </c>
      <c r="BH17" s="202">
        <v>0</v>
      </c>
      <c r="BI17" s="202">
        <v>0</v>
      </c>
      <c r="BJ17" s="202">
        <v>0</v>
      </c>
      <c r="BK17" s="202">
        <v>0</v>
      </c>
      <c r="BL17" s="202">
        <v>20300</v>
      </c>
      <c r="BM17" s="202">
        <v>7</v>
      </c>
      <c r="BN17" s="191">
        <f>SUM(BB17,BD17,BF17,BH17,BJ17,BL17)</f>
        <v>1736300</v>
      </c>
      <c r="BO17" s="191">
        <f>SUM(BM17,BK17,BI17,BG17,BE17,BC17)</f>
        <v>484</v>
      </c>
      <c r="BP17" s="192">
        <v>111.15165482363484</v>
      </c>
      <c r="BQ17" s="208">
        <v>107.31707317073172</v>
      </c>
      <c r="BR17" s="196">
        <v>4252000</v>
      </c>
      <c r="BS17" s="191">
        <v>1063</v>
      </c>
      <c r="BT17" s="202">
        <v>4650000</v>
      </c>
      <c r="BU17" s="202">
        <v>930</v>
      </c>
      <c r="BV17" s="202">
        <v>3780000</v>
      </c>
      <c r="BW17" s="202">
        <v>630</v>
      </c>
      <c r="BX17" s="202">
        <v>2600</v>
      </c>
      <c r="BY17" s="202">
        <v>2</v>
      </c>
      <c r="BZ17" s="202">
        <v>0</v>
      </c>
      <c r="CA17" s="202">
        <v>0</v>
      </c>
      <c r="CB17" s="202">
        <v>144400</v>
      </c>
      <c r="CC17" s="202">
        <v>38</v>
      </c>
      <c r="CD17" s="191">
        <f>SUM(CB17,BZ17,BX17,BV17,BT17,BR17)</f>
        <v>12829000</v>
      </c>
      <c r="CE17" s="191">
        <f>SUM(CC17,CA17,BY17,BW17,BU17,BS17)</f>
        <v>2663</v>
      </c>
      <c r="CF17" s="192">
        <v>101.27891371279702</v>
      </c>
      <c r="CG17" s="208">
        <v>99.217585692995527</v>
      </c>
      <c r="CH17" s="196">
        <v>0</v>
      </c>
      <c r="CI17" s="191">
        <v>0</v>
      </c>
      <c r="CJ17" s="192" t="s">
        <v>85</v>
      </c>
      <c r="CK17" s="194" t="s">
        <v>85</v>
      </c>
      <c r="CL17" s="196">
        <f>SUM(CD17,CH17,BN17,AX17,AH17,R17,B17)</f>
        <v>95615500</v>
      </c>
      <c r="CM17" s="191">
        <f t="shared" si="7"/>
        <v>13477</v>
      </c>
      <c r="CN17" s="191">
        <v>10863</v>
      </c>
      <c r="CO17" s="192">
        <v>102.83470173091361</v>
      </c>
      <c r="CP17" s="192">
        <v>100.04454012322768</v>
      </c>
      <c r="CQ17" s="209">
        <v>99.68798751950078</v>
      </c>
    </row>
    <row r="18" spans="1:95" ht="31.5" customHeight="1">
      <c r="A18" s="416"/>
      <c r="B18" s="210">
        <v>0</v>
      </c>
      <c r="C18" s="210">
        <v>0</v>
      </c>
      <c r="D18" s="211" t="s">
        <v>85</v>
      </c>
      <c r="E18" s="212" t="s">
        <v>85</v>
      </c>
      <c r="F18" s="213">
        <v>0</v>
      </c>
      <c r="G18" s="214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0">
        <f t="shared" ref="R18:S18" si="19">SUM(P18,N18,L18,J18,H18,F18)</f>
        <v>0</v>
      </c>
      <c r="S18" s="210">
        <f t="shared" si="19"/>
        <v>0</v>
      </c>
      <c r="T18" s="220" t="s">
        <v>85</v>
      </c>
      <c r="U18" s="221" t="s">
        <v>85</v>
      </c>
      <c r="V18" s="213">
        <v>0</v>
      </c>
      <c r="W18" s="210">
        <v>0</v>
      </c>
      <c r="X18" s="215">
        <v>0</v>
      </c>
      <c r="Y18" s="215">
        <v>0</v>
      </c>
      <c r="Z18" s="215">
        <v>0</v>
      </c>
      <c r="AA18" s="215">
        <v>0</v>
      </c>
      <c r="AB18" s="215">
        <v>0</v>
      </c>
      <c r="AC18" s="215">
        <v>0</v>
      </c>
      <c r="AD18" s="215">
        <v>0</v>
      </c>
      <c r="AE18" s="215">
        <v>0</v>
      </c>
      <c r="AF18" s="215">
        <v>0</v>
      </c>
      <c r="AG18" s="215">
        <v>0</v>
      </c>
      <c r="AH18" s="210">
        <f t="shared" ref="AH18:AI18" si="20">SUM(AF18,AD18,AB18,Z18,X18,V18)</f>
        <v>0</v>
      </c>
      <c r="AI18" s="210">
        <f t="shared" si="20"/>
        <v>0</v>
      </c>
      <c r="AJ18" s="220" t="s">
        <v>85</v>
      </c>
      <c r="AK18" s="221" t="s">
        <v>85</v>
      </c>
      <c r="AL18" s="213">
        <v>0</v>
      </c>
      <c r="AM18" s="210">
        <v>0</v>
      </c>
      <c r="AN18" s="215">
        <v>0</v>
      </c>
      <c r="AO18" s="215">
        <v>0</v>
      </c>
      <c r="AP18" s="215">
        <v>0</v>
      </c>
      <c r="AQ18" s="215">
        <v>0</v>
      </c>
      <c r="AR18" s="215">
        <v>0</v>
      </c>
      <c r="AS18" s="215">
        <v>0</v>
      </c>
      <c r="AT18" s="215">
        <v>0</v>
      </c>
      <c r="AU18" s="215">
        <v>0</v>
      </c>
      <c r="AV18" s="215">
        <v>0</v>
      </c>
      <c r="AW18" s="215">
        <v>0</v>
      </c>
      <c r="AX18" s="210">
        <f t="shared" ref="AX18:AY18" si="21">SUM(AV18,AT18,AR18,AP18,AN18,AL18)</f>
        <v>0</v>
      </c>
      <c r="AY18" s="210">
        <f t="shared" si="21"/>
        <v>0</v>
      </c>
      <c r="AZ18" s="220" t="s">
        <v>85</v>
      </c>
      <c r="BA18" s="223" t="s">
        <v>85</v>
      </c>
      <c r="BB18" s="213">
        <v>0</v>
      </c>
      <c r="BC18" s="210">
        <v>0</v>
      </c>
      <c r="BD18" s="215">
        <v>0</v>
      </c>
      <c r="BE18" s="215">
        <v>0</v>
      </c>
      <c r="BF18" s="215">
        <v>0</v>
      </c>
      <c r="BG18" s="215">
        <v>0</v>
      </c>
      <c r="BH18" s="215">
        <v>0</v>
      </c>
      <c r="BI18" s="215">
        <v>0</v>
      </c>
      <c r="BJ18" s="215">
        <v>0</v>
      </c>
      <c r="BK18" s="215">
        <v>0</v>
      </c>
      <c r="BL18" s="215">
        <v>0</v>
      </c>
      <c r="BM18" s="215">
        <v>0</v>
      </c>
      <c r="BN18" s="210">
        <f t="shared" si="0"/>
        <v>0</v>
      </c>
      <c r="BO18" s="210">
        <f t="shared" si="4"/>
        <v>0</v>
      </c>
      <c r="BP18" s="211" t="s">
        <v>85</v>
      </c>
      <c r="BQ18" s="221" t="s">
        <v>85</v>
      </c>
      <c r="BR18" s="213">
        <v>0</v>
      </c>
      <c r="BS18" s="210">
        <v>0</v>
      </c>
      <c r="BT18" s="215">
        <v>0</v>
      </c>
      <c r="BU18" s="215">
        <v>0</v>
      </c>
      <c r="BV18" s="215">
        <v>0</v>
      </c>
      <c r="BW18" s="215">
        <v>0</v>
      </c>
      <c r="BX18" s="215">
        <v>0</v>
      </c>
      <c r="BY18" s="215">
        <v>0</v>
      </c>
      <c r="BZ18" s="215">
        <v>0</v>
      </c>
      <c r="CA18" s="215">
        <v>0</v>
      </c>
      <c r="CB18" s="215">
        <v>0</v>
      </c>
      <c r="CC18" s="215">
        <v>0</v>
      </c>
      <c r="CD18" s="210">
        <f t="shared" ref="CD18:CE18" si="22">SUM(CB18,BZ18,BX18,BV18,BT18,BR18)</f>
        <v>0</v>
      </c>
      <c r="CE18" s="210">
        <f t="shared" si="22"/>
        <v>0</v>
      </c>
      <c r="CF18" s="211" t="s">
        <v>85</v>
      </c>
      <c r="CG18" s="221" t="s">
        <v>85</v>
      </c>
      <c r="CH18" s="213">
        <v>0</v>
      </c>
      <c r="CI18" s="210">
        <v>0</v>
      </c>
      <c r="CJ18" s="211" t="s">
        <v>85</v>
      </c>
      <c r="CK18" s="212" t="s">
        <v>85</v>
      </c>
      <c r="CL18" s="213">
        <f t="shared" si="6"/>
        <v>0</v>
      </c>
      <c r="CM18" s="210">
        <f t="shared" si="7"/>
        <v>0</v>
      </c>
      <c r="CN18" s="210">
        <v>0</v>
      </c>
      <c r="CO18" s="211" t="s">
        <v>85</v>
      </c>
      <c r="CP18" s="211" t="s">
        <v>85</v>
      </c>
      <c r="CQ18" s="226" t="s">
        <v>85</v>
      </c>
    </row>
    <row r="19" spans="1:95" ht="31.5" customHeight="1">
      <c r="A19" s="418" t="s">
        <v>90</v>
      </c>
      <c r="B19" s="191">
        <v>12034800</v>
      </c>
      <c r="C19" s="191">
        <v>3343</v>
      </c>
      <c r="D19" s="192">
        <v>100.11979634621144</v>
      </c>
      <c r="E19" s="194">
        <v>100.11979634621144</v>
      </c>
      <c r="F19" s="196">
        <v>0</v>
      </c>
      <c r="G19" s="197">
        <v>0</v>
      </c>
      <c r="H19" s="202">
        <v>0</v>
      </c>
      <c r="I19" s="202">
        <v>0</v>
      </c>
      <c r="J19" s="202">
        <v>9200</v>
      </c>
      <c r="K19" s="202">
        <v>2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191">
        <f>SUM(P19,N19,L19,J19,H19,F19)</f>
        <v>9200</v>
      </c>
      <c r="S19" s="191">
        <f>SUM(Q19,O19,M19,K19,I19,G19)</f>
        <v>2</v>
      </c>
      <c r="T19" s="206">
        <v>100</v>
      </c>
      <c r="U19" s="208">
        <v>100</v>
      </c>
      <c r="V19" s="196">
        <v>27500</v>
      </c>
      <c r="W19" s="191">
        <v>5</v>
      </c>
      <c r="X19" s="202">
        <v>27600</v>
      </c>
      <c r="Y19" s="202">
        <v>4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191">
        <f>SUM(AF19,AD19,AB19,Z19,X19,V19)</f>
        <v>55100</v>
      </c>
      <c r="AI19" s="191">
        <f>SUM(AG19,AE19,AC19,AA19,Y19,W19)</f>
        <v>9</v>
      </c>
      <c r="AJ19" s="206">
        <v>102.60707635009312</v>
      </c>
      <c r="AK19" s="208">
        <v>100</v>
      </c>
      <c r="AL19" s="196">
        <v>33120000</v>
      </c>
      <c r="AM19" s="191">
        <v>4600</v>
      </c>
      <c r="AN19" s="202">
        <v>35683200</v>
      </c>
      <c r="AO19" s="202">
        <v>3304</v>
      </c>
      <c r="AP19" s="202">
        <v>25800000</v>
      </c>
      <c r="AQ19" s="202">
        <v>2000</v>
      </c>
      <c r="AR19" s="202">
        <v>0</v>
      </c>
      <c r="AS19" s="202">
        <v>0</v>
      </c>
      <c r="AT19" s="202">
        <v>653400</v>
      </c>
      <c r="AU19" s="202">
        <v>121</v>
      </c>
      <c r="AV19" s="202">
        <v>2786400</v>
      </c>
      <c r="AW19" s="202">
        <v>344</v>
      </c>
      <c r="AX19" s="191">
        <f>SUM(AV19,AT19,AR19,AP19,AN19,AL19)</f>
        <v>98043000</v>
      </c>
      <c r="AY19" s="191">
        <f>SUM(AW19,AU19,AS19,AQ19,AO19,AM19)</f>
        <v>10369</v>
      </c>
      <c r="AZ19" s="206">
        <v>103.72747297391658</v>
      </c>
      <c r="BA19" s="207">
        <v>100.42615012106538</v>
      </c>
      <c r="BB19" s="196">
        <v>558000</v>
      </c>
      <c r="BC19" s="191">
        <v>186</v>
      </c>
      <c r="BD19" s="202">
        <v>1090600</v>
      </c>
      <c r="BE19" s="202">
        <v>287</v>
      </c>
      <c r="BF19" s="202">
        <v>319500</v>
      </c>
      <c r="BG19" s="202">
        <v>71</v>
      </c>
      <c r="BH19" s="202">
        <v>0</v>
      </c>
      <c r="BI19" s="202">
        <v>0</v>
      </c>
      <c r="BJ19" s="202">
        <v>0</v>
      </c>
      <c r="BK19" s="202">
        <v>0</v>
      </c>
      <c r="BL19" s="202">
        <v>14500</v>
      </c>
      <c r="BM19" s="202">
        <v>5</v>
      </c>
      <c r="BN19" s="191">
        <f>SUM(BB19,BD19,BF19,BH19,BJ19,BL19)</f>
        <v>1982600</v>
      </c>
      <c r="BO19" s="191">
        <f>SUM(BM19,BK19,BI19,BG19,BE19,BC19)</f>
        <v>549</v>
      </c>
      <c r="BP19" s="192">
        <v>101.04479893991132</v>
      </c>
      <c r="BQ19" s="208">
        <v>99.097472924187727</v>
      </c>
      <c r="BR19" s="196">
        <v>4820000</v>
      </c>
      <c r="BS19" s="191">
        <v>1205</v>
      </c>
      <c r="BT19" s="202">
        <v>5715000</v>
      </c>
      <c r="BU19" s="202">
        <v>1143</v>
      </c>
      <c r="BV19" s="202">
        <v>4224000</v>
      </c>
      <c r="BW19" s="202">
        <v>704</v>
      </c>
      <c r="BX19" s="202">
        <v>0</v>
      </c>
      <c r="BY19" s="202">
        <v>0</v>
      </c>
      <c r="BZ19" s="202">
        <v>0</v>
      </c>
      <c r="CA19" s="202">
        <v>0</v>
      </c>
      <c r="CB19" s="202">
        <v>178600</v>
      </c>
      <c r="CC19" s="202">
        <v>47</v>
      </c>
      <c r="CD19" s="191">
        <f>SUM(CB19,BZ19,BX19,BV19,BT19,BR19)</f>
        <v>14937600</v>
      </c>
      <c r="CE19" s="191">
        <f>SUM(CC19,CA19,BY19,BW19,BU19,BS19)</f>
        <v>3099</v>
      </c>
      <c r="CF19" s="192">
        <v>99.97189093683491</v>
      </c>
      <c r="CG19" s="208">
        <v>98.193916349809882</v>
      </c>
      <c r="CH19" s="196">
        <v>0</v>
      </c>
      <c r="CI19" s="191">
        <v>0</v>
      </c>
      <c r="CJ19" s="192" t="s">
        <v>85</v>
      </c>
      <c r="CK19" s="194" t="s">
        <v>85</v>
      </c>
      <c r="CL19" s="196">
        <f>SUM(CD19,CH19,BN19,AX19,AH19,R19,B19)</f>
        <v>127062300</v>
      </c>
      <c r="CM19" s="191">
        <f t="shared" si="7"/>
        <v>17371</v>
      </c>
      <c r="CN19" s="191">
        <v>13472</v>
      </c>
      <c r="CO19" s="192">
        <v>102.87862226432509</v>
      </c>
      <c r="CP19" s="192">
        <v>99.919470808167972</v>
      </c>
      <c r="CQ19" s="209">
        <v>99.888781789871729</v>
      </c>
    </row>
    <row r="20" spans="1:95" ht="31.5" customHeight="1">
      <c r="A20" s="416"/>
      <c r="B20" s="210">
        <v>0</v>
      </c>
      <c r="C20" s="210">
        <v>0</v>
      </c>
      <c r="D20" s="211" t="s">
        <v>85</v>
      </c>
      <c r="E20" s="212" t="s">
        <v>85</v>
      </c>
      <c r="F20" s="213">
        <v>0</v>
      </c>
      <c r="G20" s="214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0">
        <f t="shared" ref="R20:S20" si="23">SUM(P20,N20,L20,J20,H20,F20)</f>
        <v>0</v>
      </c>
      <c r="S20" s="210">
        <f t="shared" si="23"/>
        <v>0</v>
      </c>
      <c r="T20" s="220" t="s">
        <v>85</v>
      </c>
      <c r="U20" s="221" t="s">
        <v>85</v>
      </c>
      <c r="V20" s="213">
        <v>0</v>
      </c>
      <c r="W20" s="210">
        <v>0</v>
      </c>
      <c r="X20" s="215">
        <v>0</v>
      </c>
      <c r="Y20" s="215">
        <v>0</v>
      </c>
      <c r="Z20" s="215">
        <v>0</v>
      </c>
      <c r="AA20" s="215">
        <v>0</v>
      </c>
      <c r="AB20" s="215">
        <v>0</v>
      </c>
      <c r="AC20" s="215">
        <v>0</v>
      </c>
      <c r="AD20" s="215">
        <v>0</v>
      </c>
      <c r="AE20" s="215">
        <v>0</v>
      </c>
      <c r="AF20" s="215">
        <v>0</v>
      </c>
      <c r="AG20" s="215">
        <v>0</v>
      </c>
      <c r="AH20" s="210">
        <f t="shared" ref="AH20:AI20" si="24">SUM(AF20,AD20,AB20,Z20,X20,V20)</f>
        <v>0</v>
      </c>
      <c r="AI20" s="210">
        <f t="shared" si="24"/>
        <v>0</v>
      </c>
      <c r="AJ20" s="220" t="s">
        <v>85</v>
      </c>
      <c r="AK20" s="221" t="s">
        <v>85</v>
      </c>
      <c r="AL20" s="213">
        <v>0</v>
      </c>
      <c r="AM20" s="210">
        <v>0</v>
      </c>
      <c r="AN20" s="215">
        <v>0</v>
      </c>
      <c r="AO20" s="215">
        <v>0</v>
      </c>
      <c r="AP20" s="215">
        <v>0</v>
      </c>
      <c r="AQ20" s="215">
        <v>0</v>
      </c>
      <c r="AR20" s="215">
        <v>0</v>
      </c>
      <c r="AS20" s="215">
        <v>0</v>
      </c>
      <c r="AT20" s="215">
        <v>0</v>
      </c>
      <c r="AU20" s="215">
        <v>0</v>
      </c>
      <c r="AV20" s="215">
        <v>0</v>
      </c>
      <c r="AW20" s="215">
        <v>0</v>
      </c>
      <c r="AX20" s="210">
        <f t="shared" ref="AX20:AY20" si="25">SUM(AV20,AT20,AR20,AP20,AN20,AL20)</f>
        <v>0</v>
      </c>
      <c r="AY20" s="210">
        <f t="shared" si="25"/>
        <v>0</v>
      </c>
      <c r="AZ20" s="220" t="s">
        <v>85</v>
      </c>
      <c r="BA20" s="223" t="s">
        <v>85</v>
      </c>
      <c r="BB20" s="213">
        <v>0</v>
      </c>
      <c r="BC20" s="210">
        <v>0</v>
      </c>
      <c r="BD20" s="215">
        <v>0</v>
      </c>
      <c r="BE20" s="215">
        <v>0</v>
      </c>
      <c r="BF20" s="215">
        <v>0</v>
      </c>
      <c r="BG20" s="215">
        <v>0</v>
      </c>
      <c r="BH20" s="215">
        <v>0</v>
      </c>
      <c r="BI20" s="215">
        <v>0</v>
      </c>
      <c r="BJ20" s="215">
        <v>0</v>
      </c>
      <c r="BK20" s="215">
        <v>0</v>
      </c>
      <c r="BL20" s="215">
        <v>0</v>
      </c>
      <c r="BM20" s="215">
        <v>0</v>
      </c>
      <c r="BN20" s="210">
        <f t="shared" si="0"/>
        <v>0</v>
      </c>
      <c r="BO20" s="210">
        <f t="shared" si="4"/>
        <v>0</v>
      </c>
      <c r="BP20" s="211" t="s">
        <v>85</v>
      </c>
      <c r="BQ20" s="221" t="s">
        <v>85</v>
      </c>
      <c r="BR20" s="213">
        <v>0</v>
      </c>
      <c r="BS20" s="210">
        <v>0</v>
      </c>
      <c r="BT20" s="215">
        <v>0</v>
      </c>
      <c r="BU20" s="215">
        <v>0</v>
      </c>
      <c r="BV20" s="215">
        <v>0</v>
      </c>
      <c r="BW20" s="215">
        <v>0</v>
      </c>
      <c r="BX20" s="215">
        <v>0</v>
      </c>
      <c r="BY20" s="215">
        <v>0</v>
      </c>
      <c r="BZ20" s="215">
        <v>0</v>
      </c>
      <c r="CA20" s="215">
        <v>0</v>
      </c>
      <c r="CB20" s="215">
        <v>0</v>
      </c>
      <c r="CC20" s="215">
        <v>0</v>
      </c>
      <c r="CD20" s="210">
        <f t="shared" ref="CD20:CE20" si="26">SUM(CB20,BZ20,BX20,BV20,BT20,BR20)</f>
        <v>0</v>
      </c>
      <c r="CE20" s="210">
        <f t="shared" si="26"/>
        <v>0</v>
      </c>
      <c r="CF20" s="211" t="s">
        <v>85</v>
      </c>
      <c r="CG20" s="221" t="s">
        <v>85</v>
      </c>
      <c r="CH20" s="213">
        <v>0</v>
      </c>
      <c r="CI20" s="210">
        <v>0</v>
      </c>
      <c r="CJ20" s="211" t="s">
        <v>85</v>
      </c>
      <c r="CK20" s="212" t="s">
        <v>85</v>
      </c>
      <c r="CL20" s="213">
        <f t="shared" si="6"/>
        <v>0</v>
      </c>
      <c r="CM20" s="210">
        <f t="shared" si="7"/>
        <v>0</v>
      </c>
      <c r="CN20" s="210">
        <v>0</v>
      </c>
      <c r="CO20" s="211" t="s">
        <v>85</v>
      </c>
      <c r="CP20" s="211" t="s">
        <v>85</v>
      </c>
      <c r="CQ20" s="226" t="s">
        <v>85</v>
      </c>
    </row>
    <row r="21" spans="1:95" ht="31.5" customHeight="1">
      <c r="A21" s="419" t="s">
        <v>91</v>
      </c>
      <c r="B21" s="191">
        <v>13510800</v>
      </c>
      <c r="C21" s="191">
        <v>3753</v>
      </c>
      <c r="D21" s="192">
        <v>100.88709677419354</v>
      </c>
      <c r="E21" s="194">
        <v>100.88709677419354</v>
      </c>
      <c r="F21" s="196">
        <v>0</v>
      </c>
      <c r="G21" s="197">
        <v>0</v>
      </c>
      <c r="H21" s="202">
        <v>0</v>
      </c>
      <c r="I21" s="202">
        <v>0</v>
      </c>
      <c r="J21" s="202">
        <v>13800</v>
      </c>
      <c r="K21" s="202">
        <v>3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191">
        <f>SUM(P21,N21,L21,J21,H21,F21)</f>
        <v>13800</v>
      </c>
      <c r="S21" s="191">
        <f>SUM(Q21,O21,M21,K21,I21,G21)</f>
        <v>3</v>
      </c>
      <c r="T21" s="206">
        <v>100</v>
      </c>
      <c r="U21" s="208">
        <v>100</v>
      </c>
      <c r="V21" s="196">
        <v>5500</v>
      </c>
      <c r="W21" s="191">
        <v>1</v>
      </c>
      <c r="X21" s="202">
        <v>6900</v>
      </c>
      <c r="Y21" s="202">
        <v>1</v>
      </c>
      <c r="Z21" s="202">
        <v>8200</v>
      </c>
      <c r="AA21" s="202">
        <v>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191">
        <f>SUM(AF21,AD21,AB21,Z21,X21,V21)</f>
        <v>20600</v>
      </c>
      <c r="AI21" s="191">
        <f>SUM(AG21,AE21,AC21,AA21,Y21,W21)</f>
        <v>3</v>
      </c>
      <c r="AJ21" s="206">
        <v>57.703081232492991</v>
      </c>
      <c r="AK21" s="208">
        <v>60</v>
      </c>
      <c r="AL21" s="196">
        <v>29671200</v>
      </c>
      <c r="AM21" s="191">
        <v>4121</v>
      </c>
      <c r="AN21" s="202">
        <v>33339600</v>
      </c>
      <c r="AO21" s="202">
        <v>3087</v>
      </c>
      <c r="AP21" s="202">
        <v>27425400</v>
      </c>
      <c r="AQ21" s="202">
        <v>2126</v>
      </c>
      <c r="AR21" s="202">
        <v>0</v>
      </c>
      <c r="AS21" s="202">
        <v>0</v>
      </c>
      <c r="AT21" s="202">
        <v>993600</v>
      </c>
      <c r="AU21" s="202">
        <v>184</v>
      </c>
      <c r="AV21" s="202">
        <v>2065500</v>
      </c>
      <c r="AW21" s="202">
        <v>255</v>
      </c>
      <c r="AX21" s="191">
        <f>SUM(AV21,AT21,AR21,AP21,AN21,AL21)</f>
        <v>93495300</v>
      </c>
      <c r="AY21" s="191">
        <f>SUM(AW21,AU21,AS21,AQ21,AO21,AM21)</f>
        <v>9773</v>
      </c>
      <c r="AZ21" s="206">
        <v>104.38681109615011</v>
      </c>
      <c r="BA21" s="207">
        <v>101.0024803637867</v>
      </c>
      <c r="BB21" s="196">
        <v>768000</v>
      </c>
      <c r="BC21" s="191">
        <v>256</v>
      </c>
      <c r="BD21" s="202">
        <v>699200</v>
      </c>
      <c r="BE21" s="202">
        <v>184</v>
      </c>
      <c r="BF21" s="202">
        <v>364500</v>
      </c>
      <c r="BG21" s="202">
        <v>81</v>
      </c>
      <c r="BH21" s="202">
        <v>0</v>
      </c>
      <c r="BI21" s="202">
        <v>0</v>
      </c>
      <c r="BJ21" s="202">
        <v>0</v>
      </c>
      <c r="BK21" s="202">
        <v>0</v>
      </c>
      <c r="BL21" s="202">
        <v>23200</v>
      </c>
      <c r="BM21" s="202">
        <v>8</v>
      </c>
      <c r="BN21" s="191">
        <f>SUM(BB21,BD21,BF21,BH21,BJ21,BL21)</f>
        <v>1854900</v>
      </c>
      <c r="BO21" s="191">
        <f>SUM(BM21,BK21,BI21,BG21,BE21,BC21)</f>
        <v>529</v>
      </c>
      <c r="BP21" s="192">
        <v>119.91078932057664</v>
      </c>
      <c r="BQ21" s="208">
        <v>116.77704194260485</v>
      </c>
      <c r="BR21" s="196">
        <v>4860000</v>
      </c>
      <c r="BS21" s="191">
        <v>1215</v>
      </c>
      <c r="BT21" s="202">
        <v>5540000</v>
      </c>
      <c r="BU21" s="202">
        <v>1108</v>
      </c>
      <c r="BV21" s="202">
        <v>4836000</v>
      </c>
      <c r="BW21" s="202">
        <v>806</v>
      </c>
      <c r="BX21" s="202">
        <v>1300</v>
      </c>
      <c r="BY21" s="202">
        <v>1</v>
      </c>
      <c r="BZ21" s="202">
        <v>0</v>
      </c>
      <c r="CA21" s="202">
        <v>0</v>
      </c>
      <c r="CB21" s="202">
        <v>201400</v>
      </c>
      <c r="CC21" s="202">
        <v>53</v>
      </c>
      <c r="CD21" s="191">
        <f>SUM(CB21,BZ21,BX21,BV21,BT21,BR21)</f>
        <v>15438700</v>
      </c>
      <c r="CE21" s="191">
        <f>SUM(CC21,CA21,BY21,BW21,BU21,BS21)</f>
        <v>3183</v>
      </c>
      <c r="CF21" s="192">
        <v>101.7940738201047</v>
      </c>
      <c r="CG21" s="208">
        <v>99.593241551939926</v>
      </c>
      <c r="CH21" s="196">
        <v>0</v>
      </c>
      <c r="CI21" s="191">
        <v>0</v>
      </c>
      <c r="CJ21" s="192" t="s">
        <v>85</v>
      </c>
      <c r="CK21" s="194" t="s">
        <v>85</v>
      </c>
      <c r="CL21" s="196">
        <f>SUM(CD21,CH21,BN21,AX21,AH21,R21,B21)</f>
        <v>124334100</v>
      </c>
      <c r="CM21" s="191">
        <f t="shared" si="7"/>
        <v>17244</v>
      </c>
      <c r="CN21" s="191">
        <v>13837</v>
      </c>
      <c r="CO21" s="192">
        <v>103.85303521849096</v>
      </c>
      <c r="CP21" s="192">
        <v>101.12003753005337</v>
      </c>
      <c r="CQ21" s="209">
        <v>100.39178698396576</v>
      </c>
    </row>
    <row r="22" spans="1:95" ht="31.5" customHeight="1">
      <c r="A22" s="416"/>
      <c r="B22" s="210">
        <v>0</v>
      </c>
      <c r="C22" s="210">
        <v>0</v>
      </c>
      <c r="D22" s="211" t="s">
        <v>85</v>
      </c>
      <c r="E22" s="212" t="s">
        <v>85</v>
      </c>
      <c r="F22" s="213">
        <v>0</v>
      </c>
      <c r="G22" s="214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0</v>
      </c>
      <c r="Q22" s="215">
        <v>0</v>
      </c>
      <c r="R22" s="210">
        <f t="shared" ref="R22:S22" si="27">SUM(P22,N22,L22,J22,H22,F22)</f>
        <v>0</v>
      </c>
      <c r="S22" s="210">
        <f t="shared" si="27"/>
        <v>0</v>
      </c>
      <c r="T22" s="220" t="s">
        <v>85</v>
      </c>
      <c r="U22" s="221" t="s">
        <v>85</v>
      </c>
      <c r="V22" s="213">
        <v>0</v>
      </c>
      <c r="W22" s="210">
        <v>0</v>
      </c>
      <c r="X22" s="215">
        <v>0</v>
      </c>
      <c r="Y22" s="215">
        <v>0</v>
      </c>
      <c r="Z22" s="215">
        <v>0</v>
      </c>
      <c r="AA22" s="215">
        <v>0</v>
      </c>
      <c r="AB22" s="215">
        <v>0</v>
      </c>
      <c r="AC22" s="215">
        <v>0</v>
      </c>
      <c r="AD22" s="215">
        <v>0</v>
      </c>
      <c r="AE22" s="215">
        <v>0</v>
      </c>
      <c r="AF22" s="215">
        <v>0</v>
      </c>
      <c r="AG22" s="215">
        <v>0</v>
      </c>
      <c r="AH22" s="210">
        <f t="shared" ref="AH22:AI22" si="28">SUM(AF22,AD22,AB22,Z22,X22,V22)</f>
        <v>0</v>
      </c>
      <c r="AI22" s="210">
        <f t="shared" si="28"/>
        <v>0</v>
      </c>
      <c r="AJ22" s="220" t="s">
        <v>85</v>
      </c>
      <c r="AK22" s="221" t="s">
        <v>85</v>
      </c>
      <c r="AL22" s="213">
        <v>0</v>
      </c>
      <c r="AM22" s="210">
        <v>0</v>
      </c>
      <c r="AN22" s="215">
        <v>0</v>
      </c>
      <c r="AO22" s="215">
        <v>0</v>
      </c>
      <c r="AP22" s="215">
        <v>0</v>
      </c>
      <c r="AQ22" s="215">
        <v>0</v>
      </c>
      <c r="AR22" s="215">
        <v>0</v>
      </c>
      <c r="AS22" s="215">
        <v>0</v>
      </c>
      <c r="AT22" s="215">
        <v>0</v>
      </c>
      <c r="AU22" s="215">
        <v>0</v>
      </c>
      <c r="AV22" s="215">
        <v>0</v>
      </c>
      <c r="AW22" s="215">
        <v>0</v>
      </c>
      <c r="AX22" s="210">
        <f t="shared" ref="AX22:AY22" si="29">SUM(AV22,AT22,AR22,AP22,AN22,AL22)</f>
        <v>0</v>
      </c>
      <c r="AY22" s="210">
        <f t="shared" si="29"/>
        <v>0</v>
      </c>
      <c r="AZ22" s="220" t="s">
        <v>85</v>
      </c>
      <c r="BA22" s="223" t="s">
        <v>85</v>
      </c>
      <c r="BB22" s="213">
        <v>0</v>
      </c>
      <c r="BC22" s="210">
        <v>0</v>
      </c>
      <c r="BD22" s="215">
        <v>0</v>
      </c>
      <c r="BE22" s="215">
        <v>0</v>
      </c>
      <c r="BF22" s="215">
        <v>0</v>
      </c>
      <c r="BG22" s="215">
        <v>0</v>
      </c>
      <c r="BH22" s="215">
        <v>0</v>
      </c>
      <c r="BI22" s="215">
        <v>0</v>
      </c>
      <c r="BJ22" s="215">
        <v>0</v>
      </c>
      <c r="BK22" s="215">
        <v>0</v>
      </c>
      <c r="BL22" s="215">
        <v>0</v>
      </c>
      <c r="BM22" s="215">
        <v>0</v>
      </c>
      <c r="BN22" s="210">
        <f t="shared" si="0"/>
        <v>0</v>
      </c>
      <c r="BO22" s="210">
        <f t="shared" si="4"/>
        <v>0</v>
      </c>
      <c r="BP22" s="211" t="s">
        <v>85</v>
      </c>
      <c r="BQ22" s="221" t="s">
        <v>85</v>
      </c>
      <c r="BR22" s="213">
        <v>0</v>
      </c>
      <c r="BS22" s="210">
        <v>0</v>
      </c>
      <c r="BT22" s="215">
        <v>0</v>
      </c>
      <c r="BU22" s="215">
        <v>0</v>
      </c>
      <c r="BV22" s="215">
        <v>0</v>
      </c>
      <c r="BW22" s="215">
        <v>0</v>
      </c>
      <c r="BX22" s="215">
        <v>0</v>
      </c>
      <c r="BY22" s="215">
        <v>0</v>
      </c>
      <c r="BZ22" s="215">
        <v>0</v>
      </c>
      <c r="CA22" s="215">
        <v>0</v>
      </c>
      <c r="CB22" s="215">
        <v>0</v>
      </c>
      <c r="CC22" s="215">
        <v>0</v>
      </c>
      <c r="CD22" s="210">
        <f t="shared" ref="CD22:CE22" si="30">SUM(CB22,BZ22,BX22,BV22,BT22,BR22)</f>
        <v>0</v>
      </c>
      <c r="CE22" s="210">
        <f t="shared" si="30"/>
        <v>0</v>
      </c>
      <c r="CF22" s="211" t="s">
        <v>85</v>
      </c>
      <c r="CG22" s="221" t="s">
        <v>85</v>
      </c>
      <c r="CH22" s="213">
        <v>0</v>
      </c>
      <c r="CI22" s="210">
        <v>0</v>
      </c>
      <c r="CJ22" s="211" t="s">
        <v>85</v>
      </c>
      <c r="CK22" s="212" t="s">
        <v>85</v>
      </c>
      <c r="CL22" s="213">
        <f t="shared" si="6"/>
        <v>0</v>
      </c>
      <c r="CM22" s="210">
        <f t="shared" si="7"/>
        <v>0</v>
      </c>
      <c r="CN22" s="210">
        <v>0</v>
      </c>
      <c r="CO22" s="211" t="s">
        <v>85</v>
      </c>
      <c r="CP22" s="211" t="s">
        <v>85</v>
      </c>
      <c r="CQ22" s="226" t="s">
        <v>85</v>
      </c>
    </row>
    <row r="23" spans="1:95" ht="31.5" customHeight="1">
      <c r="A23" s="418" t="s">
        <v>93</v>
      </c>
      <c r="B23" s="191">
        <v>14623200</v>
      </c>
      <c r="C23" s="191">
        <v>4062</v>
      </c>
      <c r="D23" s="192">
        <v>100.42027194066749</v>
      </c>
      <c r="E23" s="194">
        <v>100.42027194066749</v>
      </c>
      <c r="F23" s="196">
        <v>0</v>
      </c>
      <c r="G23" s="197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191">
        <f>SUM(P23,N23,L23,J23,H23,F23)</f>
        <v>0</v>
      </c>
      <c r="S23" s="191">
        <f t="shared" ref="S23" si="31">SUM(Q23,O23,M23,K23,I23,G23)</f>
        <v>0</v>
      </c>
      <c r="T23" s="206" t="s">
        <v>85</v>
      </c>
      <c r="U23" s="208" t="s">
        <v>85</v>
      </c>
      <c r="V23" s="196">
        <v>11000</v>
      </c>
      <c r="W23" s="191">
        <v>2</v>
      </c>
      <c r="X23" s="202">
        <v>27600</v>
      </c>
      <c r="Y23" s="202">
        <v>4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191">
        <f>SUM(AF23,AD23,AB23,Z23,X23,V23)</f>
        <v>38600</v>
      </c>
      <c r="AI23" s="191">
        <f>SUM(AG23,AE23,AC23,AA23,Y23,W23)</f>
        <v>6</v>
      </c>
      <c r="AJ23" s="206">
        <v>128.66666666666666</v>
      </c>
      <c r="AK23" s="208">
        <v>120</v>
      </c>
      <c r="AL23" s="196">
        <v>51976800</v>
      </c>
      <c r="AM23" s="191">
        <v>7219</v>
      </c>
      <c r="AN23" s="202">
        <v>53622000</v>
      </c>
      <c r="AO23" s="202">
        <v>4965</v>
      </c>
      <c r="AP23" s="202">
        <v>43782600</v>
      </c>
      <c r="AQ23" s="202">
        <v>3394</v>
      </c>
      <c r="AR23" s="202">
        <v>0</v>
      </c>
      <c r="AS23" s="202">
        <v>0</v>
      </c>
      <c r="AT23" s="202">
        <v>669600</v>
      </c>
      <c r="AU23" s="202">
        <v>124</v>
      </c>
      <c r="AV23" s="202">
        <v>4041900</v>
      </c>
      <c r="AW23" s="202">
        <v>499</v>
      </c>
      <c r="AX23" s="191">
        <f>SUM(AV23,AT23,AR23,AP23,AN23,AL23)</f>
        <v>154092900</v>
      </c>
      <c r="AY23" s="191">
        <f>SUM(AW23,AU23,AS23,AQ23,AO23,AM23)</f>
        <v>16201</v>
      </c>
      <c r="AZ23" s="206">
        <v>105.64851361941334</v>
      </c>
      <c r="BA23" s="207">
        <v>101.93154649553291</v>
      </c>
      <c r="BB23" s="196">
        <v>552000</v>
      </c>
      <c r="BC23" s="191">
        <v>184</v>
      </c>
      <c r="BD23" s="202">
        <v>851200</v>
      </c>
      <c r="BE23" s="202">
        <v>224</v>
      </c>
      <c r="BF23" s="202">
        <v>292500</v>
      </c>
      <c r="BG23" s="202">
        <v>65</v>
      </c>
      <c r="BH23" s="202">
        <v>0</v>
      </c>
      <c r="BI23" s="202">
        <v>0</v>
      </c>
      <c r="BJ23" s="202">
        <v>0</v>
      </c>
      <c r="BK23" s="202">
        <v>0</v>
      </c>
      <c r="BL23" s="202">
        <v>23200</v>
      </c>
      <c r="BM23" s="202">
        <v>8</v>
      </c>
      <c r="BN23" s="191">
        <f>SUM(BB23,BD23,BF23,BH23,BJ23,BL23)</f>
        <v>1718900</v>
      </c>
      <c r="BO23" s="191">
        <f>SUM(BM23,BK23,BI23,BG23,BE23,BC23)</f>
        <v>481</v>
      </c>
      <c r="BP23" s="192">
        <v>104.10635334019744</v>
      </c>
      <c r="BQ23" s="208">
        <v>102.34042553191489</v>
      </c>
      <c r="BR23" s="196">
        <v>7756000</v>
      </c>
      <c r="BS23" s="191">
        <v>1939</v>
      </c>
      <c r="BT23" s="202">
        <v>8305000</v>
      </c>
      <c r="BU23" s="202">
        <v>1661</v>
      </c>
      <c r="BV23" s="202">
        <v>7926000</v>
      </c>
      <c r="BW23" s="202">
        <v>1321</v>
      </c>
      <c r="BX23" s="202">
        <v>1300</v>
      </c>
      <c r="BY23" s="202">
        <v>1</v>
      </c>
      <c r="BZ23" s="202">
        <v>0</v>
      </c>
      <c r="CA23" s="202">
        <v>0</v>
      </c>
      <c r="CB23" s="202">
        <v>296400</v>
      </c>
      <c r="CC23" s="202">
        <v>78</v>
      </c>
      <c r="CD23" s="191">
        <f>SUM(CB23,BZ23,BX23,BV23,BT23,BR23)</f>
        <v>24284700</v>
      </c>
      <c r="CE23" s="191">
        <f>SUM(CC23,CA23,BY23,BW23,BU23,BS23)</f>
        <v>5000</v>
      </c>
      <c r="CF23" s="192">
        <v>102.91478965457328</v>
      </c>
      <c r="CG23" s="208">
        <v>101.09179134654266</v>
      </c>
      <c r="CH23" s="196">
        <v>0</v>
      </c>
      <c r="CI23" s="191">
        <v>0</v>
      </c>
      <c r="CJ23" s="192" t="s">
        <v>85</v>
      </c>
      <c r="CK23" s="194" t="s">
        <v>85</v>
      </c>
      <c r="CL23" s="196">
        <f>SUM(CD23,CH23,BN23,AX23,AH23,R23,B23)</f>
        <v>194758300</v>
      </c>
      <c r="CM23" s="191">
        <f t="shared" si="7"/>
        <v>25750</v>
      </c>
      <c r="CN23" s="191">
        <v>20556</v>
      </c>
      <c r="CO23" s="192">
        <v>104.881140670446</v>
      </c>
      <c r="CP23" s="192">
        <v>101.53785488958991</v>
      </c>
      <c r="CQ23" s="209">
        <v>100.70053397344829</v>
      </c>
    </row>
    <row r="24" spans="1:95" ht="31.5" customHeight="1">
      <c r="A24" s="416"/>
      <c r="B24" s="210">
        <v>0</v>
      </c>
      <c r="C24" s="210">
        <v>0</v>
      </c>
      <c r="D24" s="211" t="s">
        <v>85</v>
      </c>
      <c r="E24" s="212" t="s">
        <v>85</v>
      </c>
      <c r="F24" s="213">
        <v>0</v>
      </c>
      <c r="G24" s="214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0">
        <f t="shared" ref="R24:S24" si="32">SUM(P24,N24,L24,J24,H24,F24)</f>
        <v>0</v>
      </c>
      <c r="S24" s="210">
        <f t="shared" si="32"/>
        <v>0</v>
      </c>
      <c r="T24" s="220" t="s">
        <v>85</v>
      </c>
      <c r="U24" s="221" t="s">
        <v>85</v>
      </c>
      <c r="V24" s="213">
        <v>0</v>
      </c>
      <c r="W24" s="210">
        <v>0</v>
      </c>
      <c r="X24" s="215">
        <v>0</v>
      </c>
      <c r="Y24" s="215">
        <v>0</v>
      </c>
      <c r="Z24" s="215">
        <v>0</v>
      </c>
      <c r="AA24" s="215">
        <v>0</v>
      </c>
      <c r="AB24" s="215">
        <v>0</v>
      </c>
      <c r="AC24" s="215">
        <v>0</v>
      </c>
      <c r="AD24" s="215">
        <v>0</v>
      </c>
      <c r="AE24" s="215">
        <v>0</v>
      </c>
      <c r="AF24" s="215">
        <v>0</v>
      </c>
      <c r="AG24" s="215">
        <v>0</v>
      </c>
      <c r="AH24" s="210">
        <f t="shared" ref="AH24:AI24" si="33">SUM(AF24,AD24,AB24,Z24,X24,V24)</f>
        <v>0</v>
      </c>
      <c r="AI24" s="210">
        <f t="shared" si="33"/>
        <v>0</v>
      </c>
      <c r="AJ24" s="220" t="s">
        <v>85</v>
      </c>
      <c r="AK24" s="221" t="s">
        <v>85</v>
      </c>
      <c r="AL24" s="213">
        <v>0</v>
      </c>
      <c r="AM24" s="210">
        <v>0</v>
      </c>
      <c r="AN24" s="215">
        <v>0</v>
      </c>
      <c r="AO24" s="215">
        <v>0</v>
      </c>
      <c r="AP24" s="215">
        <v>0</v>
      </c>
      <c r="AQ24" s="215">
        <v>0</v>
      </c>
      <c r="AR24" s="215">
        <v>0</v>
      </c>
      <c r="AS24" s="215">
        <v>0</v>
      </c>
      <c r="AT24" s="215">
        <v>0</v>
      </c>
      <c r="AU24" s="215">
        <v>0</v>
      </c>
      <c r="AV24" s="215">
        <v>0</v>
      </c>
      <c r="AW24" s="215">
        <v>0</v>
      </c>
      <c r="AX24" s="210">
        <f t="shared" ref="AX24:AY24" si="34">SUM(AV24,AT24,AR24,AP24,AN24,AL24)</f>
        <v>0</v>
      </c>
      <c r="AY24" s="210">
        <f t="shared" si="34"/>
        <v>0</v>
      </c>
      <c r="AZ24" s="220" t="s">
        <v>85</v>
      </c>
      <c r="BA24" s="223" t="s">
        <v>85</v>
      </c>
      <c r="BB24" s="213">
        <v>0</v>
      </c>
      <c r="BC24" s="210">
        <v>0</v>
      </c>
      <c r="BD24" s="215">
        <v>0</v>
      </c>
      <c r="BE24" s="215">
        <v>0</v>
      </c>
      <c r="BF24" s="215">
        <v>0</v>
      </c>
      <c r="BG24" s="215">
        <v>0</v>
      </c>
      <c r="BH24" s="215">
        <v>0</v>
      </c>
      <c r="BI24" s="215">
        <v>0</v>
      </c>
      <c r="BJ24" s="215">
        <v>0</v>
      </c>
      <c r="BK24" s="215">
        <v>0</v>
      </c>
      <c r="BL24" s="215">
        <v>0</v>
      </c>
      <c r="BM24" s="215">
        <v>0</v>
      </c>
      <c r="BN24" s="210">
        <f t="shared" si="0"/>
        <v>0</v>
      </c>
      <c r="BO24" s="210">
        <f t="shared" si="4"/>
        <v>0</v>
      </c>
      <c r="BP24" s="211" t="s">
        <v>85</v>
      </c>
      <c r="BQ24" s="221" t="s">
        <v>85</v>
      </c>
      <c r="BR24" s="213">
        <v>0</v>
      </c>
      <c r="BS24" s="210">
        <v>0</v>
      </c>
      <c r="BT24" s="215">
        <v>0</v>
      </c>
      <c r="BU24" s="215">
        <v>0</v>
      </c>
      <c r="BV24" s="215">
        <v>0</v>
      </c>
      <c r="BW24" s="215">
        <v>0</v>
      </c>
      <c r="BX24" s="215">
        <v>0</v>
      </c>
      <c r="BY24" s="215">
        <v>0</v>
      </c>
      <c r="BZ24" s="215">
        <v>0</v>
      </c>
      <c r="CA24" s="215">
        <v>0</v>
      </c>
      <c r="CB24" s="215">
        <v>0</v>
      </c>
      <c r="CC24" s="215">
        <v>0</v>
      </c>
      <c r="CD24" s="210">
        <f t="shared" ref="CD24:CE24" si="35">SUM(CB24,BZ24,BX24,BV24,BT24,BR24)</f>
        <v>0</v>
      </c>
      <c r="CE24" s="210">
        <f t="shared" si="35"/>
        <v>0</v>
      </c>
      <c r="CF24" s="211" t="s">
        <v>85</v>
      </c>
      <c r="CG24" s="221" t="s">
        <v>85</v>
      </c>
      <c r="CH24" s="213">
        <v>0</v>
      </c>
      <c r="CI24" s="210">
        <v>0</v>
      </c>
      <c r="CJ24" s="211" t="s">
        <v>85</v>
      </c>
      <c r="CK24" s="212" t="s">
        <v>85</v>
      </c>
      <c r="CL24" s="213">
        <f t="shared" si="6"/>
        <v>0</v>
      </c>
      <c r="CM24" s="210">
        <f t="shared" si="7"/>
        <v>0</v>
      </c>
      <c r="CN24" s="210">
        <v>0</v>
      </c>
      <c r="CO24" s="211" t="s">
        <v>85</v>
      </c>
      <c r="CP24" s="211" t="s">
        <v>85</v>
      </c>
      <c r="CQ24" s="226" t="s">
        <v>85</v>
      </c>
    </row>
    <row r="25" spans="1:95" ht="31.5" customHeight="1">
      <c r="A25" s="418" t="s">
        <v>94</v>
      </c>
      <c r="B25" s="191">
        <v>9486000</v>
      </c>
      <c r="C25" s="191">
        <v>2635</v>
      </c>
      <c r="D25" s="192">
        <v>98.911411411411407</v>
      </c>
      <c r="E25" s="194">
        <v>98.911411411411407</v>
      </c>
      <c r="F25" s="196">
        <v>0</v>
      </c>
      <c r="G25" s="197">
        <v>0</v>
      </c>
      <c r="H25" s="202">
        <v>3900</v>
      </c>
      <c r="I25" s="202">
        <v>1</v>
      </c>
      <c r="J25" s="202">
        <v>4600</v>
      </c>
      <c r="K25" s="202">
        <v>1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191">
        <f>SUM(P25,N25,L25,J25,H25,F25)</f>
        <v>8500</v>
      </c>
      <c r="S25" s="191">
        <f>SUM(Q25,O25,M25,K25,I25,G25)</f>
        <v>2</v>
      </c>
      <c r="T25" s="206">
        <v>217.94871794871793</v>
      </c>
      <c r="U25" s="208">
        <v>200</v>
      </c>
      <c r="V25" s="196">
        <v>44000</v>
      </c>
      <c r="W25" s="191">
        <v>8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191">
        <f>SUM(AF25,AD25,AB25,Z25,X25,V25)</f>
        <v>44000</v>
      </c>
      <c r="AI25" s="191">
        <f>SUM(AG25,AE25,AC25,AA25,Y25,W25)</f>
        <v>8</v>
      </c>
      <c r="AJ25" s="206">
        <v>65.281899109792292</v>
      </c>
      <c r="AK25" s="208">
        <v>66.666666666666657</v>
      </c>
      <c r="AL25" s="196">
        <v>22226400</v>
      </c>
      <c r="AM25" s="191">
        <v>3087</v>
      </c>
      <c r="AN25" s="202">
        <v>22766400</v>
      </c>
      <c r="AO25" s="202">
        <v>2108</v>
      </c>
      <c r="AP25" s="202">
        <v>18318000</v>
      </c>
      <c r="AQ25" s="202">
        <v>1420</v>
      </c>
      <c r="AR25" s="202">
        <v>0</v>
      </c>
      <c r="AS25" s="202">
        <v>0</v>
      </c>
      <c r="AT25" s="202">
        <v>345600</v>
      </c>
      <c r="AU25" s="202">
        <v>64</v>
      </c>
      <c r="AV25" s="202">
        <v>1652400</v>
      </c>
      <c r="AW25" s="202">
        <v>204</v>
      </c>
      <c r="AX25" s="191">
        <f>SUM(AV25,AT25,AR25,AP25,AN25,AL25)</f>
        <v>65308800</v>
      </c>
      <c r="AY25" s="191">
        <f>SUM(AW25,AU25,AS25,AQ25,AO25,AM25)</f>
        <v>6883</v>
      </c>
      <c r="AZ25" s="206">
        <v>103.91961238274816</v>
      </c>
      <c r="BA25" s="207">
        <v>100.34990523399911</v>
      </c>
      <c r="BB25" s="196">
        <v>474000</v>
      </c>
      <c r="BC25" s="191">
        <v>158</v>
      </c>
      <c r="BD25" s="202">
        <v>497800</v>
      </c>
      <c r="BE25" s="202">
        <v>131</v>
      </c>
      <c r="BF25" s="202">
        <v>283500</v>
      </c>
      <c r="BG25" s="202">
        <v>63</v>
      </c>
      <c r="BH25" s="202">
        <v>0</v>
      </c>
      <c r="BI25" s="202">
        <v>0</v>
      </c>
      <c r="BJ25" s="202">
        <v>0</v>
      </c>
      <c r="BK25" s="202">
        <v>0</v>
      </c>
      <c r="BL25" s="202">
        <v>14500</v>
      </c>
      <c r="BM25" s="202">
        <v>5</v>
      </c>
      <c r="BN25" s="191">
        <f>SUM(BB25,BD25,BF25,BH25,BJ25,BL25)</f>
        <v>1269800</v>
      </c>
      <c r="BO25" s="191">
        <f t="shared" si="4"/>
        <v>357</v>
      </c>
      <c r="BP25" s="192">
        <v>106.25052296878923</v>
      </c>
      <c r="BQ25" s="208">
        <v>104.3859649122807</v>
      </c>
      <c r="BR25" s="196">
        <v>3220000</v>
      </c>
      <c r="BS25" s="191">
        <v>805</v>
      </c>
      <c r="BT25" s="202">
        <v>4260000</v>
      </c>
      <c r="BU25" s="202">
        <v>852</v>
      </c>
      <c r="BV25" s="202">
        <v>2874000</v>
      </c>
      <c r="BW25" s="202">
        <v>479</v>
      </c>
      <c r="BX25" s="202">
        <v>0</v>
      </c>
      <c r="BY25" s="202">
        <v>0</v>
      </c>
      <c r="BZ25" s="202">
        <v>0</v>
      </c>
      <c r="CA25" s="202">
        <v>0</v>
      </c>
      <c r="CB25" s="202">
        <v>1998800</v>
      </c>
      <c r="CC25" s="202">
        <v>526</v>
      </c>
      <c r="CD25" s="191">
        <f>SUM(CB25,BZ25,BX25,BV25,BT25,BR25)</f>
        <v>12352800</v>
      </c>
      <c r="CE25" s="191">
        <f>SUM(CC25,CA25,BY25,BW25,BU25,BS25)</f>
        <v>2662</v>
      </c>
      <c r="CF25" s="192">
        <v>107.46330981565737</v>
      </c>
      <c r="CG25" s="208">
        <v>106.86471296668006</v>
      </c>
      <c r="CH25" s="196">
        <v>0</v>
      </c>
      <c r="CI25" s="191">
        <v>0</v>
      </c>
      <c r="CJ25" s="192" t="s">
        <v>85</v>
      </c>
      <c r="CK25" s="194" t="s">
        <v>85</v>
      </c>
      <c r="CL25" s="196">
        <f>SUM(CD25,CH25,BN25,AX25,AH25,R25,B25)</f>
        <v>88469900</v>
      </c>
      <c r="CM25" s="191">
        <f t="shared" si="7"/>
        <v>12547</v>
      </c>
      <c r="CN25" s="191">
        <v>9677</v>
      </c>
      <c r="CO25" s="192">
        <v>103.8413234237745</v>
      </c>
      <c r="CP25" s="192">
        <v>101.439081574905</v>
      </c>
      <c r="CQ25" s="209">
        <v>100.27979274611398</v>
      </c>
    </row>
    <row r="26" spans="1:95" ht="31.5" customHeight="1">
      <c r="A26" s="416"/>
      <c r="B26" s="210">
        <v>0</v>
      </c>
      <c r="C26" s="210">
        <v>0</v>
      </c>
      <c r="D26" s="211" t="s">
        <v>85</v>
      </c>
      <c r="E26" s="212" t="s">
        <v>85</v>
      </c>
      <c r="F26" s="213">
        <v>0</v>
      </c>
      <c r="G26" s="214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0">
        <f t="shared" ref="R26:S26" si="36">SUM(P26,N26,L26,J26,H26,F26)</f>
        <v>0</v>
      </c>
      <c r="S26" s="210">
        <f t="shared" si="36"/>
        <v>0</v>
      </c>
      <c r="T26" s="220" t="s">
        <v>85</v>
      </c>
      <c r="U26" s="221" t="s">
        <v>85</v>
      </c>
      <c r="V26" s="213">
        <v>0</v>
      </c>
      <c r="W26" s="210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0">
        <f t="shared" ref="AH26:AI26" si="37">SUM(AF26,AD26,AB26,Z26,X26,V26)</f>
        <v>0</v>
      </c>
      <c r="AI26" s="210">
        <f t="shared" si="37"/>
        <v>0</v>
      </c>
      <c r="AJ26" s="220" t="s">
        <v>85</v>
      </c>
      <c r="AK26" s="221" t="s">
        <v>85</v>
      </c>
      <c r="AL26" s="213">
        <v>0</v>
      </c>
      <c r="AM26" s="210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0</v>
      </c>
      <c r="AV26" s="215">
        <v>0</v>
      </c>
      <c r="AW26" s="215">
        <v>0</v>
      </c>
      <c r="AX26" s="210">
        <f t="shared" ref="AX26:AY26" si="38">SUM(AV26,AT26,AR26,AP26,AN26,AL26)</f>
        <v>0</v>
      </c>
      <c r="AY26" s="210">
        <f t="shared" si="38"/>
        <v>0</v>
      </c>
      <c r="AZ26" s="220" t="s">
        <v>85</v>
      </c>
      <c r="BA26" s="223" t="s">
        <v>85</v>
      </c>
      <c r="BB26" s="213">
        <v>0</v>
      </c>
      <c r="BC26" s="210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0">
        <f t="shared" si="0"/>
        <v>0</v>
      </c>
      <c r="BO26" s="210">
        <f t="shared" si="4"/>
        <v>0</v>
      </c>
      <c r="BP26" s="211" t="s">
        <v>85</v>
      </c>
      <c r="BQ26" s="221" t="s">
        <v>85</v>
      </c>
      <c r="BR26" s="213">
        <v>0</v>
      </c>
      <c r="BS26" s="210">
        <v>0</v>
      </c>
      <c r="BT26" s="215">
        <v>0</v>
      </c>
      <c r="BU26" s="215">
        <v>0</v>
      </c>
      <c r="BV26" s="215">
        <v>0</v>
      </c>
      <c r="BW26" s="215">
        <v>0</v>
      </c>
      <c r="BX26" s="215">
        <v>0</v>
      </c>
      <c r="BY26" s="215">
        <v>0</v>
      </c>
      <c r="BZ26" s="215">
        <v>0</v>
      </c>
      <c r="CA26" s="215">
        <v>0</v>
      </c>
      <c r="CB26" s="215">
        <v>0</v>
      </c>
      <c r="CC26" s="215">
        <v>0</v>
      </c>
      <c r="CD26" s="210">
        <f t="shared" ref="CD26:CE26" si="39">SUM(CB26,BZ26,BX26,BV26,BT26,BR26)</f>
        <v>0</v>
      </c>
      <c r="CE26" s="210">
        <f t="shared" si="39"/>
        <v>0</v>
      </c>
      <c r="CF26" s="211" t="s">
        <v>85</v>
      </c>
      <c r="CG26" s="221" t="s">
        <v>85</v>
      </c>
      <c r="CH26" s="213">
        <v>0</v>
      </c>
      <c r="CI26" s="210">
        <v>0</v>
      </c>
      <c r="CJ26" s="211" t="s">
        <v>85</v>
      </c>
      <c r="CK26" s="212" t="s">
        <v>85</v>
      </c>
      <c r="CL26" s="213">
        <f t="shared" si="6"/>
        <v>0</v>
      </c>
      <c r="CM26" s="210">
        <f t="shared" si="7"/>
        <v>0</v>
      </c>
      <c r="CN26" s="210">
        <v>0</v>
      </c>
      <c r="CO26" s="211" t="s">
        <v>85</v>
      </c>
      <c r="CP26" s="211" t="s">
        <v>85</v>
      </c>
      <c r="CQ26" s="226" t="s">
        <v>85</v>
      </c>
    </row>
    <row r="27" spans="1:95" ht="31.5" customHeight="1">
      <c r="A27" s="418" t="s">
        <v>95</v>
      </c>
      <c r="B27" s="191">
        <v>10767600</v>
      </c>
      <c r="C27" s="191">
        <v>2991</v>
      </c>
      <c r="D27" s="192">
        <v>98.291160039434772</v>
      </c>
      <c r="E27" s="194">
        <v>98.291160039434772</v>
      </c>
      <c r="F27" s="196">
        <v>0</v>
      </c>
      <c r="G27" s="197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191">
        <f>SUM(P27,N27,L27,J27,H27,F27)</f>
        <v>0</v>
      </c>
      <c r="S27" s="191">
        <f t="shared" ref="S27" si="40">SUM(Q27,O27,M27,K27,I27,G27)</f>
        <v>0</v>
      </c>
      <c r="T27" s="206" t="s">
        <v>85</v>
      </c>
      <c r="U27" s="208" t="s">
        <v>85</v>
      </c>
      <c r="V27" s="196">
        <v>0</v>
      </c>
      <c r="W27" s="191">
        <v>0</v>
      </c>
      <c r="X27" s="202">
        <v>13800</v>
      </c>
      <c r="Y27" s="202">
        <v>2</v>
      </c>
      <c r="Z27" s="202">
        <v>16400</v>
      </c>
      <c r="AA27" s="202">
        <v>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191">
        <f>SUM(AF27,AD27,AB27,Z27,X27,V27)</f>
        <v>30200</v>
      </c>
      <c r="AI27" s="191">
        <f>SUM(AG27,AE27,AC27,AA27,Y27,W27)</f>
        <v>4</v>
      </c>
      <c r="AJ27" s="206">
        <v>122.76422764227641</v>
      </c>
      <c r="AK27" s="208">
        <v>133.33333333333331</v>
      </c>
      <c r="AL27" s="196">
        <v>30571200</v>
      </c>
      <c r="AM27" s="191">
        <v>4246</v>
      </c>
      <c r="AN27" s="202">
        <v>33750000</v>
      </c>
      <c r="AO27" s="202">
        <v>3125</v>
      </c>
      <c r="AP27" s="202">
        <v>23220000</v>
      </c>
      <c r="AQ27" s="202">
        <v>1800</v>
      </c>
      <c r="AR27" s="202">
        <v>0</v>
      </c>
      <c r="AS27" s="202">
        <v>0</v>
      </c>
      <c r="AT27" s="202">
        <v>685800</v>
      </c>
      <c r="AU27" s="202">
        <v>127</v>
      </c>
      <c r="AV27" s="202">
        <v>3264300</v>
      </c>
      <c r="AW27" s="202">
        <v>403</v>
      </c>
      <c r="AX27" s="191">
        <f>SUM(AV27,AT27,AR27,AP27,AN27,AL27)</f>
        <v>91491300</v>
      </c>
      <c r="AY27" s="191">
        <f>SUM(AW27,AU27,AS27,AQ27,AO27,AM27)</f>
        <v>9701</v>
      </c>
      <c r="AZ27" s="206">
        <v>106.36025026679781</v>
      </c>
      <c r="BA27" s="207">
        <v>102.74306291040034</v>
      </c>
      <c r="BB27" s="196">
        <v>870000</v>
      </c>
      <c r="BC27" s="191">
        <v>290</v>
      </c>
      <c r="BD27" s="202">
        <v>957600</v>
      </c>
      <c r="BE27" s="202">
        <v>252</v>
      </c>
      <c r="BF27" s="202">
        <v>328500</v>
      </c>
      <c r="BG27" s="202">
        <v>73</v>
      </c>
      <c r="BH27" s="202">
        <v>0</v>
      </c>
      <c r="BI27" s="202">
        <v>0</v>
      </c>
      <c r="BJ27" s="202">
        <v>0</v>
      </c>
      <c r="BK27" s="202">
        <v>0</v>
      </c>
      <c r="BL27" s="202">
        <v>2900</v>
      </c>
      <c r="BM27" s="202">
        <v>1</v>
      </c>
      <c r="BN27" s="191">
        <f>SUM(BB27,BD27,BF27,BH27,BJ27,BL27)</f>
        <v>2159000</v>
      </c>
      <c r="BO27" s="191">
        <f>SUM(BM27,BK27,BI27,BG27,BE27,BC27)</f>
        <v>616</v>
      </c>
      <c r="BP27" s="192">
        <v>104.45594852194107</v>
      </c>
      <c r="BQ27" s="208">
        <v>101.4827018121911</v>
      </c>
      <c r="BR27" s="196">
        <v>4236000</v>
      </c>
      <c r="BS27" s="191">
        <v>1059</v>
      </c>
      <c r="BT27" s="202">
        <v>5245000</v>
      </c>
      <c r="BU27" s="202">
        <v>1049</v>
      </c>
      <c r="BV27" s="202">
        <v>3318000</v>
      </c>
      <c r="BW27" s="202">
        <v>553</v>
      </c>
      <c r="BX27" s="202">
        <v>1300</v>
      </c>
      <c r="BY27" s="202">
        <v>1</v>
      </c>
      <c r="BZ27" s="202">
        <v>0</v>
      </c>
      <c r="CA27" s="202">
        <v>0</v>
      </c>
      <c r="CB27" s="202">
        <v>159600</v>
      </c>
      <c r="CC27" s="202">
        <v>42</v>
      </c>
      <c r="CD27" s="191">
        <f>SUM(CB27,BZ27,BX27,BV27,BT27,BR27)</f>
        <v>12959900</v>
      </c>
      <c r="CE27" s="191">
        <f>SUM(CC27,CA27,BY27,BW27,BU27,BS27)</f>
        <v>2704</v>
      </c>
      <c r="CF27" s="192">
        <v>101.30461971390605</v>
      </c>
      <c r="CG27" s="208">
        <v>99.192956713132801</v>
      </c>
      <c r="CH27" s="196">
        <v>0</v>
      </c>
      <c r="CI27" s="191">
        <v>0</v>
      </c>
      <c r="CJ27" s="192" t="s">
        <v>85</v>
      </c>
      <c r="CK27" s="194" t="s">
        <v>85</v>
      </c>
      <c r="CL27" s="196">
        <f>SUM(CD27,CH27,BN27,AX27,AH27,R27,B27)</f>
        <v>117408000</v>
      </c>
      <c r="CM27" s="191">
        <f t="shared" si="7"/>
        <v>16016</v>
      </c>
      <c r="CN27" s="191">
        <v>12497</v>
      </c>
      <c r="CO27" s="192">
        <v>104.96024030144959</v>
      </c>
      <c r="CP27" s="192">
        <v>101.23253903040263</v>
      </c>
      <c r="CQ27" s="209">
        <v>101.05935629953098</v>
      </c>
    </row>
    <row r="28" spans="1:95" ht="31.5" customHeight="1">
      <c r="A28" s="416"/>
      <c r="B28" s="210">
        <v>0</v>
      </c>
      <c r="C28" s="210">
        <v>0</v>
      </c>
      <c r="D28" s="211" t="s">
        <v>85</v>
      </c>
      <c r="E28" s="212" t="s">
        <v>85</v>
      </c>
      <c r="F28" s="213">
        <v>0</v>
      </c>
      <c r="G28" s="214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>
        <v>0</v>
      </c>
      <c r="Q28" s="215">
        <v>0</v>
      </c>
      <c r="R28" s="210">
        <f t="shared" ref="R28:S28" si="41">SUM(P28,N28,L28,J28,H28,F28)</f>
        <v>0</v>
      </c>
      <c r="S28" s="210">
        <f t="shared" si="41"/>
        <v>0</v>
      </c>
      <c r="T28" s="220" t="s">
        <v>85</v>
      </c>
      <c r="U28" s="221" t="s">
        <v>85</v>
      </c>
      <c r="V28" s="213">
        <v>0</v>
      </c>
      <c r="W28" s="210">
        <v>0</v>
      </c>
      <c r="X28" s="215">
        <v>0</v>
      </c>
      <c r="Y28" s="215">
        <v>0</v>
      </c>
      <c r="Z28" s="215">
        <v>0</v>
      </c>
      <c r="AA28" s="215">
        <v>0</v>
      </c>
      <c r="AB28" s="215">
        <v>0</v>
      </c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0">
        <f t="shared" ref="AH28:AI28" si="42">SUM(AF28,AD28,AB28,Z28,X28,V28)</f>
        <v>0</v>
      </c>
      <c r="AI28" s="210">
        <f t="shared" si="42"/>
        <v>0</v>
      </c>
      <c r="AJ28" s="220" t="s">
        <v>85</v>
      </c>
      <c r="AK28" s="221" t="s">
        <v>85</v>
      </c>
      <c r="AL28" s="213">
        <v>0</v>
      </c>
      <c r="AM28" s="210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15">
        <v>0</v>
      </c>
      <c r="AT28" s="215">
        <v>0</v>
      </c>
      <c r="AU28" s="215">
        <v>0</v>
      </c>
      <c r="AV28" s="215">
        <v>0</v>
      </c>
      <c r="AW28" s="215">
        <v>0</v>
      </c>
      <c r="AX28" s="210">
        <f t="shared" ref="AX28:AY28" si="43">SUM(AV28,AT28,AR28,AP28,AN28,AL28)</f>
        <v>0</v>
      </c>
      <c r="AY28" s="210">
        <f t="shared" si="43"/>
        <v>0</v>
      </c>
      <c r="AZ28" s="220" t="s">
        <v>85</v>
      </c>
      <c r="BA28" s="223" t="s">
        <v>85</v>
      </c>
      <c r="BB28" s="213">
        <v>0</v>
      </c>
      <c r="BC28" s="210">
        <v>0</v>
      </c>
      <c r="BD28" s="215">
        <v>0</v>
      </c>
      <c r="BE28" s="215">
        <v>0</v>
      </c>
      <c r="BF28" s="215">
        <v>0</v>
      </c>
      <c r="BG28" s="215">
        <v>0</v>
      </c>
      <c r="BH28" s="215">
        <v>0</v>
      </c>
      <c r="BI28" s="215">
        <v>0</v>
      </c>
      <c r="BJ28" s="215">
        <v>0</v>
      </c>
      <c r="BK28" s="215">
        <v>0</v>
      </c>
      <c r="BL28" s="215">
        <v>0</v>
      </c>
      <c r="BM28" s="215">
        <v>0</v>
      </c>
      <c r="BN28" s="210">
        <f t="shared" si="0"/>
        <v>0</v>
      </c>
      <c r="BO28" s="210">
        <f t="shared" si="4"/>
        <v>0</v>
      </c>
      <c r="BP28" s="211" t="s">
        <v>85</v>
      </c>
      <c r="BQ28" s="221" t="s">
        <v>85</v>
      </c>
      <c r="BR28" s="213">
        <v>0</v>
      </c>
      <c r="BS28" s="210">
        <v>0</v>
      </c>
      <c r="BT28" s="215">
        <v>0</v>
      </c>
      <c r="BU28" s="215">
        <v>0</v>
      </c>
      <c r="BV28" s="215">
        <v>0</v>
      </c>
      <c r="BW28" s="215">
        <v>0</v>
      </c>
      <c r="BX28" s="215">
        <v>0</v>
      </c>
      <c r="BY28" s="215">
        <v>0</v>
      </c>
      <c r="BZ28" s="215">
        <v>0</v>
      </c>
      <c r="CA28" s="215">
        <v>0</v>
      </c>
      <c r="CB28" s="215">
        <v>0</v>
      </c>
      <c r="CC28" s="215">
        <v>0</v>
      </c>
      <c r="CD28" s="210">
        <f t="shared" ref="CD28:CE28" si="44">SUM(CB28,BZ28,BX28,BV28,BT28,BR28)</f>
        <v>0</v>
      </c>
      <c r="CE28" s="210">
        <f t="shared" si="44"/>
        <v>0</v>
      </c>
      <c r="CF28" s="211" t="s">
        <v>85</v>
      </c>
      <c r="CG28" s="221" t="s">
        <v>85</v>
      </c>
      <c r="CH28" s="213">
        <v>0</v>
      </c>
      <c r="CI28" s="210">
        <v>0</v>
      </c>
      <c r="CJ28" s="211" t="s">
        <v>85</v>
      </c>
      <c r="CK28" s="212" t="s">
        <v>85</v>
      </c>
      <c r="CL28" s="213">
        <f t="shared" si="6"/>
        <v>0</v>
      </c>
      <c r="CM28" s="210">
        <f t="shared" si="7"/>
        <v>0</v>
      </c>
      <c r="CN28" s="210">
        <v>0</v>
      </c>
      <c r="CO28" s="211" t="s">
        <v>85</v>
      </c>
      <c r="CP28" s="211" t="s">
        <v>85</v>
      </c>
      <c r="CQ28" s="226" t="s">
        <v>85</v>
      </c>
    </row>
    <row r="29" spans="1:95" ht="31.5" customHeight="1">
      <c r="A29" s="418" t="s">
        <v>96</v>
      </c>
      <c r="B29" s="191">
        <v>14220000</v>
      </c>
      <c r="C29" s="191">
        <v>3950</v>
      </c>
      <c r="D29" s="192">
        <v>99.621689785624213</v>
      </c>
      <c r="E29" s="194">
        <v>99.621689785624213</v>
      </c>
      <c r="F29" s="196">
        <v>0</v>
      </c>
      <c r="G29" s="197">
        <v>0</v>
      </c>
      <c r="H29" s="202">
        <v>0</v>
      </c>
      <c r="I29" s="202">
        <v>0</v>
      </c>
      <c r="J29" s="202">
        <v>23000</v>
      </c>
      <c r="K29" s="202">
        <v>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191">
        <f>SUM(P29,N29,L29,J29,H29,F29)</f>
        <v>23000</v>
      </c>
      <c r="S29" s="191">
        <f>SUM(Q29,O29,M29,K29,I29,G29)</f>
        <v>5</v>
      </c>
      <c r="T29" s="206">
        <v>100</v>
      </c>
      <c r="U29" s="208">
        <v>100</v>
      </c>
      <c r="V29" s="196">
        <v>33000</v>
      </c>
      <c r="W29" s="191">
        <v>6</v>
      </c>
      <c r="X29" s="202">
        <v>20700</v>
      </c>
      <c r="Y29" s="202">
        <v>3</v>
      </c>
      <c r="Z29" s="202">
        <v>16400</v>
      </c>
      <c r="AA29" s="202">
        <v>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191">
        <f>SUM(AF29,AD29,AB29,Z29,X29,V29)</f>
        <v>70100</v>
      </c>
      <c r="AI29" s="191">
        <f>SUM(AG29,AE29,AC29,AA29,Y29,W29)</f>
        <v>11</v>
      </c>
      <c r="AJ29" s="206">
        <v>78.499440089585676</v>
      </c>
      <c r="AK29" s="208">
        <v>78.571428571428569</v>
      </c>
      <c r="AL29" s="196">
        <v>35755200</v>
      </c>
      <c r="AM29" s="191">
        <v>4966</v>
      </c>
      <c r="AN29" s="202">
        <v>44226000</v>
      </c>
      <c r="AO29" s="202">
        <v>4095</v>
      </c>
      <c r="AP29" s="202">
        <v>32585400</v>
      </c>
      <c r="AQ29" s="202">
        <v>2526</v>
      </c>
      <c r="AR29" s="202">
        <v>0</v>
      </c>
      <c r="AS29" s="202">
        <v>0</v>
      </c>
      <c r="AT29" s="202">
        <v>939600</v>
      </c>
      <c r="AU29" s="202">
        <v>174</v>
      </c>
      <c r="AV29" s="202">
        <v>3288600</v>
      </c>
      <c r="AW29" s="202">
        <v>406</v>
      </c>
      <c r="AX29" s="191">
        <f>SUM(AV29,AT29,AR29,AP29,AN29,AL29)</f>
        <v>116794800</v>
      </c>
      <c r="AY29" s="191">
        <f>SUM(AW29,AU29,AS29,AQ29,AO29,AM29)</f>
        <v>12167</v>
      </c>
      <c r="AZ29" s="206">
        <v>105.42455129385513</v>
      </c>
      <c r="BA29" s="207">
        <v>102.07214765100672</v>
      </c>
      <c r="BB29" s="196">
        <v>1230000</v>
      </c>
      <c r="BC29" s="191">
        <v>410</v>
      </c>
      <c r="BD29" s="202">
        <v>1098200</v>
      </c>
      <c r="BE29" s="202">
        <v>289</v>
      </c>
      <c r="BF29" s="202">
        <v>526500</v>
      </c>
      <c r="BG29" s="202">
        <v>117</v>
      </c>
      <c r="BH29" s="202">
        <v>0</v>
      </c>
      <c r="BI29" s="202">
        <v>0</v>
      </c>
      <c r="BJ29" s="202">
        <v>0</v>
      </c>
      <c r="BK29" s="202">
        <v>0</v>
      </c>
      <c r="BL29" s="202">
        <v>23200</v>
      </c>
      <c r="BM29" s="202">
        <v>8</v>
      </c>
      <c r="BN29" s="191">
        <f>SUM(BB29,BD29,BF29,BH29,BJ29,BL29)</f>
        <v>2877900</v>
      </c>
      <c r="BO29" s="191">
        <f>SUM(BM29,BK29,BI29,BG29,BE29,BC29)</f>
        <v>824</v>
      </c>
      <c r="BP29" s="192">
        <v>108.82998033580395</v>
      </c>
      <c r="BQ29" s="208">
        <v>106.18556701030928</v>
      </c>
      <c r="BR29" s="196">
        <v>7272000</v>
      </c>
      <c r="BS29" s="191">
        <v>1818</v>
      </c>
      <c r="BT29" s="202">
        <v>9785000</v>
      </c>
      <c r="BU29" s="202">
        <v>1957</v>
      </c>
      <c r="BV29" s="202">
        <v>7008000</v>
      </c>
      <c r="BW29" s="202">
        <v>1168</v>
      </c>
      <c r="BX29" s="202">
        <v>0</v>
      </c>
      <c r="BY29" s="202">
        <v>0</v>
      </c>
      <c r="BZ29" s="202">
        <v>0</v>
      </c>
      <c r="CA29" s="202">
        <v>0</v>
      </c>
      <c r="CB29" s="202">
        <v>437000</v>
      </c>
      <c r="CC29" s="202">
        <v>115</v>
      </c>
      <c r="CD29" s="191">
        <f>SUM(CB29,BZ29,BX29,BV29,BT29,BR29)</f>
        <v>24502000</v>
      </c>
      <c r="CE29" s="191">
        <f>SUM(CC29,CA29,BY29,BW29,BU29,BS29)</f>
        <v>5058</v>
      </c>
      <c r="CF29" s="192">
        <v>100.60605065203822</v>
      </c>
      <c r="CG29" s="208">
        <v>98.634945397815912</v>
      </c>
      <c r="CH29" s="196">
        <v>0</v>
      </c>
      <c r="CI29" s="191">
        <v>0</v>
      </c>
      <c r="CJ29" s="192" t="s">
        <v>85</v>
      </c>
      <c r="CK29" s="194" t="s">
        <v>85</v>
      </c>
      <c r="CL29" s="196">
        <f>SUM(CD29,CH29,BN29,AX29,AH29,R29,B29)</f>
        <v>158487800</v>
      </c>
      <c r="CM29" s="191">
        <f t="shared" si="7"/>
        <v>22015</v>
      </c>
      <c r="CN29" s="191">
        <v>16086</v>
      </c>
      <c r="CO29" s="192">
        <v>104.15159857081177</v>
      </c>
      <c r="CP29" s="192">
        <v>100.94919295671315</v>
      </c>
      <c r="CQ29" s="209">
        <v>99.795272659594275</v>
      </c>
    </row>
    <row r="30" spans="1:95" ht="31.5" customHeight="1">
      <c r="A30" s="416"/>
      <c r="B30" s="210">
        <v>0</v>
      </c>
      <c r="C30" s="210">
        <v>0</v>
      </c>
      <c r="D30" s="211" t="s">
        <v>85</v>
      </c>
      <c r="E30" s="212" t="s">
        <v>85</v>
      </c>
      <c r="F30" s="213">
        <v>0</v>
      </c>
      <c r="G30" s="214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>
        <v>0</v>
      </c>
      <c r="Q30" s="215">
        <v>0</v>
      </c>
      <c r="R30" s="210">
        <f t="shared" ref="R30:S30" si="45">SUM(P30,N30,L30,J30,H30,F30)</f>
        <v>0</v>
      </c>
      <c r="S30" s="210">
        <f t="shared" si="45"/>
        <v>0</v>
      </c>
      <c r="T30" s="220" t="s">
        <v>85</v>
      </c>
      <c r="U30" s="221" t="s">
        <v>85</v>
      </c>
      <c r="V30" s="213">
        <v>0</v>
      </c>
      <c r="W30" s="210">
        <v>0</v>
      </c>
      <c r="X30" s="215">
        <v>0</v>
      </c>
      <c r="Y30" s="215">
        <v>0</v>
      </c>
      <c r="Z30" s="215">
        <v>0</v>
      </c>
      <c r="AA30" s="215">
        <v>0</v>
      </c>
      <c r="AB30" s="215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0">
        <f t="shared" ref="AH30:AI30" si="46">SUM(AF30,AD30,AB30,Z30,X30,V30)</f>
        <v>0</v>
      </c>
      <c r="AI30" s="210">
        <f t="shared" si="46"/>
        <v>0</v>
      </c>
      <c r="AJ30" s="220" t="s">
        <v>85</v>
      </c>
      <c r="AK30" s="221" t="s">
        <v>85</v>
      </c>
      <c r="AL30" s="213">
        <v>0</v>
      </c>
      <c r="AM30" s="210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15">
        <v>0</v>
      </c>
      <c r="AT30" s="215">
        <v>0</v>
      </c>
      <c r="AU30" s="215">
        <v>0</v>
      </c>
      <c r="AV30" s="215">
        <v>0</v>
      </c>
      <c r="AW30" s="215">
        <v>0</v>
      </c>
      <c r="AX30" s="210">
        <f t="shared" ref="AX30:AY30" si="47">SUM(AV30,AT30,AR30,AP30,AN30,AL30)</f>
        <v>0</v>
      </c>
      <c r="AY30" s="210">
        <f t="shared" si="47"/>
        <v>0</v>
      </c>
      <c r="AZ30" s="220" t="s">
        <v>85</v>
      </c>
      <c r="BA30" s="223" t="s">
        <v>85</v>
      </c>
      <c r="BB30" s="213">
        <v>0</v>
      </c>
      <c r="BC30" s="210">
        <v>0</v>
      </c>
      <c r="BD30" s="215">
        <v>0</v>
      </c>
      <c r="BE30" s="215">
        <v>0</v>
      </c>
      <c r="BF30" s="215">
        <v>0</v>
      </c>
      <c r="BG30" s="215">
        <v>0</v>
      </c>
      <c r="BH30" s="215">
        <v>0</v>
      </c>
      <c r="BI30" s="215">
        <v>0</v>
      </c>
      <c r="BJ30" s="215">
        <v>0</v>
      </c>
      <c r="BK30" s="215">
        <v>0</v>
      </c>
      <c r="BL30" s="215">
        <v>0</v>
      </c>
      <c r="BM30" s="215">
        <v>0</v>
      </c>
      <c r="BN30" s="210">
        <f t="shared" si="0"/>
        <v>0</v>
      </c>
      <c r="BO30" s="210">
        <f t="shared" si="4"/>
        <v>0</v>
      </c>
      <c r="BP30" s="211" t="s">
        <v>85</v>
      </c>
      <c r="BQ30" s="221" t="s">
        <v>85</v>
      </c>
      <c r="BR30" s="213">
        <v>0</v>
      </c>
      <c r="BS30" s="210">
        <v>0</v>
      </c>
      <c r="BT30" s="215">
        <v>0</v>
      </c>
      <c r="BU30" s="215">
        <v>0</v>
      </c>
      <c r="BV30" s="215">
        <v>0</v>
      </c>
      <c r="BW30" s="215">
        <v>0</v>
      </c>
      <c r="BX30" s="215">
        <v>0</v>
      </c>
      <c r="BY30" s="215">
        <v>0</v>
      </c>
      <c r="BZ30" s="215">
        <v>0</v>
      </c>
      <c r="CA30" s="215">
        <v>0</v>
      </c>
      <c r="CB30" s="215">
        <v>0</v>
      </c>
      <c r="CC30" s="215">
        <v>0</v>
      </c>
      <c r="CD30" s="210">
        <f t="shared" ref="CD30:CE30" si="48">SUM(CB30,BZ30,BX30,BV30,BT30,BR30)</f>
        <v>0</v>
      </c>
      <c r="CE30" s="210">
        <f t="shared" si="48"/>
        <v>0</v>
      </c>
      <c r="CF30" s="211" t="s">
        <v>85</v>
      </c>
      <c r="CG30" s="221" t="s">
        <v>85</v>
      </c>
      <c r="CH30" s="213">
        <v>0</v>
      </c>
      <c r="CI30" s="210">
        <v>0</v>
      </c>
      <c r="CJ30" s="211" t="s">
        <v>85</v>
      </c>
      <c r="CK30" s="212" t="s">
        <v>85</v>
      </c>
      <c r="CL30" s="213">
        <f t="shared" si="6"/>
        <v>0</v>
      </c>
      <c r="CM30" s="210">
        <f t="shared" si="7"/>
        <v>0</v>
      </c>
      <c r="CN30" s="210">
        <v>0</v>
      </c>
      <c r="CO30" s="211" t="s">
        <v>85</v>
      </c>
      <c r="CP30" s="211" t="s">
        <v>85</v>
      </c>
      <c r="CQ30" s="226" t="s">
        <v>85</v>
      </c>
    </row>
    <row r="31" spans="1:95" ht="31.5" customHeight="1">
      <c r="A31" s="418" t="s">
        <v>97</v>
      </c>
      <c r="B31" s="191">
        <v>9532800</v>
      </c>
      <c r="C31" s="191">
        <v>2648</v>
      </c>
      <c r="D31" s="192">
        <v>101.65067178502881</v>
      </c>
      <c r="E31" s="194">
        <v>101.65067178502881</v>
      </c>
      <c r="F31" s="196">
        <v>0</v>
      </c>
      <c r="G31" s="197">
        <v>0</v>
      </c>
      <c r="H31" s="202">
        <v>0</v>
      </c>
      <c r="I31" s="202">
        <v>0</v>
      </c>
      <c r="J31" s="202">
        <v>4600</v>
      </c>
      <c r="K31" s="202">
        <v>1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191">
        <f>SUM(P31,N31,L31,J31,H31,F31)</f>
        <v>4600</v>
      </c>
      <c r="S31" s="191">
        <f>SUM(Q31,O31,M31,K31,I31,G31)</f>
        <v>1</v>
      </c>
      <c r="T31" s="206">
        <v>100</v>
      </c>
      <c r="U31" s="208">
        <v>100</v>
      </c>
      <c r="V31" s="196">
        <v>11000</v>
      </c>
      <c r="W31" s="191">
        <v>2</v>
      </c>
      <c r="X31" s="202">
        <v>6900</v>
      </c>
      <c r="Y31" s="202">
        <v>1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191">
        <f>SUM(AF31,AD31,AB31,Z31,X31,V31)</f>
        <v>17900</v>
      </c>
      <c r="AI31" s="191">
        <f>SUM(AG31,AE31,AC31,AA31,Y31,W31)</f>
        <v>3</v>
      </c>
      <c r="AJ31" s="206">
        <v>100</v>
      </c>
      <c r="AK31" s="208">
        <v>100</v>
      </c>
      <c r="AL31" s="196">
        <v>31608000</v>
      </c>
      <c r="AM31" s="191">
        <v>4390</v>
      </c>
      <c r="AN31" s="202">
        <v>35672400</v>
      </c>
      <c r="AO31" s="202">
        <v>3303</v>
      </c>
      <c r="AP31" s="202">
        <v>32237100</v>
      </c>
      <c r="AQ31" s="202">
        <v>2499</v>
      </c>
      <c r="AR31" s="202">
        <v>0</v>
      </c>
      <c r="AS31" s="202">
        <v>0</v>
      </c>
      <c r="AT31" s="202">
        <v>648000</v>
      </c>
      <c r="AU31" s="202">
        <v>120</v>
      </c>
      <c r="AV31" s="202">
        <v>2575800</v>
      </c>
      <c r="AW31" s="202">
        <v>318</v>
      </c>
      <c r="AX31" s="191">
        <f>SUM(AV31,AT31,AR31,AP31,AN31,AL31)</f>
        <v>102741300</v>
      </c>
      <c r="AY31" s="191">
        <f>SUM(AW31,AU31,AS31,AQ31,AO31,AM31)</f>
        <v>10630</v>
      </c>
      <c r="AZ31" s="206">
        <v>106.22516679538836</v>
      </c>
      <c r="BA31" s="207">
        <v>102.2705406965557</v>
      </c>
      <c r="BB31" s="196">
        <v>426000</v>
      </c>
      <c r="BC31" s="191">
        <v>142</v>
      </c>
      <c r="BD31" s="202">
        <v>912000</v>
      </c>
      <c r="BE31" s="202">
        <v>240</v>
      </c>
      <c r="BF31" s="202">
        <v>252000</v>
      </c>
      <c r="BG31" s="202">
        <v>56</v>
      </c>
      <c r="BH31" s="202">
        <v>0</v>
      </c>
      <c r="BI31" s="202">
        <v>0</v>
      </c>
      <c r="BJ31" s="202">
        <v>0</v>
      </c>
      <c r="BK31" s="202">
        <v>0</v>
      </c>
      <c r="BL31" s="202">
        <v>8700</v>
      </c>
      <c r="BM31" s="202">
        <v>3</v>
      </c>
      <c r="BN31" s="191">
        <f>SUM(BB31,BD31,BF31,BH31,BJ31,BL31)</f>
        <v>1598700</v>
      </c>
      <c r="BO31" s="191">
        <f>SUM(BM31,BK31,BI31,BG31,BE31,BC31)</f>
        <v>441</v>
      </c>
      <c r="BP31" s="192">
        <v>93.442048044888665</v>
      </c>
      <c r="BQ31" s="208">
        <v>90.554414784394254</v>
      </c>
      <c r="BR31" s="196">
        <v>4760000</v>
      </c>
      <c r="BS31" s="191">
        <v>1190</v>
      </c>
      <c r="BT31" s="202">
        <v>4865000</v>
      </c>
      <c r="BU31" s="202">
        <v>973</v>
      </c>
      <c r="BV31" s="202">
        <v>5634000</v>
      </c>
      <c r="BW31" s="202">
        <v>939</v>
      </c>
      <c r="BX31" s="202">
        <v>2600</v>
      </c>
      <c r="BY31" s="202">
        <v>2</v>
      </c>
      <c r="BZ31" s="202">
        <v>0</v>
      </c>
      <c r="CA31" s="202">
        <v>0</v>
      </c>
      <c r="CB31" s="202">
        <v>216600</v>
      </c>
      <c r="CC31" s="202">
        <v>57</v>
      </c>
      <c r="CD31" s="191">
        <f>SUM(CB31,BZ31,BX31,BV31,BT31,BR31)</f>
        <v>15478200</v>
      </c>
      <c r="CE31" s="191">
        <f>SUM(CC31,CA31,BY31,BW31,BU31,BS31)</f>
        <v>3161</v>
      </c>
      <c r="CF31" s="192">
        <v>100.69348668973952</v>
      </c>
      <c r="CG31" s="208">
        <v>98.997807704353264</v>
      </c>
      <c r="CH31" s="196">
        <v>0</v>
      </c>
      <c r="CI31" s="191">
        <v>0</v>
      </c>
      <c r="CJ31" s="192" t="s">
        <v>85</v>
      </c>
      <c r="CK31" s="194" t="s">
        <v>85</v>
      </c>
      <c r="CL31" s="196">
        <f>SUM(CD31,CH31,BN31,AX31,AH31,R31,B31)</f>
        <v>129373500</v>
      </c>
      <c r="CM31" s="191">
        <f t="shared" si="7"/>
        <v>16884</v>
      </c>
      <c r="CN31" s="191">
        <v>13264</v>
      </c>
      <c r="CO31" s="192">
        <v>105.00814507403618</v>
      </c>
      <c r="CP31" s="192">
        <v>101.20481927710843</v>
      </c>
      <c r="CQ31" s="209">
        <v>100.89761144074242</v>
      </c>
    </row>
    <row r="32" spans="1:95" ht="31.5" customHeight="1">
      <c r="A32" s="416"/>
      <c r="B32" s="210">
        <v>0</v>
      </c>
      <c r="C32" s="210">
        <v>0</v>
      </c>
      <c r="D32" s="211" t="s">
        <v>85</v>
      </c>
      <c r="E32" s="212" t="s">
        <v>85</v>
      </c>
      <c r="F32" s="213">
        <v>0</v>
      </c>
      <c r="G32" s="214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0">
        <f t="shared" ref="R32:S32" si="49">SUM(P32,N32,L32,J32,H32,F32)</f>
        <v>0</v>
      </c>
      <c r="S32" s="210">
        <f t="shared" si="49"/>
        <v>0</v>
      </c>
      <c r="T32" s="220" t="s">
        <v>85</v>
      </c>
      <c r="U32" s="221" t="s">
        <v>85</v>
      </c>
      <c r="V32" s="213">
        <v>0</v>
      </c>
      <c r="W32" s="210">
        <v>0</v>
      </c>
      <c r="X32" s="215">
        <v>0</v>
      </c>
      <c r="Y32" s="215">
        <v>0</v>
      </c>
      <c r="Z32" s="215">
        <v>0</v>
      </c>
      <c r="AA32" s="215">
        <v>0</v>
      </c>
      <c r="AB32" s="215">
        <v>0</v>
      </c>
      <c r="AC32" s="215">
        <v>0</v>
      </c>
      <c r="AD32" s="215">
        <v>0</v>
      </c>
      <c r="AE32" s="215">
        <v>0</v>
      </c>
      <c r="AF32" s="215">
        <v>0</v>
      </c>
      <c r="AG32" s="215">
        <v>0</v>
      </c>
      <c r="AH32" s="210">
        <f t="shared" ref="AH32:AI32" si="50">SUM(AF32,AD32,AB32,Z32,X32,V32)</f>
        <v>0</v>
      </c>
      <c r="AI32" s="210">
        <f t="shared" si="50"/>
        <v>0</v>
      </c>
      <c r="AJ32" s="220" t="s">
        <v>85</v>
      </c>
      <c r="AK32" s="221" t="s">
        <v>85</v>
      </c>
      <c r="AL32" s="213">
        <v>0</v>
      </c>
      <c r="AM32" s="210">
        <v>0</v>
      </c>
      <c r="AN32" s="215">
        <v>0</v>
      </c>
      <c r="AO32" s="215">
        <v>0</v>
      </c>
      <c r="AP32" s="215">
        <v>0</v>
      </c>
      <c r="AQ32" s="215">
        <v>0</v>
      </c>
      <c r="AR32" s="215">
        <v>0</v>
      </c>
      <c r="AS32" s="215">
        <v>0</v>
      </c>
      <c r="AT32" s="215">
        <v>0</v>
      </c>
      <c r="AU32" s="215">
        <v>0</v>
      </c>
      <c r="AV32" s="215">
        <v>0</v>
      </c>
      <c r="AW32" s="215">
        <v>0</v>
      </c>
      <c r="AX32" s="210">
        <f t="shared" ref="AX32:AY32" si="51">SUM(AV32,AT32,AR32,AP32,AN32,AL32)</f>
        <v>0</v>
      </c>
      <c r="AY32" s="210">
        <f t="shared" si="51"/>
        <v>0</v>
      </c>
      <c r="AZ32" s="220" t="s">
        <v>85</v>
      </c>
      <c r="BA32" s="223" t="s">
        <v>85</v>
      </c>
      <c r="BB32" s="213">
        <v>0</v>
      </c>
      <c r="BC32" s="210">
        <v>0</v>
      </c>
      <c r="BD32" s="215">
        <v>0</v>
      </c>
      <c r="BE32" s="215">
        <v>0</v>
      </c>
      <c r="BF32" s="215">
        <v>0</v>
      </c>
      <c r="BG32" s="215">
        <v>0</v>
      </c>
      <c r="BH32" s="215">
        <v>0</v>
      </c>
      <c r="BI32" s="215">
        <v>0</v>
      </c>
      <c r="BJ32" s="215">
        <v>0</v>
      </c>
      <c r="BK32" s="215">
        <v>0</v>
      </c>
      <c r="BL32" s="215">
        <v>0</v>
      </c>
      <c r="BM32" s="215">
        <v>0</v>
      </c>
      <c r="BN32" s="210">
        <f t="shared" si="0"/>
        <v>0</v>
      </c>
      <c r="BO32" s="210">
        <f t="shared" si="4"/>
        <v>0</v>
      </c>
      <c r="BP32" s="211" t="s">
        <v>85</v>
      </c>
      <c r="BQ32" s="221" t="s">
        <v>85</v>
      </c>
      <c r="BR32" s="213">
        <v>0</v>
      </c>
      <c r="BS32" s="210">
        <v>0</v>
      </c>
      <c r="BT32" s="215">
        <v>0</v>
      </c>
      <c r="BU32" s="215">
        <v>0</v>
      </c>
      <c r="BV32" s="215">
        <v>0</v>
      </c>
      <c r="BW32" s="215">
        <v>0</v>
      </c>
      <c r="BX32" s="215">
        <v>0</v>
      </c>
      <c r="BY32" s="215">
        <v>0</v>
      </c>
      <c r="BZ32" s="215">
        <v>0</v>
      </c>
      <c r="CA32" s="215">
        <v>0</v>
      </c>
      <c r="CB32" s="215">
        <v>0</v>
      </c>
      <c r="CC32" s="215">
        <v>0</v>
      </c>
      <c r="CD32" s="210">
        <f t="shared" ref="CD32:CE32" si="52">SUM(CB32,BZ32,BX32,BV32,BT32,BR32)</f>
        <v>0</v>
      </c>
      <c r="CE32" s="210">
        <f t="shared" si="52"/>
        <v>0</v>
      </c>
      <c r="CF32" s="211" t="s">
        <v>85</v>
      </c>
      <c r="CG32" s="221" t="s">
        <v>85</v>
      </c>
      <c r="CH32" s="213">
        <v>0</v>
      </c>
      <c r="CI32" s="210">
        <v>0</v>
      </c>
      <c r="CJ32" s="211" t="s">
        <v>85</v>
      </c>
      <c r="CK32" s="212" t="s">
        <v>85</v>
      </c>
      <c r="CL32" s="213">
        <f t="shared" si="6"/>
        <v>0</v>
      </c>
      <c r="CM32" s="210">
        <f t="shared" si="7"/>
        <v>0</v>
      </c>
      <c r="CN32" s="210">
        <v>0</v>
      </c>
      <c r="CO32" s="211" t="s">
        <v>85</v>
      </c>
      <c r="CP32" s="211" t="s">
        <v>85</v>
      </c>
      <c r="CQ32" s="226" t="s">
        <v>85</v>
      </c>
    </row>
    <row r="33" spans="1:95" ht="31.5" customHeight="1">
      <c r="A33" s="418" t="s">
        <v>98</v>
      </c>
      <c r="B33" s="191">
        <v>11145600</v>
      </c>
      <c r="C33" s="191">
        <v>3096</v>
      </c>
      <c r="D33" s="192">
        <v>99.710144927536234</v>
      </c>
      <c r="E33" s="194">
        <v>99.710144927536234</v>
      </c>
      <c r="F33" s="196">
        <v>0</v>
      </c>
      <c r="G33" s="197">
        <v>0</v>
      </c>
      <c r="H33" s="202">
        <v>0</v>
      </c>
      <c r="I33" s="202">
        <v>0</v>
      </c>
      <c r="J33" s="202">
        <v>9200</v>
      </c>
      <c r="K33" s="202">
        <v>2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191">
        <f>SUM(P33,N33,L33,J33,H33,F33)</f>
        <v>9200</v>
      </c>
      <c r="S33" s="191">
        <f>SUM(Q33,O33,M33,K33,I33,G33)</f>
        <v>2</v>
      </c>
      <c r="T33" s="206">
        <v>100</v>
      </c>
      <c r="U33" s="208">
        <v>100</v>
      </c>
      <c r="V33" s="196">
        <v>16500</v>
      </c>
      <c r="W33" s="191">
        <v>3</v>
      </c>
      <c r="X33" s="202">
        <v>6900</v>
      </c>
      <c r="Y33" s="202">
        <v>1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191">
        <f>SUM(AF33,AD33,AB33,Z33,X33,V33)</f>
        <v>23400</v>
      </c>
      <c r="AI33" s="191">
        <f>SUM(AG33,AE33,AC33,AA33,Y33,W33)</f>
        <v>4</v>
      </c>
      <c r="AJ33" s="206">
        <v>130.72625698324023</v>
      </c>
      <c r="AK33" s="208">
        <v>133.33333333333331</v>
      </c>
      <c r="AL33" s="196">
        <v>33616800</v>
      </c>
      <c r="AM33" s="191">
        <v>4669</v>
      </c>
      <c r="AN33" s="202">
        <v>38718000</v>
      </c>
      <c r="AO33" s="202">
        <v>3585</v>
      </c>
      <c r="AP33" s="202">
        <v>29308800</v>
      </c>
      <c r="AQ33" s="202">
        <v>2272</v>
      </c>
      <c r="AR33" s="202">
        <v>0</v>
      </c>
      <c r="AS33" s="202">
        <v>0</v>
      </c>
      <c r="AT33" s="202">
        <v>972000</v>
      </c>
      <c r="AU33" s="202">
        <v>180</v>
      </c>
      <c r="AV33" s="202">
        <v>2948400</v>
      </c>
      <c r="AW33" s="202">
        <v>364</v>
      </c>
      <c r="AX33" s="191">
        <f>SUM(AV33,AT33,AR33,AP33,AN33,AL33)</f>
        <v>105564000</v>
      </c>
      <c r="AY33" s="191">
        <f>SUM(AW33,AU33,AS33,AQ33,AO33,AM33)</f>
        <v>11070</v>
      </c>
      <c r="AZ33" s="206">
        <v>106.6817042150612</v>
      </c>
      <c r="BA33" s="207">
        <v>103.09182343080647</v>
      </c>
      <c r="BB33" s="196">
        <v>606000</v>
      </c>
      <c r="BC33" s="191">
        <v>202</v>
      </c>
      <c r="BD33" s="202">
        <v>722000</v>
      </c>
      <c r="BE33" s="202">
        <v>190</v>
      </c>
      <c r="BF33" s="202">
        <v>382500</v>
      </c>
      <c r="BG33" s="202">
        <v>85</v>
      </c>
      <c r="BH33" s="202">
        <v>0</v>
      </c>
      <c r="BI33" s="202">
        <v>0</v>
      </c>
      <c r="BJ33" s="202">
        <v>0</v>
      </c>
      <c r="BK33" s="202">
        <v>0</v>
      </c>
      <c r="BL33" s="202">
        <v>20300</v>
      </c>
      <c r="BM33" s="202">
        <v>7</v>
      </c>
      <c r="BN33" s="191">
        <f>SUM(BB33,BD33,BF33,BH33,BJ33,BL33)</f>
        <v>1730800</v>
      </c>
      <c r="BO33" s="191">
        <f>SUM(BM33,BK33,BI33,BG33,BE33,BC33)</f>
        <v>484</v>
      </c>
      <c r="BP33" s="192">
        <v>112.11296800103641</v>
      </c>
      <c r="BQ33" s="208">
        <v>109.25507900677201</v>
      </c>
      <c r="BR33" s="196">
        <v>5580000</v>
      </c>
      <c r="BS33" s="191">
        <v>1395</v>
      </c>
      <c r="BT33" s="202">
        <v>6000000</v>
      </c>
      <c r="BU33" s="202">
        <v>1200</v>
      </c>
      <c r="BV33" s="202">
        <v>6102000</v>
      </c>
      <c r="BW33" s="202">
        <v>1017</v>
      </c>
      <c r="BX33" s="202">
        <v>0</v>
      </c>
      <c r="BY33" s="202">
        <v>0</v>
      </c>
      <c r="BZ33" s="202">
        <v>0</v>
      </c>
      <c r="CA33" s="202">
        <v>0</v>
      </c>
      <c r="CB33" s="202">
        <v>285000</v>
      </c>
      <c r="CC33" s="202">
        <v>75</v>
      </c>
      <c r="CD33" s="191">
        <f>SUM(CB33,BZ33,BX33,BV33,BT33,BR33)</f>
        <v>17967000</v>
      </c>
      <c r="CE33" s="191">
        <f>SUM(CC33,CA33,BY33,BW33,BU33,BS33)</f>
        <v>3687</v>
      </c>
      <c r="CF33" s="192">
        <v>103.52755433655243</v>
      </c>
      <c r="CG33" s="208">
        <v>101.43053645116919</v>
      </c>
      <c r="CH33" s="196">
        <v>0</v>
      </c>
      <c r="CI33" s="191">
        <v>0</v>
      </c>
      <c r="CJ33" s="192" t="s">
        <v>85</v>
      </c>
      <c r="CK33" s="194" t="s">
        <v>85</v>
      </c>
      <c r="CL33" s="196">
        <f>SUM(CD33,CH33,BN33,AX33,AH33,R33,B33)</f>
        <v>136440000</v>
      </c>
      <c r="CM33" s="191">
        <f t="shared" si="7"/>
        <v>18343</v>
      </c>
      <c r="CN33" s="191">
        <v>14116</v>
      </c>
      <c r="CO33" s="192">
        <v>105.72154723530871</v>
      </c>
      <c r="CP33" s="192">
        <v>102.3262300569006</v>
      </c>
      <c r="CQ33" s="209">
        <v>101.12472240131815</v>
      </c>
    </row>
    <row r="34" spans="1:95" ht="31.5" customHeight="1">
      <c r="A34" s="416"/>
      <c r="B34" s="210">
        <v>0</v>
      </c>
      <c r="C34" s="210">
        <v>0</v>
      </c>
      <c r="D34" s="211" t="s">
        <v>85</v>
      </c>
      <c r="E34" s="212" t="s">
        <v>85</v>
      </c>
      <c r="F34" s="213">
        <v>0</v>
      </c>
      <c r="G34" s="214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0">
        <f t="shared" ref="R34:S34" si="53">SUM(P34,N34,L34,J34,H34,F34)</f>
        <v>0</v>
      </c>
      <c r="S34" s="210">
        <f t="shared" si="53"/>
        <v>0</v>
      </c>
      <c r="T34" s="220" t="s">
        <v>85</v>
      </c>
      <c r="U34" s="221" t="s">
        <v>85</v>
      </c>
      <c r="V34" s="213">
        <v>0</v>
      </c>
      <c r="W34" s="210">
        <v>0</v>
      </c>
      <c r="X34" s="215">
        <v>0</v>
      </c>
      <c r="Y34" s="215">
        <v>0</v>
      </c>
      <c r="Z34" s="215">
        <v>0</v>
      </c>
      <c r="AA34" s="215">
        <v>0</v>
      </c>
      <c r="AB34" s="215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0">
        <f t="shared" ref="AH34:AI34" si="54">SUM(AF34,AD34,AB34,Z34,X34,V34)</f>
        <v>0</v>
      </c>
      <c r="AI34" s="210">
        <f t="shared" si="54"/>
        <v>0</v>
      </c>
      <c r="AJ34" s="220" t="s">
        <v>85</v>
      </c>
      <c r="AK34" s="221" t="s">
        <v>85</v>
      </c>
      <c r="AL34" s="213">
        <v>0</v>
      </c>
      <c r="AM34" s="210">
        <v>0</v>
      </c>
      <c r="AN34" s="215">
        <v>0</v>
      </c>
      <c r="AO34" s="215">
        <v>0</v>
      </c>
      <c r="AP34" s="215">
        <v>0</v>
      </c>
      <c r="AQ34" s="215">
        <v>0</v>
      </c>
      <c r="AR34" s="215">
        <v>0</v>
      </c>
      <c r="AS34" s="215">
        <v>0</v>
      </c>
      <c r="AT34" s="215">
        <v>0</v>
      </c>
      <c r="AU34" s="215">
        <v>0</v>
      </c>
      <c r="AV34" s="215">
        <v>0</v>
      </c>
      <c r="AW34" s="215">
        <v>0</v>
      </c>
      <c r="AX34" s="210">
        <f t="shared" ref="AX34:AY34" si="55">SUM(AV34,AT34,AR34,AP34,AN34,AL34)</f>
        <v>0</v>
      </c>
      <c r="AY34" s="210">
        <f t="shared" si="55"/>
        <v>0</v>
      </c>
      <c r="AZ34" s="220" t="s">
        <v>85</v>
      </c>
      <c r="BA34" s="223" t="s">
        <v>85</v>
      </c>
      <c r="BB34" s="213">
        <v>0</v>
      </c>
      <c r="BC34" s="210">
        <v>0</v>
      </c>
      <c r="BD34" s="215">
        <v>0</v>
      </c>
      <c r="BE34" s="215">
        <v>0</v>
      </c>
      <c r="BF34" s="215">
        <v>0</v>
      </c>
      <c r="BG34" s="215">
        <v>0</v>
      </c>
      <c r="BH34" s="215">
        <v>0</v>
      </c>
      <c r="BI34" s="215">
        <v>0</v>
      </c>
      <c r="BJ34" s="215">
        <v>0</v>
      </c>
      <c r="BK34" s="215">
        <v>0</v>
      </c>
      <c r="BL34" s="215">
        <v>0</v>
      </c>
      <c r="BM34" s="215">
        <v>0</v>
      </c>
      <c r="BN34" s="210">
        <f t="shared" si="0"/>
        <v>0</v>
      </c>
      <c r="BO34" s="210">
        <f t="shared" si="4"/>
        <v>0</v>
      </c>
      <c r="BP34" s="211" t="s">
        <v>85</v>
      </c>
      <c r="BQ34" s="221" t="s">
        <v>85</v>
      </c>
      <c r="BR34" s="213">
        <v>0</v>
      </c>
      <c r="BS34" s="210">
        <v>0</v>
      </c>
      <c r="BT34" s="215">
        <v>0</v>
      </c>
      <c r="BU34" s="215">
        <v>0</v>
      </c>
      <c r="BV34" s="215">
        <v>0</v>
      </c>
      <c r="BW34" s="215">
        <v>0</v>
      </c>
      <c r="BX34" s="215">
        <v>0</v>
      </c>
      <c r="BY34" s="215">
        <v>0</v>
      </c>
      <c r="BZ34" s="215">
        <v>0</v>
      </c>
      <c r="CA34" s="215">
        <v>0</v>
      </c>
      <c r="CB34" s="215">
        <v>0</v>
      </c>
      <c r="CC34" s="215">
        <v>0</v>
      </c>
      <c r="CD34" s="210">
        <f t="shared" ref="CD34:CE34" si="56">SUM(CB34,BZ34,BX34,BV34,BT34,BR34)</f>
        <v>0</v>
      </c>
      <c r="CE34" s="210">
        <f t="shared" si="56"/>
        <v>0</v>
      </c>
      <c r="CF34" s="211" t="s">
        <v>85</v>
      </c>
      <c r="CG34" s="221" t="s">
        <v>85</v>
      </c>
      <c r="CH34" s="213">
        <v>0</v>
      </c>
      <c r="CI34" s="210">
        <v>0</v>
      </c>
      <c r="CJ34" s="211" t="s">
        <v>85</v>
      </c>
      <c r="CK34" s="212" t="s">
        <v>85</v>
      </c>
      <c r="CL34" s="213">
        <f t="shared" si="6"/>
        <v>0</v>
      </c>
      <c r="CM34" s="210">
        <f t="shared" si="7"/>
        <v>0</v>
      </c>
      <c r="CN34" s="210">
        <v>0</v>
      </c>
      <c r="CO34" s="211" t="s">
        <v>85</v>
      </c>
      <c r="CP34" s="211" t="s">
        <v>85</v>
      </c>
      <c r="CQ34" s="226" t="s">
        <v>85</v>
      </c>
    </row>
    <row r="35" spans="1:95" ht="31.5" customHeight="1">
      <c r="A35" s="418" t="s">
        <v>99</v>
      </c>
      <c r="B35" s="191">
        <v>9504000</v>
      </c>
      <c r="C35" s="191">
        <v>2640</v>
      </c>
      <c r="D35" s="192">
        <v>100.26585643752375</v>
      </c>
      <c r="E35" s="194">
        <v>100.26585643752375</v>
      </c>
      <c r="F35" s="196">
        <v>3100</v>
      </c>
      <c r="G35" s="197">
        <v>1</v>
      </c>
      <c r="H35" s="202">
        <v>0</v>
      </c>
      <c r="I35" s="202">
        <v>0</v>
      </c>
      <c r="J35" s="202">
        <v>4600</v>
      </c>
      <c r="K35" s="202">
        <v>1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191">
        <f>SUM(P35,N35,L35,J35,H35,F35)</f>
        <v>7700</v>
      </c>
      <c r="S35" s="191">
        <f>SUM(Q35,O35,M35,K35,I35,G35)</f>
        <v>2</v>
      </c>
      <c r="T35" s="206">
        <v>100</v>
      </c>
      <c r="U35" s="208">
        <v>100</v>
      </c>
      <c r="V35" s="196">
        <v>0</v>
      </c>
      <c r="W35" s="191">
        <v>0</v>
      </c>
      <c r="X35" s="202">
        <v>6900</v>
      </c>
      <c r="Y35" s="202">
        <v>1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191">
        <f>SUM(AF35,AD35,AB35,Z35,X35,V35)</f>
        <v>6900</v>
      </c>
      <c r="AI35" s="191">
        <f>SUM(AG35,AE35,AC35,AA35,Y35,W35)</f>
        <v>1</v>
      </c>
      <c r="AJ35" s="206">
        <v>132.69230769230768</v>
      </c>
      <c r="AK35" s="208">
        <v>100</v>
      </c>
      <c r="AL35" s="196">
        <v>31766400</v>
      </c>
      <c r="AM35" s="191">
        <v>4412</v>
      </c>
      <c r="AN35" s="202">
        <v>40878000</v>
      </c>
      <c r="AO35" s="202">
        <v>3785</v>
      </c>
      <c r="AP35" s="202">
        <v>29270100</v>
      </c>
      <c r="AQ35" s="202">
        <v>2269</v>
      </c>
      <c r="AR35" s="202">
        <v>0</v>
      </c>
      <c r="AS35" s="202">
        <v>0</v>
      </c>
      <c r="AT35" s="202">
        <v>1069200</v>
      </c>
      <c r="AU35" s="202">
        <v>198</v>
      </c>
      <c r="AV35" s="202">
        <v>3410100</v>
      </c>
      <c r="AW35" s="202">
        <v>421</v>
      </c>
      <c r="AX35" s="191">
        <f>SUM(AV35,AT35,AR35,AP35,AN35,AL35)</f>
        <v>106393800</v>
      </c>
      <c r="AY35" s="191">
        <f>SUM(AW35,AU35,AS35,AQ35,AO35,AM35)</f>
        <v>11085</v>
      </c>
      <c r="AZ35" s="206">
        <v>106.5489352497236</v>
      </c>
      <c r="BA35" s="207">
        <v>102.74353508202798</v>
      </c>
      <c r="BB35" s="196">
        <v>927000</v>
      </c>
      <c r="BC35" s="191">
        <v>309</v>
      </c>
      <c r="BD35" s="202">
        <v>851200</v>
      </c>
      <c r="BE35" s="202">
        <v>224</v>
      </c>
      <c r="BF35" s="202">
        <v>400500</v>
      </c>
      <c r="BG35" s="202">
        <v>89</v>
      </c>
      <c r="BH35" s="202">
        <v>0</v>
      </c>
      <c r="BI35" s="202">
        <v>0</v>
      </c>
      <c r="BJ35" s="202">
        <v>0</v>
      </c>
      <c r="BK35" s="202">
        <v>0</v>
      </c>
      <c r="BL35" s="202">
        <v>23200</v>
      </c>
      <c r="BM35" s="202">
        <v>8</v>
      </c>
      <c r="BN35" s="191">
        <f>SUM(BB35,BD35,BF35,BH35,BJ35,BL35)</f>
        <v>2201900</v>
      </c>
      <c r="BO35" s="191">
        <f>SUM(BM35,BK35,BI35,BG35,BE35,BC35)</f>
        <v>630</v>
      </c>
      <c r="BP35" s="192">
        <v>122.2734340293203</v>
      </c>
      <c r="BQ35" s="208">
        <v>120</v>
      </c>
      <c r="BR35" s="196">
        <v>8024000</v>
      </c>
      <c r="BS35" s="191">
        <v>2006</v>
      </c>
      <c r="BT35" s="202">
        <v>9965000</v>
      </c>
      <c r="BU35" s="202">
        <v>1993</v>
      </c>
      <c r="BV35" s="202">
        <v>6534000</v>
      </c>
      <c r="BW35" s="202">
        <v>1089</v>
      </c>
      <c r="BX35" s="202">
        <v>1300</v>
      </c>
      <c r="BY35" s="202">
        <v>1</v>
      </c>
      <c r="BZ35" s="202">
        <v>0</v>
      </c>
      <c r="CA35" s="202">
        <v>0</v>
      </c>
      <c r="CB35" s="202">
        <v>311600</v>
      </c>
      <c r="CC35" s="202">
        <v>82</v>
      </c>
      <c r="CD35" s="191">
        <f>SUM(CB35,BZ35,BX35,BV35,BT35,BR35)</f>
        <v>24835900</v>
      </c>
      <c r="CE35" s="191">
        <f>SUM(CC35,CA35,BY35,BW35,BU35,BS35)</f>
        <v>5171</v>
      </c>
      <c r="CF35" s="192">
        <v>103.73403948725874</v>
      </c>
      <c r="CG35" s="208">
        <v>101.43193409180071</v>
      </c>
      <c r="CH35" s="196">
        <v>0</v>
      </c>
      <c r="CI35" s="191">
        <v>0</v>
      </c>
      <c r="CJ35" s="192" t="s">
        <v>85</v>
      </c>
      <c r="CK35" s="194" t="s">
        <v>85</v>
      </c>
      <c r="CL35" s="196">
        <f>SUM(CD35,CH35,BN35,AX35,AH35,R35,B35)</f>
        <v>142950200</v>
      </c>
      <c r="CM35" s="191">
        <f t="shared" si="7"/>
        <v>19529</v>
      </c>
      <c r="CN35" s="191">
        <v>13206</v>
      </c>
      <c r="CO35" s="192">
        <v>105.81943136662699</v>
      </c>
      <c r="CP35" s="192">
        <v>102.52519949601009</v>
      </c>
      <c r="CQ35" s="209">
        <v>101.28077306541911</v>
      </c>
    </row>
    <row r="36" spans="1:95" ht="31.5" customHeight="1">
      <c r="A36" s="416"/>
      <c r="B36" s="210">
        <v>0</v>
      </c>
      <c r="C36" s="210">
        <v>0</v>
      </c>
      <c r="D36" s="211" t="s">
        <v>85</v>
      </c>
      <c r="E36" s="212" t="s">
        <v>85</v>
      </c>
      <c r="F36" s="213">
        <v>0</v>
      </c>
      <c r="G36" s="214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>
        <v>0</v>
      </c>
      <c r="Q36" s="215">
        <v>0</v>
      </c>
      <c r="R36" s="210">
        <f t="shared" ref="R36:S36" si="57">SUM(P36,N36,L36,J36,H36,F36)</f>
        <v>0</v>
      </c>
      <c r="S36" s="210">
        <f t="shared" si="57"/>
        <v>0</v>
      </c>
      <c r="T36" s="220" t="s">
        <v>85</v>
      </c>
      <c r="U36" s="221" t="s">
        <v>85</v>
      </c>
      <c r="V36" s="213">
        <v>0</v>
      </c>
      <c r="W36" s="210">
        <v>0</v>
      </c>
      <c r="X36" s="215">
        <v>0</v>
      </c>
      <c r="Y36" s="215">
        <v>0</v>
      </c>
      <c r="Z36" s="215">
        <v>0</v>
      </c>
      <c r="AA36" s="215">
        <v>0</v>
      </c>
      <c r="AB36" s="215">
        <v>0</v>
      </c>
      <c r="AC36" s="215">
        <v>0</v>
      </c>
      <c r="AD36" s="215">
        <v>0</v>
      </c>
      <c r="AE36" s="215">
        <v>0</v>
      </c>
      <c r="AF36" s="215">
        <v>0</v>
      </c>
      <c r="AG36" s="215">
        <v>0</v>
      </c>
      <c r="AH36" s="210">
        <f t="shared" ref="AH36:AI36" si="58">SUM(AF36,AD36,AB36,Z36,X36,V36)</f>
        <v>0</v>
      </c>
      <c r="AI36" s="210">
        <f t="shared" si="58"/>
        <v>0</v>
      </c>
      <c r="AJ36" s="220" t="s">
        <v>85</v>
      </c>
      <c r="AK36" s="221" t="s">
        <v>85</v>
      </c>
      <c r="AL36" s="213">
        <v>0</v>
      </c>
      <c r="AM36" s="210">
        <v>0</v>
      </c>
      <c r="AN36" s="215">
        <v>0</v>
      </c>
      <c r="AO36" s="215">
        <v>0</v>
      </c>
      <c r="AP36" s="215">
        <v>0</v>
      </c>
      <c r="AQ36" s="215">
        <v>0</v>
      </c>
      <c r="AR36" s="215">
        <v>0</v>
      </c>
      <c r="AS36" s="215">
        <v>0</v>
      </c>
      <c r="AT36" s="215">
        <v>0</v>
      </c>
      <c r="AU36" s="215">
        <v>0</v>
      </c>
      <c r="AV36" s="215">
        <v>0</v>
      </c>
      <c r="AW36" s="215">
        <v>0</v>
      </c>
      <c r="AX36" s="210">
        <f t="shared" ref="AX36:AY36" si="59">SUM(AV36,AT36,AR36,AP36,AN36,AL36)</f>
        <v>0</v>
      </c>
      <c r="AY36" s="210">
        <f t="shared" si="59"/>
        <v>0</v>
      </c>
      <c r="AZ36" s="220" t="s">
        <v>85</v>
      </c>
      <c r="BA36" s="223" t="s">
        <v>85</v>
      </c>
      <c r="BB36" s="213">
        <v>0</v>
      </c>
      <c r="BC36" s="210">
        <v>0</v>
      </c>
      <c r="BD36" s="215">
        <v>0</v>
      </c>
      <c r="BE36" s="215">
        <v>0</v>
      </c>
      <c r="BF36" s="215">
        <v>0</v>
      </c>
      <c r="BG36" s="215">
        <v>0</v>
      </c>
      <c r="BH36" s="215">
        <v>0</v>
      </c>
      <c r="BI36" s="215">
        <v>0</v>
      </c>
      <c r="BJ36" s="215">
        <v>0</v>
      </c>
      <c r="BK36" s="215">
        <v>0</v>
      </c>
      <c r="BL36" s="215">
        <v>0</v>
      </c>
      <c r="BM36" s="215">
        <v>0</v>
      </c>
      <c r="BN36" s="210">
        <f t="shared" si="0"/>
        <v>0</v>
      </c>
      <c r="BO36" s="210">
        <f t="shared" si="4"/>
        <v>0</v>
      </c>
      <c r="BP36" s="211" t="s">
        <v>85</v>
      </c>
      <c r="BQ36" s="221" t="s">
        <v>85</v>
      </c>
      <c r="BR36" s="213">
        <v>0</v>
      </c>
      <c r="BS36" s="210">
        <v>0</v>
      </c>
      <c r="BT36" s="215">
        <v>0</v>
      </c>
      <c r="BU36" s="215">
        <v>0</v>
      </c>
      <c r="BV36" s="215">
        <v>0</v>
      </c>
      <c r="BW36" s="215">
        <v>0</v>
      </c>
      <c r="BX36" s="215">
        <v>0</v>
      </c>
      <c r="BY36" s="215">
        <v>0</v>
      </c>
      <c r="BZ36" s="215">
        <v>0</v>
      </c>
      <c r="CA36" s="215">
        <v>0</v>
      </c>
      <c r="CB36" s="215">
        <v>0</v>
      </c>
      <c r="CC36" s="215">
        <v>0</v>
      </c>
      <c r="CD36" s="210">
        <f t="shared" ref="CD36:CE36" si="60">SUM(CB36,BZ36,BX36,BV36,BT36,BR36)</f>
        <v>0</v>
      </c>
      <c r="CE36" s="210">
        <f t="shared" si="60"/>
        <v>0</v>
      </c>
      <c r="CF36" s="211" t="s">
        <v>85</v>
      </c>
      <c r="CG36" s="397" t="s">
        <v>85</v>
      </c>
      <c r="CH36" s="400">
        <v>0</v>
      </c>
      <c r="CI36" s="210">
        <v>0</v>
      </c>
      <c r="CJ36" s="211" t="s">
        <v>85</v>
      </c>
      <c r="CK36" s="212" t="s">
        <v>85</v>
      </c>
      <c r="CL36" s="213">
        <f t="shared" si="6"/>
        <v>0</v>
      </c>
      <c r="CM36" s="210">
        <f t="shared" si="7"/>
        <v>0</v>
      </c>
      <c r="CN36" s="210">
        <v>0</v>
      </c>
      <c r="CO36" s="211" t="s">
        <v>85</v>
      </c>
      <c r="CP36" s="211" t="s">
        <v>85</v>
      </c>
      <c r="CQ36" s="226" t="s">
        <v>85</v>
      </c>
    </row>
    <row r="37" spans="1:95" ht="31.5" customHeight="1">
      <c r="A37" s="418" t="s">
        <v>100</v>
      </c>
      <c r="B37" s="191">
        <v>15328800</v>
      </c>
      <c r="C37" s="191">
        <v>4258</v>
      </c>
      <c r="D37" s="192">
        <v>101.38095238095237</v>
      </c>
      <c r="E37" s="194">
        <v>101.38095238095237</v>
      </c>
      <c r="F37" s="196">
        <v>0</v>
      </c>
      <c r="G37" s="197">
        <v>0</v>
      </c>
      <c r="H37" s="202">
        <v>0</v>
      </c>
      <c r="I37" s="202">
        <v>0</v>
      </c>
      <c r="J37" s="202">
        <v>13800</v>
      </c>
      <c r="K37" s="202">
        <v>3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191">
        <f>SUM(P37,N37,L37,J37,H37,F37)</f>
        <v>13800</v>
      </c>
      <c r="S37" s="191">
        <f>SUM(Q37,O37,M37,K37,I37,G37)</f>
        <v>3</v>
      </c>
      <c r="T37" s="206">
        <v>100</v>
      </c>
      <c r="U37" s="208">
        <v>100</v>
      </c>
      <c r="V37" s="196">
        <v>33000</v>
      </c>
      <c r="W37" s="191">
        <v>6</v>
      </c>
      <c r="X37" s="202">
        <v>6900</v>
      </c>
      <c r="Y37" s="202">
        <v>1</v>
      </c>
      <c r="Z37" s="202">
        <v>8200</v>
      </c>
      <c r="AA37" s="202">
        <v>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191">
        <f>SUM(AF37,AD37,AB37,Z37,X37,V37)</f>
        <v>48100</v>
      </c>
      <c r="AI37" s="191">
        <f>SUM(AG37,AE37,AC37,AA37,Y37,W37)</f>
        <v>8</v>
      </c>
      <c r="AJ37" s="206">
        <v>100</v>
      </c>
      <c r="AK37" s="208">
        <v>100</v>
      </c>
      <c r="AL37" s="196">
        <v>49111200</v>
      </c>
      <c r="AM37" s="191">
        <v>6821</v>
      </c>
      <c r="AN37" s="202">
        <v>56764800</v>
      </c>
      <c r="AO37" s="202">
        <v>5256</v>
      </c>
      <c r="AP37" s="202">
        <v>41550900</v>
      </c>
      <c r="AQ37" s="202">
        <v>3221</v>
      </c>
      <c r="AR37" s="202">
        <v>0</v>
      </c>
      <c r="AS37" s="202">
        <v>0</v>
      </c>
      <c r="AT37" s="202">
        <v>1096200</v>
      </c>
      <c r="AU37" s="202">
        <v>203</v>
      </c>
      <c r="AV37" s="202">
        <v>4908600</v>
      </c>
      <c r="AW37" s="202">
        <v>606</v>
      </c>
      <c r="AX37" s="191">
        <f>SUM(AV37,AT37,AR37,AP37,AN37,AL37)</f>
        <v>153431700</v>
      </c>
      <c r="AY37" s="191">
        <f>SUM(AW37,AU37,AS37,AQ37,AO37,AM37)</f>
        <v>16107</v>
      </c>
      <c r="AZ37" s="206">
        <v>104.58233646197574</v>
      </c>
      <c r="BA37" s="207">
        <v>101.47420147420148</v>
      </c>
      <c r="BB37" s="196">
        <v>711000</v>
      </c>
      <c r="BC37" s="191">
        <v>237</v>
      </c>
      <c r="BD37" s="202">
        <v>919600</v>
      </c>
      <c r="BE37" s="202">
        <v>242</v>
      </c>
      <c r="BF37" s="202">
        <v>369000</v>
      </c>
      <c r="BG37" s="202">
        <v>82</v>
      </c>
      <c r="BH37" s="202">
        <v>0</v>
      </c>
      <c r="BI37" s="202">
        <v>0</v>
      </c>
      <c r="BJ37" s="202">
        <v>0</v>
      </c>
      <c r="BK37" s="202">
        <v>0</v>
      </c>
      <c r="BL37" s="202">
        <v>34800</v>
      </c>
      <c r="BM37" s="202">
        <v>12</v>
      </c>
      <c r="BN37" s="191">
        <f>SUM(BB37,BD37,BF37,BH37,BJ37,BL37)</f>
        <v>2034400</v>
      </c>
      <c r="BO37" s="191">
        <f>SUM(BM37,BK37,BI37,BG37,BE37,BC37)</f>
        <v>573</v>
      </c>
      <c r="BP37" s="192">
        <v>105.32746570023296</v>
      </c>
      <c r="BQ37" s="208">
        <v>103.24324324324323</v>
      </c>
      <c r="BR37" s="196">
        <v>7244000</v>
      </c>
      <c r="BS37" s="191">
        <v>1811</v>
      </c>
      <c r="BT37" s="202">
        <v>8545000</v>
      </c>
      <c r="BU37" s="202">
        <v>1709</v>
      </c>
      <c r="BV37" s="202">
        <v>7332000</v>
      </c>
      <c r="BW37" s="202">
        <v>1222</v>
      </c>
      <c r="BX37" s="202">
        <v>0</v>
      </c>
      <c r="BY37" s="202">
        <v>0</v>
      </c>
      <c r="BZ37" s="202">
        <v>0</v>
      </c>
      <c r="CA37" s="202">
        <v>0</v>
      </c>
      <c r="CB37" s="202">
        <v>532000</v>
      </c>
      <c r="CC37" s="202">
        <v>140</v>
      </c>
      <c r="CD37" s="191">
        <f>SUM(CB37,BZ37,BX37,BV37,BT37,BR37)</f>
        <v>23653000</v>
      </c>
      <c r="CE37" s="191">
        <f>SUM(CC37,CA37,BY37,BW37,BU37,BS37)</f>
        <v>4882</v>
      </c>
      <c r="CF37" s="192">
        <v>103.12788852264603</v>
      </c>
      <c r="CG37" s="398">
        <v>101.43361728651567</v>
      </c>
      <c r="CH37" s="430">
        <v>0</v>
      </c>
      <c r="CI37" s="191">
        <v>0</v>
      </c>
      <c r="CJ37" s="192" t="s">
        <v>85</v>
      </c>
      <c r="CK37" s="194" t="s">
        <v>85</v>
      </c>
      <c r="CL37" s="196">
        <f>SUM(CD37,CH37,BN37,AX37,AH37,R37,B37)</f>
        <v>194509800</v>
      </c>
      <c r="CM37" s="191">
        <f t="shared" si="7"/>
        <v>25831</v>
      </c>
      <c r="CN37" s="191">
        <v>19780</v>
      </c>
      <c r="CO37" s="192">
        <v>104.15071911243427</v>
      </c>
      <c r="CP37" s="192">
        <v>101.48907747917649</v>
      </c>
      <c r="CQ37" s="209">
        <v>101.14542851298833</v>
      </c>
    </row>
    <row r="38" spans="1:95" ht="31.5" customHeight="1">
      <c r="A38" s="416"/>
      <c r="B38" s="210">
        <v>0</v>
      </c>
      <c r="C38" s="210">
        <v>0</v>
      </c>
      <c r="D38" s="211" t="s">
        <v>85</v>
      </c>
      <c r="E38" s="212" t="s">
        <v>85</v>
      </c>
      <c r="F38" s="213">
        <v>0</v>
      </c>
      <c r="G38" s="214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>
        <v>0</v>
      </c>
      <c r="Q38" s="215">
        <v>0</v>
      </c>
      <c r="R38" s="210">
        <f t="shared" ref="R38:S38" si="61">SUM(P38,N38,L38,J38,H38,F38)</f>
        <v>0</v>
      </c>
      <c r="S38" s="210">
        <f t="shared" si="61"/>
        <v>0</v>
      </c>
      <c r="T38" s="220" t="s">
        <v>85</v>
      </c>
      <c r="U38" s="221" t="s">
        <v>85</v>
      </c>
      <c r="V38" s="213">
        <v>0</v>
      </c>
      <c r="W38" s="210">
        <v>0</v>
      </c>
      <c r="X38" s="215">
        <v>0</v>
      </c>
      <c r="Y38" s="215">
        <v>0</v>
      </c>
      <c r="Z38" s="215">
        <v>0</v>
      </c>
      <c r="AA38" s="215">
        <v>0</v>
      </c>
      <c r="AB38" s="215">
        <v>0</v>
      </c>
      <c r="AC38" s="215">
        <v>0</v>
      </c>
      <c r="AD38" s="215">
        <v>0</v>
      </c>
      <c r="AE38" s="215">
        <v>0</v>
      </c>
      <c r="AF38" s="215">
        <v>0</v>
      </c>
      <c r="AG38" s="215">
        <v>0</v>
      </c>
      <c r="AH38" s="210">
        <f t="shared" ref="AH38:AI38" si="62">SUM(AF38,AD38,AB38,Z38,X38,V38)</f>
        <v>0</v>
      </c>
      <c r="AI38" s="210">
        <f t="shared" si="62"/>
        <v>0</v>
      </c>
      <c r="AJ38" s="220" t="s">
        <v>85</v>
      </c>
      <c r="AK38" s="221" t="s">
        <v>85</v>
      </c>
      <c r="AL38" s="213">
        <v>0</v>
      </c>
      <c r="AM38" s="210">
        <v>0</v>
      </c>
      <c r="AN38" s="215">
        <v>0</v>
      </c>
      <c r="AO38" s="215">
        <v>0</v>
      </c>
      <c r="AP38" s="215">
        <v>0</v>
      </c>
      <c r="AQ38" s="215">
        <v>0</v>
      </c>
      <c r="AR38" s="215">
        <v>0</v>
      </c>
      <c r="AS38" s="215">
        <v>0</v>
      </c>
      <c r="AT38" s="215">
        <v>0</v>
      </c>
      <c r="AU38" s="215">
        <v>0</v>
      </c>
      <c r="AV38" s="215">
        <v>0</v>
      </c>
      <c r="AW38" s="215">
        <v>0</v>
      </c>
      <c r="AX38" s="210">
        <f t="shared" ref="AX38:AY38" si="63">SUM(AV38,AT38,AR38,AP38,AN38,AL38)</f>
        <v>0</v>
      </c>
      <c r="AY38" s="210">
        <f t="shared" si="63"/>
        <v>0</v>
      </c>
      <c r="AZ38" s="220" t="s">
        <v>85</v>
      </c>
      <c r="BA38" s="223" t="s">
        <v>85</v>
      </c>
      <c r="BB38" s="213">
        <v>0</v>
      </c>
      <c r="BC38" s="210">
        <v>0</v>
      </c>
      <c r="BD38" s="215">
        <v>0</v>
      </c>
      <c r="BE38" s="215">
        <v>0</v>
      </c>
      <c r="BF38" s="215">
        <v>0</v>
      </c>
      <c r="BG38" s="215">
        <v>0</v>
      </c>
      <c r="BH38" s="215">
        <v>0</v>
      </c>
      <c r="BI38" s="215">
        <v>0</v>
      </c>
      <c r="BJ38" s="215">
        <v>0</v>
      </c>
      <c r="BK38" s="215">
        <v>0</v>
      </c>
      <c r="BL38" s="215">
        <v>0</v>
      </c>
      <c r="BM38" s="215">
        <v>0</v>
      </c>
      <c r="BN38" s="210">
        <f t="shared" si="0"/>
        <v>0</v>
      </c>
      <c r="BO38" s="210">
        <f t="shared" si="4"/>
        <v>0</v>
      </c>
      <c r="BP38" s="211" t="s">
        <v>85</v>
      </c>
      <c r="BQ38" s="221" t="s">
        <v>85</v>
      </c>
      <c r="BR38" s="213">
        <v>0</v>
      </c>
      <c r="BS38" s="210">
        <v>0</v>
      </c>
      <c r="BT38" s="215">
        <v>0</v>
      </c>
      <c r="BU38" s="215">
        <v>0</v>
      </c>
      <c r="BV38" s="215">
        <v>0</v>
      </c>
      <c r="BW38" s="215">
        <v>0</v>
      </c>
      <c r="BX38" s="215">
        <v>0</v>
      </c>
      <c r="BY38" s="215">
        <v>0</v>
      </c>
      <c r="BZ38" s="215">
        <v>0</v>
      </c>
      <c r="CA38" s="215">
        <v>0</v>
      </c>
      <c r="CB38" s="215">
        <v>0</v>
      </c>
      <c r="CC38" s="215">
        <v>0</v>
      </c>
      <c r="CD38" s="210">
        <f t="shared" ref="CD38:CE38" si="64">SUM(CB38,BZ38,BX38,BV38,BT38,BR38)</f>
        <v>0</v>
      </c>
      <c r="CE38" s="210">
        <f t="shared" si="64"/>
        <v>0</v>
      </c>
      <c r="CF38" s="211" t="s">
        <v>85</v>
      </c>
      <c r="CG38" s="397" t="s">
        <v>85</v>
      </c>
      <c r="CH38" s="431">
        <v>0</v>
      </c>
      <c r="CI38" s="210">
        <v>0</v>
      </c>
      <c r="CJ38" s="211" t="s">
        <v>85</v>
      </c>
      <c r="CK38" s="212" t="s">
        <v>85</v>
      </c>
      <c r="CL38" s="213">
        <f t="shared" si="6"/>
        <v>0</v>
      </c>
      <c r="CM38" s="210">
        <f t="shared" si="7"/>
        <v>0</v>
      </c>
      <c r="CN38" s="210">
        <v>0</v>
      </c>
      <c r="CO38" s="211" t="s">
        <v>85</v>
      </c>
      <c r="CP38" s="211" t="s">
        <v>85</v>
      </c>
      <c r="CQ38" s="226" t="s">
        <v>85</v>
      </c>
    </row>
    <row r="39" spans="1:95" ht="31.5" customHeight="1">
      <c r="A39" s="418" t="s">
        <v>101</v>
      </c>
      <c r="B39" s="191">
        <v>6649200</v>
      </c>
      <c r="C39" s="191">
        <v>1847</v>
      </c>
      <c r="D39" s="192">
        <v>101.81918412348401</v>
      </c>
      <c r="E39" s="194">
        <v>101.81918412348401</v>
      </c>
      <c r="F39" s="196">
        <v>0</v>
      </c>
      <c r="G39" s="197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191">
        <f t="shared" ref="R39:S39" si="65">SUM(P39,N39,L39,J39,H39,F39)</f>
        <v>0</v>
      </c>
      <c r="S39" s="191">
        <f t="shared" si="65"/>
        <v>0</v>
      </c>
      <c r="T39" s="206" t="s">
        <v>85</v>
      </c>
      <c r="U39" s="208" t="s">
        <v>85</v>
      </c>
      <c r="V39" s="196">
        <v>5500</v>
      </c>
      <c r="W39" s="191">
        <v>1</v>
      </c>
      <c r="X39" s="202">
        <v>6900</v>
      </c>
      <c r="Y39" s="202">
        <v>1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191">
        <f>SUM(AF39,AD39,AB39,Z39,X39,V39)</f>
        <v>12400</v>
      </c>
      <c r="AI39" s="191">
        <f>SUM(AG39,AE39,AC39,AA39,Y39,W39)</f>
        <v>2</v>
      </c>
      <c r="AJ39" s="206">
        <v>100</v>
      </c>
      <c r="AK39" s="208">
        <v>100</v>
      </c>
      <c r="AL39" s="196">
        <v>20952000</v>
      </c>
      <c r="AM39" s="191">
        <v>2910</v>
      </c>
      <c r="AN39" s="202">
        <v>22118400</v>
      </c>
      <c r="AO39" s="202">
        <v>2048</v>
      </c>
      <c r="AP39" s="202">
        <v>16576500</v>
      </c>
      <c r="AQ39" s="202">
        <v>1285</v>
      </c>
      <c r="AR39" s="202">
        <v>0</v>
      </c>
      <c r="AS39" s="202">
        <v>0</v>
      </c>
      <c r="AT39" s="202">
        <v>280800</v>
      </c>
      <c r="AU39" s="202">
        <v>52</v>
      </c>
      <c r="AV39" s="202">
        <v>1676700</v>
      </c>
      <c r="AW39" s="202">
        <v>207</v>
      </c>
      <c r="AX39" s="191">
        <f>SUM(AV39,AT39,AR39,AP39,AN39,AL39)</f>
        <v>61604400</v>
      </c>
      <c r="AY39" s="191">
        <f>SUM(AW39,AU39,AS39,AQ39,AO39,AM39)</f>
        <v>6502</v>
      </c>
      <c r="AZ39" s="206">
        <v>105.42993859486991</v>
      </c>
      <c r="BA39" s="207">
        <v>101.91222570532916</v>
      </c>
      <c r="BB39" s="196">
        <v>177000</v>
      </c>
      <c r="BC39" s="191">
        <v>59</v>
      </c>
      <c r="BD39" s="202">
        <v>300200</v>
      </c>
      <c r="BE39" s="202">
        <v>79</v>
      </c>
      <c r="BF39" s="202">
        <v>229500</v>
      </c>
      <c r="BG39" s="202">
        <v>51</v>
      </c>
      <c r="BH39" s="202">
        <v>0</v>
      </c>
      <c r="BI39" s="202">
        <v>0</v>
      </c>
      <c r="BJ39" s="202">
        <v>0</v>
      </c>
      <c r="BK39" s="202">
        <v>0</v>
      </c>
      <c r="BL39" s="202">
        <v>5800</v>
      </c>
      <c r="BM39" s="202">
        <v>2</v>
      </c>
      <c r="BN39" s="191">
        <f>SUM(BB39,BD39,BF39,BH39,BJ39,BL39)</f>
        <v>712500</v>
      </c>
      <c r="BO39" s="191">
        <f>SUM(BM39,BK39,BI39,BG39,BE39,BC39)</f>
        <v>191</v>
      </c>
      <c r="BP39" s="192">
        <v>107.40126620440155</v>
      </c>
      <c r="BQ39" s="208">
        <v>104.94505494505495</v>
      </c>
      <c r="BR39" s="196">
        <v>2996000</v>
      </c>
      <c r="BS39" s="191">
        <v>749</v>
      </c>
      <c r="BT39" s="202">
        <v>2880000</v>
      </c>
      <c r="BU39" s="202">
        <v>576</v>
      </c>
      <c r="BV39" s="202">
        <v>2862000</v>
      </c>
      <c r="BW39" s="202">
        <v>477</v>
      </c>
      <c r="BX39" s="202">
        <v>1300</v>
      </c>
      <c r="BY39" s="202">
        <v>1</v>
      </c>
      <c r="BZ39" s="202">
        <v>0</v>
      </c>
      <c r="CA39" s="202">
        <v>0</v>
      </c>
      <c r="CB39" s="202">
        <v>159600</v>
      </c>
      <c r="CC39" s="202">
        <v>42</v>
      </c>
      <c r="CD39" s="191">
        <f>SUM(CB39,BZ39,BX39,BV39,BT39,BR39)</f>
        <v>8898900</v>
      </c>
      <c r="CE39" s="191">
        <f>SUM(CC39,CA39,BY39,BW39,BU39,BS39)</f>
        <v>1845</v>
      </c>
      <c r="CF39" s="192">
        <v>103.47919113457446</v>
      </c>
      <c r="CG39" s="398">
        <v>101.93370165745857</v>
      </c>
      <c r="CH39" s="430">
        <v>0</v>
      </c>
      <c r="CI39" s="191">
        <v>0</v>
      </c>
      <c r="CJ39" s="192" t="s">
        <v>85</v>
      </c>
      <c r="CK39" s="194" t="s">
        <v>85</v>
      </c>
      <c r="CL39" s="196">
        <f>SUM(CD39,CH39,BN39,AX39,AH39,R39,B39)</f>
        <v>77877400</v>
      </c>
      <c r="CM39" s="191">
        <f t="shared" si="7"/>
        <v>10387</v>
      </c>
      <c r="CN39" s="191">
        <v>8622</v>
      </c>
      <c r="CO39" s="192">
        <v>104.90304765111971</v>
      </c>
      <c r="CP39" s="192">
        <v>101.95327836670593</v>
      </c>
      <c r="CQ39" s="209">
        <v>101.31609870740306</v>
      </c>
    </row>
    <row r="40" spans="1:95" ht="31.5" customHeight="1">
      <c r="A40" s="416"/>
      <c r="B40" s="210">
        <v>0</v>
      </c>
      <c r="C40" s="210">
        <v>0</v>
      </c>
      <c r="D40" s="211" t="s">
        <v>85</v>
      </c>
      <c r="E40" s="212" t="s">
        <v>85</v>
      </c>
      <c r="F40" s="213">
        <v>0</v>
      </c>
      <c r="G40" s="214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15">
        <v>0</v>
      </c>
      <c r="Q40" s="215">
        <v>0</v>
      </c>
      <c r="R40" s="210">
        <f t="shared" ref="R40:S40" si="66">SUM(P40,N40,L40,J40,H40,F40)</f>
        <v>0</v>
      </c>
      <c r="S40" s="210">
        <f t="shared" si="66"/>
        <v>0</v>
      </c>
      <c r="T40" s="220" t="s">
        <v>85</v>
      </c>
      <c r="U40" s="221" t="s">
        <v>85</v>
      </c>
      <c r="V40" s="213">
        <v>0</v>
      </c>
      <c r="W40" s="210">
        <v>0</v>
      </c>
      <c r="X40" s="215">
        <v>0</v>
      </c>
      <c r="Y40" s="215">
        <v>0</v>
      </c>
      <c r="Z40" s="215">
        <v>0</v>
      </c>
      <c r="AA40" s="215">
        <v>0</v>
      </c>
      <c r="AB40" s="215">
        <v>0</v>
      </c>
      <c r="AC40" s="215">
        <v>0</v>
      </c>
      <c r="AD40" s="215">
        <v>0</v>
      </c>
      <c r="AE40" s="215">
        <v>0</v>
      </c>
      <c r="AF40" s="215">
        <v>0</v>
      </c>
      <c r="AG40" s="215">
        <v>0</v>
      </c>
      <c r="AH40" s="210">
        <f t="shared" ref="AH40:AI40" si="67">SUM(AF40,AD40,AB40,Z40,X40,V40)</f>
        <v>0</v>
      </c>
      <c r="AI40" s="210">
        <f t="shared" si="67"/>
        <v>0</v>
      </c>
      <c r="AJ40" s="220" t="s">
        <v>85</v>
      </c>
      <c r="AK40" s="221" t="s">
        <v>85</v>
      </c>
      <c r="AL40" s="213">
        <v>0</v>
      </c>
      <c r="AM40" s="210">
        <v>0</v>
      </c>
      <c r="AN40" s="215">
        <v>0</v>
      </c>
      <c r="AO40" s="215">
        <v>0</v>
      </c>
      <c r="AP40" s="215">
        <v>0</v>
      </c>
      <c r="AQ40" s="215">
        <v>0</v>
      </c>
      <c r="AR40" s="215">
        <v>0</v>
      </c>
      <c r="AS40" s="215">
        <v>0</v>
      </c>
      <c r="AT40" s="215">
        <v>0</v>
      </c>
      <c r="AU40" s="215">
        <v>0</v>
      </c>
      <c r="AV40" s="215">
        <v>0</v>
      </c>
      <c r="AW40" s="215">
        <v>0</v>
      </c>
      <c r="AX40" s="210">
        <f t="shared" ref="AX40:AY40" si="68">SUM(AV40,AT40,AR40,AP40,AN40,AL40)</f>
        <v>0</v>
      </c>
      <c r="AY40" s="210">
        <f t="shared" si="68"/>
        <v>0</v>
      </c>
      <c r="AZ40" s="220" t="s">
        <v>85</v>
      </c>
      <c r="BA40" s="223" t="s">
        <v>85</v>
      </c>
      <c r="BB40" s="213">
        <v>0</v>
      </c>
      <c r="BC40" s="210">
        <v>0</v>
      </c>
      <c r="BD40" s="215">
        <v>0</v>
      </c>
      <c r="BE40" s="215">
        <v>0</v>
      </c>
      <c r="BF40" s="215">
        <v>0</v>
      </c>
      <c r="BG40" s="215">
        <v>0</v>
      </c>
      <c r="BH40" s="215">
        <v>0</v>
      </c>
      <c r="BI40" s="215">
        <v>0</v>
      </c>
      <c r="BJ40" s="215">
        <v>0</v>
      </c>
      <c r="BK40" s="215">
        <v>0</v>
      </c>
      <c r="BL40" s="215">
        <v>0</v>
      </c>
      <c r="BM40" s="215">
        <v>0</v>
      </c>
      <c r="BN40" s="210">
        <f t="shared" si="0"/>
        <v>0</v>
      </c>
      <c r="BO40" s="210">
        <f t="shared" si="4"/>
        <v>0</v>
      </c>
      <c r="BP40" s="211" t="s">
        <v>85</v>
      </c>
      <c r="BQ40" s="221" t="s">
        <v>85</v>
      </c>
      <c r="BR40" s="213">
        <v>0</v>
      </c>
      <c r="BS40" s="210">
        <v>0</v>
      </c>
      <c r="BT40" s="215">
        <v>0</v>
      </c>
      <c r="BU40" s="215">
        <v>0</v>
      </c>
      <c r="BV40" s="215">
        <v>0</v>
      </c>
      <c r="BW40" s="215">
        <v>0</v>
      </c>
      <c r="BX40" s="215">
        <v>0</v>
      </c>
      <c r="BY40" s="215">
        <v>0</v>
      </c>
      <c r="BZ40" s="215">
        <v>0</v>
      </c>
      <c r="CA40" s="215">
        <v>0</v>
      </c>
      <c r="CB40" s="215">
        <v>0</v>
      </c>
      <c r="CC40" s="215">
        <v>0</v>
      </c>
      <c r="CD40" s="210">
        <f t="shared" ref="CD40:CE40" si="69">SUM(CB40,BZ40,BX40,BV40,BT40,BR40)</f>
        <v>0</v>
      </c>
      <c r="CE40" s="210">
        <f t="shared" si="69"/>
        <v>0</v>
      </c>
      <c r="CF40" s="211" t="s">
        <v>85</v>
      </c>
      <c r="CG40" s="397" t="s">
        <v>85</v>
      </c>
      <c r="CH40" s="431">
        <v>0</v>
      </c>
      <c r="CI40" s="210">
        <v>0</v>
      </c>
      <c r="CJ40" s="211" t="s">
        <v>85</v>
      </c>
      <c r="CK40" s="212" t="s">
        <v>85</v>
      </c>
      <c r="CL40" s="270">
        <f t="shared" si="6"/>
        <v>0</v>
      </c>
      <c r="CM40" s="271">
        <f t="shared" si="7"/>
        <v>0</v>
      </c>
      <c r="CN40" s="210">
        <v>0</v>
      </c>
      <c r="CO40" s="211" t="s">
        <v>85</v>
      </c>
      <c r="CP40" s="211" t="s">
        <v>85</v>
      </c>
      <c r="CQ40" s="226" t="s">
        <v>85</v>
      </c>
    </row>
    <row r="41" spans="1:95" ht="31.5" customHeight="1">
      <c r="A41" s="418" t="s">
        <v>102</v>
      </c>
      <c r="B41" s="191">
        <v>7678800</v>
      </c>
      <c r="C41" s="191">
        <v>2133</v>
      </c>
      <c r="D41" s="192">
        <v>100.23496240601504</v>
      </c>
      <c r="E41" s="194">
        <v>100.23496240601504</v>
      </c>
      <c r="F41" s="196">
        <v>0</v>
      </c>
      <c r="G41" s="197">
        <v>0</v>
      </c>
      <c r="H41" s="202">
        <v>0</v>
      </c>
      <c r="I41" s="202">
        <v>0</v>
      </c>
      <c r="J41" s="202">
        <v>4600</v>
      </c>
      <c r="K41" s="202">
        <v>1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191">
        <f>SUM(P41,N41,L41,J41,H41,F41)</f>
        <v>4600</v>
      </c>
      <c r="S41" s="191">
        <f>SUM(Q41,O41,M41,K41,I41,G41)</f>
        <v>1</v>
      </c>
      <c r="T41" s="206">
        <v>100</v>
      </c>
      <c r="U41" s="208">
        <v>100</v>
      </c>
      <c r="V41" s="196">
        <v>11000</v>
      </c>
      <c r="W41" s="191">
        <v>2</v>
      </c>
      <c r="X41" s="202">
        <v>6900</v>
      </c>
      <c r="Y41" s="202">
        <v>1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191">
        <f>SUM(AF41,AD41,AB41,Z41,X41,V41)</f>
        <v>17900</v>
      </c>
      <c r="AI41" s="191">
        <f>SUM(AG41,AE41,AC41,AA41,Y41,W41)</f>
        <v>3</v>
      </c>
      <c r="AJ41" s="206">
        <v>100</v>
      </c>
      <c r="AK41" s="208">
        <v>100</v>
      </c>
      <c r="AL41" s="196">
        <v>38016000</v>
      </c>
      <c r="AM41" s="191">
        <v>5280</v>
      </c>
      <c r="AN41" s="202">
        <v>39171600</v>
      </c>
      <c r="AO41" s="202">
        <v>3627</v>
      </c>
      <c r="AP41" s="202">
        <v>27773700</v>
      </c>
      <c r="AQ41" s="202">
        <v>2153</v>
      </c>
      <c r="AR41" s="202">
        <v>0</v>
      </c>
      <c r="AS41" s="202">
        <v>0</v>
      </c>
      <c r="AT41" s="202">
        <v>604800</v>
      </c>
      <c r="AU41" s="202">
        <v>112</v>
      </c>
      <c r="AV41" s="202">
        <v>3061800</v>
      </c>
      <c r="AW41" s="202">
        <v>378</v>
      </c>
      <c r="AX41" s="191">
        <f t="shared" ref="AX41" si="70">SUM(AV41,AT41,AR41,AP41,AN41,AL41)</f>
        <v>108627900</v>
      </c>
      <c r="AY41" s="191">
        <f>SUM(AW41,AU41,AS41,AQ41,AO41,AM41)</f>
        <v>11550</v>
      </c>
      <c r="AZ41" s="206">
        <v>104.50587478101252</v>
      </c>
      <c r="BA41" s="207">
        <v>101.21812286390326</v>
      </c>
      <c r="BB41" s="196">
        <v>465000</v>
      </c>
      <c r="BC41" s="191">
        <v>155</v>
      </c>
      <c r="BD41" s="202">
        <v>342000</v>
      </c>
      <c r="BE41" s="202">
        <v>90</v>
      </c>
      <c r="BF41" s="202">
        <v>283500</v>
      </c>
      <c r="BG41" s="202">
        <v>63</v>
      </c>
      <c r="BH41" s="202">
        <v>0</v>
      </c>
      <c r="BI41" s="202">
        <v>0</v>
      </c>
      <c r="BJ41" s="202">
        <v>0</v>
      </c>
      <c r="BK41" s="202">
        <v>0</v>
      </c>
      <c r="BL41" s="202">
        <v>5800</v>
      </c>
      <c r="BM41" s="202">
        <v>2</v>
      </c>
      <c r="BN41" s="191">
        <f>SUM(BB41,BD41,BF41,BH41,BJ41,BL41)</f>
        <v>1096300</v>
      </c>
      <c r="BO41" s="191">
        <f>SUM(BM41,BK41,BI41,BG41,BE41,BC41)</f>
        <v>310</v>
      </c>
      <c r="BP41" s="192">
        <v>99.836080502686457</v>
      </c>
      <c r="BQ41" s="208">
        <v>96.273291925465841</v>
      </c>
      <c r="BR41" s="196">
        <v>6128000</v>
      </c>
      <c r="BS41" s="191">
        <v>1532</v>
      </c>
      <c r="BT41" s="202">
        <v>6310000</v>
      </c>
      <c r="BU41" s="202">
        <v>1262</v>
      </c>
      <c r="BV41" s="202">
        <v>5826000</v>
      </c>
      <c r="BW41" s="202">
        <v>971</v>
      </c>
      <c r="BX41" s="202">
        <v>1300</v>
      </c>
      <c r="BY41" s="202">
        <v>1</v>
      </c>
      <c r="BZ41" s="202">
        <v>0</v>
      </c>
      <c r="CA41" s="202">
        <v>0</v>
      </c>
      <c r="CB41" s="202">
        <v>140600</v>
      </c>
      <c r="CC41" s="202">
        <v>37</v>
      </c>
      <c r="CD41" s="191">
        <f>SUM(CB41,BZ41,BX41,BV41,BT41,BR41)</f>
        <v>18405900</v>
      </c>
      <c r="CE41" s="191">
        <f>SUM(CC41,CA41,BY41,BW41,BU41,BS41)</f>
        <v>3803</v>
      </c>
      <c r="CF41" s="192">
        <v>101.6322203387023</v>
      </c>
      <c r="CG41" s="398">
        <v>99.868697478991592</v>
      </c>
      <c r="CH41" s="430">
        <v>0</v>
      </c>
      <c r="CI41" s="191">
        <v>0</v>
      </c>
      <c r="CJ41" s="192" t="s">
        <v>85</v>
      </c>
      <c r="CK41" s="194" t="s">
        <v>85</v>
      </c>
      <c r="CL41" s="196">
        <f>SUM(CD41,CH41,BN41,AX41,AH41,R41,B41)</f>
        <v>135831400</v>
      </c>
      <c r="CM41" s="191">
        <f>SUM(C41,S41,AI41,AY41,BO41,CE41,CI41)</f>
        <v>17800</v>
      </c>
      <c r="CN41" s="191">
        <v>14113</v>
      </c>
      <c r="CO41" s="192">
        <v>103.81806230701029</v>
      </c>
      <c r="CP41" s="192">
        <v>100.71861030951167</v>
      </c>
      <c r="CQ41" s="209">
        <v>100.20590741266686</v>
      </c>
    </row>
    <row r="42" spans="1:95" ht="31.5" customHeight="1">
      <c r="A42" s="416"/>
      <c r="B42" s="210">
        <v>0</v>
      </c>
      <c r="C42" s="210">
        <v>0</v>
      </c>
      <c r="D42" s="211" t="s">
        <v>85</v>
      </c>
      <c r="E42" s="212" t="s">
        <v>85</v>
      </c>
      <c r="F42" s="213">
        <v>0</v>
      </c>
      <c r="G42" s="214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0</v>
      </c>
      <c r="P42" s="215">
        <v>0</v>
      </c>
      <c r="Q42" s="215">
        <v>0</v>
      </c>
      <c r="R42" s="210">
        <f t="shared" ref="R42:S42" si="71">SUM(P42,N42,L42,J42,H42,F42)</f>
        <v>0</v>
      </c>
      <c r="S42" s="210">
        <f t="shared" si="71"/>
        <v>0</v>
      </c>
      <c r="T42" s="220" t="s">
        <v>85</v>
      </c>
      <c r="U42" s="221" t="s">
        <v>85</v>
      </c>
      <c r="V42" s="213">
        <v>0</v>
      </c>
      <c r="W42" s="210">
        <v>0</v>
      </c>
      <c r="X42" s="215">
        <v>0</v>
      </c>
      <c r="Y42" s="215">
        <v>0</v>
      </c>
      <c r="Z42" s="215">
        <v>0</v>
      </c>
      <c r="AA42" s="215">
        <v>0</v>
      </c>
      <c r="AB42" s="215">
        <v>0</v>
      </c>
      <c r="AC42" s="215">
        <v>0</v>
      </c>
      <c r="AD42" s="215">
        <v>0</v>
      </c>
      <c r="AE42" s="215">
        <v>0</v>
      </c>
      <c r="AF42" s="215">
        <v>0</v>
      </c>
      <c r="AG42" s="215">
        <v>0</v>
      </c>
      <c r="AH42" s="210">
        <f t="shared" ref="AH42:AI42" si="72">SUM(AF42,AD42,AB42,Z42,X42,V42)</f>
        <v>0</v>
      </c>
      <c r="AI42" s="210">
        <f t="shared" si="72"/>
        <v>0</v>
      </c>
      <c r="AJ42" s="220" t="s">
        <v>85</v>
      </c>
      <c r="AK42" s="221" t="s">
        <v>85</v>
      </c>
      <c r="AL42" s="213">
        <v>0</v>
      </c>
      <c r="AM42" s="210">
        <v>0</v>
      </c>
      <c r="AN42" s="215">
        <v>0</v>
      </c>
      <c r="AO42" s="215">
        <v>0</v>
      </c>
      <c r="AP42" s="215">
        <v>0</v>
      </c>
      <c r="AQ42" s="215">
        <v>0</v>
      </c>
      <c r="AR42" s="215">
        <v>0</v>
      </c>
      <c r="AS42" s="215">
        <v>0</v>
      </c>
      <c r="AT42" s="215">
        <v>0</v>
      </c>
      <c r="AU42" s="215">
        <v>0</v>
      </c>
      <c r="AV42" s="215">
        <v>0</v>
      </c>
      <c r="AW42" s="215">
        <v>0</v>
      </c>
      <c r="AX42" s="210">
        <f t="shared" ref="AX42:AY42" si="73">SUM(AV42,AT42,AR42,AP42,AN42,AL42)</f>
        <v>0</v>
      </c>
      <c r="AY42" s="210">
        <f t="shared" si="73"/>
        <v>0</v>
      </c>
      <c r="AZ42" s="220" t="s">
        <v>85</v>
      </c>
      <c r="BA42" s="223" t="s">
        <v>85</v>
      </c>
      <c r="BB42" s="213">
        <v>0</v>
      </c>
      <c r="BC42" s="210">
        <v>0</v>
      </c>
      <c r="BD42" s="215">
        <v>0</v>
      </c>
      <c r="BE42" s="215">
        <v>0</v>
      </c>
      <c r="BF42" s="215">
        <v>0</v>
      </c>
      <c r="BG42" s="215">
        <v>0</v>
      </c>
      <c r="BH42" s="215">
        <v>0</v>
      </c>
      <c r="BI42" s="215">
        <v>0</v>
      </c>
      <c r="BJ42" s="215">
        <v>0</v>
      </c>
      <c r="BK42" s="215">
        <v>0</v>
      </c>
      <c r="BL42" s="215">
        <v>0</v>
      </c>
      <c r="BM42" s="215">
        <v>0</v>
      </c>
      <c r="BN42" s="210">
        <f t="shared" si="0"/>
        <v>0</v>
      </c>
      <c r="BO42" s="210">
        <f t="shared" si="4"/>
        <v>0</v>
      </c>
      <c r="BP42" s="211" t="s">
        <v>85</v>
      </c>
      <c r="BQ42" s="221" t="s">
        <v>85</v>
      </c>
      <c r="BR42" s="213">
        <v>0</v>
      </c>
      <c r="BS42" s="210">
        <v>0</v>
      </c>
      <c r="BT42" s="215">
        <v>0</v>
      </c>
      <c r="BU42" s="215">
        <v>0</v>
      </c>
      <c r="BV42" s="215">
        <v>0</v>
      </c>
      <c r="BW42" s="215">
        <v>0</v>
      </c>
      <c r="BX42" s="215">
        <v>0</v>
      </c>
      <c r="BY42" s="215">
        <v>0</v>
      </c>
      <c r="BZ42" s="215">
        <v>0</v>
      </c>
      <c r="CA42" s="215">
        <v>0</v>
      </c>
      <c r="CB42" s="215">
        <v>0</v>
      </c>
      <c r="CC42" s="215">
        <v>0</v>
      </c>
      <c r="CD42" s="210">
        <f t="shared" ref="CD42:CE42" si="74">SUM(CB42,BZ42,BX42,BV42,BT42,BR42)</f>
        <v>0</v>
      </c>
      <c r="CE42" s="210">
        <f t="shared" si="74"/>
        <v>0</v>
      </c>
      <c r="CF42" s="211" t="s">
        <v>85</v>
      </c>
      <c r="CG42" s="399" t="s">
        <v>85</v>
      </c>
      <c r="CH42" s="431">
        <v>0</v>
      </c>
      <c r="CI42" s="210">
        <v>0</v>
      </c>
      <c r="CJ42" s="211" t="s">
        <v>85</v>
      </c>
      <c r="CK42" s="212" t="s">
        <v>85</v>
      </c>
      <c r="CL42" s="213">
        <f t="shared" si="6"/>
        <v>0</v>
      </c>
      <c r="CM42" s="210">
        <f t="shared" si="7"/>
        <v>0</v>
      </c>
      <c r="CN42" s="210">
        <v>0</v>
      </c>
      <c r="CO42" s="211" t="s">
        <v>85</v>
      </c>
      <c r="CP42" s="211" t="s">
        <v>85</v>
      </c>
      <c r="CQ42" s="226" t="s">
        <v>85</v>
      </c>
    </row>
    <row r="43" spans="1:95" ht="31.5" customHeight="1">
      <c r="A43" s="418" t="s">
        <v>103</v>
      </c>
      <c r="B43" s="191">
        <v>7686000</v>
      </c>
      <c r="C43" s="191">
        <v>2135</v>
      </c>
      <c r="D43" s="192">
        <v>100.1877053026748</v>
      </c>
      <c r="E43" s="194">
        <v>100.1877053026748</v>
      </c>
      <c r="F43" s="196">
        <v>0</v>
      </c>
      <c r="G43" s="197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191">
        <f t="shared" ref="R43:S43" si="75">SUM(P43,N43,L43,J43,H43,F43)</f>
        <v>0</v>
      </c>
      <c r="S43" s="191">
        <f t="shared" si="75"/>
        <v>0</v>
      </c>
      <c r="T43" s="206" t="s">
        <v>85</v>
      </c>
      <c r="U43" s="208" t="s">
        <v>85</v>
      </c>
      <c r="V43" s="196">
        <v>22000</v>
      </c>
      <c r="W43" s="191">
        <v>4</v>
      </c>
      <c r="X43" s="202">
        <v>0</v>
      </c>
      <c r="Y43" s="202">
        <v>0</v>
      </c>
      <c r="Z43" s="202">
        <v>24600</v>
      </c>
      <c r="AA43" s="202">
        <v>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191">
        <f>SUM(AF43,AD43,AB43,Z43,X43,V43)</f>
        <v>46600</v>
      </c>
      <c r="AI43" s="191">
        <f>SUM(AG43,AE43,AC43,AA43,Y43,W43)</f>
        <v>7</v>
      </c>
      <c r="AJ43" s="206">
        <v>141.64133738601822</v>
      </c>
      <c r="AK43" s="208">
        <v>140</v>
      </c>
      <c r="AL43" s="196">
        <v>34322400</v>
      </c>
      <c r="AM43" s="191">
        <v>4767</v>
      </c>
      <c r="AN43" s="202">
        <v>34473600</v>
      </c>
      <c r="AO43" s="202">
        <v>3192</v>
      </c>
      <c r="AP43" s="202">
        <v>26470800</v>
      </c>
      <c r="AQ43" s="202">
        <v>2052</v>
      </c>
      <c r="AR43" s="202">
        <v>0</v>
      </c>
      <c r="AS43" s="202">
        <v>0</v>
      </c>
      <c r="AT43" s="202">
        <v>529200</v>
      </c>
      <c r="AU43" s="202">
        <v>98</v>
      </c>
      <c r="AV43" s="202">
        <v>2802600</v>
      </c>
      <c r="AW43" s="202">
        <v>346</v>
      </c>
      <c r="AX43" s="191">
        <f>SUM(AV43,AT43,AR43,AP43,AN43,AL43)</f>
        <v>98598600</v>
      </c>
      <c r="AY43" s="191">
        <f>SUM(AW43,AU43,AS43,AQ43,AO43,AM43)</f>
        <v>10455</v>
      </c>
      <c r="AZ43" s="206">
        <v>104.66142715206482</v>
      </c>
      <c r="BA43" s="207">
        <v>101.29832380583277</v>
      </c>
      <c r="BB43" s="196">
        <v>345000</v>
      </c>
      <c r="BC43" s="191">
        <v>115</v>
      </c>
      <c r="BD43" s="202">
        <v>638400</v>
      </c>
      <c r="BE43" s="202">
        <v>168</v>
      </c>
      <c r="BF43" s="202">
        <v>270000</v>
      </c>
      <c r="BG43" s="202">
        <v>60</v>
      </c>
      <c r="BH43" s="202">
        <v>0</v>
      </c>
      <c r="BI43" s="202">
        <v>0</v>
      </c>
      <c r="BJ43" s="202">
        <v>0</v>
      </c>
      <c r="BK43" s="202">
        <v>0</v>
      </c>
      <c r="BL43" s="202">
        <v>26100</v>
      </c>
      <c r="BM43" s="202">
        <v>9</v>
      </c>
      <c r="BN43" s="191">
        <f>SUM(BB43,BD43,BF43,BH43,BJ43,BL43)</f>
        <v>1279500</v>
      </c>
      <c r="BO43" s="191">
        <f>SUM(BM43,BK43,BI43,BG43,BE43,BC43)</f>
        <v>352</v>
      </c>
      <c r="BP43" s="192">
        <v>106.25311410064772</v>
      </c>
      <c r="BQ43" s="208">
        <v>104.45103857566767</v>
      </c>
      <c r="BR43" s="196">
        <v>4332000</v>
      </c>
      <c r="BS43" s="191">
        <v>1083</v>
      </c>
      <c r="BT43" s="202">
        <v>4345000</v>
      </c>
      <c r="BU43" s="202">
        <v>869</v>
      </c>
      <c r="BV43" s="202">
        <v>4902000</v>
      </c>
      <c r="BW43" s="202">
        <v>817</v>
      </c>
      <c r="BX43" s="202">
        <v>2600</v>
      </c>
      <c r="BY43" s="202">
        <v>2</v>
      </c>
      <c r="BZ43" s="202">
        <v>0</v>
      </c>
      <c r="CA43" s="202">
        <v>0</v>
      </c>
      <c r="CB43" s="202">
        <v>114000</v>
      </c>
      <c r="CC43" s="202">
        <v>30</v>
      </c>
      <c r="CD43" s="191">
        <f>SUM(CB43,BZ43,BX43,BV43,BT43,BR43)</f>
        <v>13695600</v>
      </c>
      <c r="CE43" s="191">
        <f>SUM(CC43,CA43,BY43,BW43,BU43,BS43)</f>
        <v>2801</v>
      </c>
      <c r="CF43" s="192">
        <v>103.03176203301085</v>
      </c>
      <c r="CG43" s="398">
        <v>101.33863965267729</v>
      </c>
      <c r="CH43" s="430">
        <v>0</v>
      </c>
      <c r="CI43" s="191">
        <v>0</v>
      </c>
      <c r="CJ43" s="192" t="s">
        <v>85</v>
      </c>
      <c r="CK43" s="194" t="s">
        <v>85</v>
      </c>
      <c r="CL43" s="196">
        <f>SUM(CD43,CH43,BN43,AX43,AH43,R43,B43)</f>
        <v>121306300</v>
      </c>
      <c r="CM43" s="191">
        <f>SUM(C43,S43,AI43,AY43,BO43,CE43,CI43)</f>
        <v>15750</v>
      </c>
      <c r="CN43" s="191">
        <v>12741</v>
      </c>
      <c r="CO43" s="192">
        <v>104.20742471554911</v>
      </c>
      <c r="CP43" s="192">
        <v>101.23409178557657</v>
      </c>
      <c r="CQ43" s="209">
        <v>100.81500237379333</v>
      </c>
    </row>
    <row r="44" spans="1:95" ht="31.5" customHeight="1">
      <c r="A44" s="416"/>
      <c r="B44" s="210">
        <v>3000</v>
      </c>
      <c r="C44" s="210">
        <v>3</v>
      </c>
      <c r="D44" s="211">
        <v>100</v>
      </c>
      <c r="E44" s="212">
        <v>100</v>
      </c>
      <c r="F44" s="213"/>
      <c r="G44" s="214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0"/>
      <c r="S44" s="210"/>
      <c r="T44" s="220" t="s">
        <v>85</v>
      </c>
      <c r="U44" s="221" t="s">
        <v>85</v>
      </c>
      <c r="V44" s="213"/>
      <c r="W44" s="210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0"/>
      <c r="AI44" s="210"/>
      <c r="AJ44" s="220" t="s">
        <v>85</v>
      </c>
      <c r="AK44" s="221" t="s">
        <v>85</v>
      </c>
      <c r="AL44" s="213"/>
      <c r="AM44" s="210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0">
        <v>9000</v>
      </c>
      <c r="AY44" s="210">
        <v>3</v>
      </c>
      <c r="AZ44" s="220">
        <v>42.9</v>
      </c>
      <c r="BA44" s="223">
        <v>42.9</v>
      </c>
      <c r="BB44" s="213"/>
      <c r="BC44" s="210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0"/>
      <c r="BO44" s="210"/>
      <c r="BP44" s="211" t="s">
        <v>85</v>
      </c>
      <c r="BQ44" s="221" t="s">
        <v>85</v>
      </c>
      <c r="BR44" s="213"/>
      <c r="BS44" s="210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0"/>
      <c r="CE44" s="210"/>
      <c r="CF44" s="211" t="s">
        <v>85</v>
      </c>
      <c r="CG44" s="397" t="s">
        <v>85</v>
      </c>
      <c r="CH44" s="431">
        <v>0</v>
      </c>
      <c r="CI44" s="210">
        <v>0</v>
      </c>
      <c r="CJ44" s="211"/>
      <c r="CK44" s="212" t="s">
        <v>85</v>
      </c>
      <c r="CL44" s="213">
        <f>CL14</f>
        <v>12000</v>
      </c>
      <c r="CM44" s="210">
        <f t="shared" ref="CM44" si="76">CM14</f>
        <v>6</v>
      </c>
      <c r="CN44" s="210"/>
      <c r="CO44" s="211">
        <v>50</v>
      </c>
      <c r="CP44" s="211">
        <v>60</v>
      </c>
      <c r="CQ44" s="226" t="s">
        <v>85</v>
      </c>
    </row>
    <row r="45" spans="1:95" ht="31.5" customHeight="1">
      <c r="A45" s="418" t="s">
        <v>9</v>
      </c>
      <c r="B45" s="191">
        <f>SUM(B9,B11,B13,B15,B17,B19,B21,B23,B25,B27,B29,B31,B33,B35,B37,B39,B41,B43)</f>
        <v>190501200</v>
      </c>
      <c r="C45" s="191">
        <f>SUM(C9,C11,C13,C15,C17,C19,C21,C23,C25,C27,C29,C31,C33,C35,C37,C39,C41,C43,)</f>
        <v>52917</v>
      </c>
      <c r="D45" s="192">
        <v>99.979217049576789</v>
      </c>
      <c r="E45" s="194">
        <v>99.979217049576789</v>
      </c>
      <c r="F45" s="196">
        <f>SUM(F8:F44)</f>
        <v>6200</v>
      </c>
      <c r="G45" s="197">
        <f t="shared" ref="G45:S45" si="77">SUM(G8:G43)</f>
        <v>2</v>
      </c>
      <c r="H45" s="202">
        <f t="shared" si="77"/>
        <v>3900</v>
      </c>
      <c r="I45" s="202">
        <f t="shared" si="77"/>
        <v>1</v>
      </c>
      <c r="J45" s="202">
        <f t="shared" si="77"/>
        <v>110400</v>
      </c>
      <c r="K45" s="202">
        <f t="shared" si="77"/>
        <v>24</v>
      </c>
      <c r="L45" s="202">
        <f t="shared" si="77"/>
        <v>0</v>
      </c>
      <c r="M45" s="202">
        <f t="shared" si="77"/>
        <v>0</v>
      </c>
      <c r="N45" s="202">
        <f t="shared" si="77"/>
        <v>0</v>
      </c>
      <c r="O45" s="202">
        <f t="shared" si="77"/>
        <v>0</v>
      </c>
      <c r="P45" s="202">
        <f t="shared" si="77"/>
        <v>0</v>
      </c>
      <c r="Q45" s="202">
        <f t="shared" si="77"/>
        <v>0</v>
      </c>
      <c r="R45" s="191">
        <f>SUM(R8:R43)</f>
        <v>120500</v>
      </c>
      <c r="S45" s="191">
        <f t="shared" si="77"/>
        <v>27</v>
      </c>
      <c r="T45" s="206">
        <v>103.96893874029335</v>
      </c>
      <c r="U45" s="208">
        <v>103.84615384615385</v>
      </c>
      <c r="V45" s="196">
        <f>SUM(V8:V43)</f>
        <v>286000</v>
      </c>
      <c r="W45" s="191">
        <f t="shared" ref="W45:AG45" si="78">SUM(W8:W43)</f>
        <v>52</v>
      </c>
      <c r="X45" s="202">
        <f>SUM(X8:X43)</f>
        <v>151800</v>
      </c>
      <c r="Y45" s="202">
        <f t="shared" si="78"/>
        <v>22</v>
      </c>
      <c r="Z45" s="202">
        <f>SUM(Z8:Z43)</f>
        <v>131200</v>
      </c>
      <c r="AA45" s="202">
        <f t="shared" si="78"/>
        <v>16</v>
      </c>
      <c r="AB45" s="202">
        <f t="shared" si="78"/>
        <v>0</v>
      </c>
      <c r="AC45" s="202">
        <f t="shared" si="78"/>
        <v>0</v>
      </c>
      <c r="AD45" s="202">
        <f t="shared" si="78"/>
        <v>0</v>
      </c>
      <c r="AE45" s="202">
        <f t="shared" si="78"/>
        <v>0</v>
      </c>
      <c r="AF45" s="202">
        <f t="shared" si="78"/>
        <v>0</v>
      </c>
      <c r="AG45" s="202">
        <f t="shared" si="78"/>
        <v>0</v>
      </c>
      <c r="AH45" s="191">
        <f>SUM(AH8:AH43)</f>
        <v>569000</v>
      </c>
      <c r="AI45" s="191">
        <f>SUM(AI8:AI43)</f>
        <v>90</v>
      </c>
      <c r="AJ45" s="206">
        <v>97.985190287583947</v>
      </c>
      <c r="AK45" s="208">
        <v>96.774193548387103</v>
      </c>
      <c r="AL45" s="196">
        <f>SUM(AL9,AL11,AL13,AL15,AL17,AL19,AL21,AL23,AL27,AL29,AL25,AL31,AL33,AL35,AL37,AL39,AL41,AL43)</f>
        <v>547826400</v>
      </c>
      <c r="AM45" s="191">
        <f>SUM(AM9,AM11,AM13,AM15,AM17,AM19,AM21,AM23,AM25,AM27,AM29,AM31,AM33,AM35,AM37,AM39,AM41,AM43)</f>
        <v>76087</v>
      </c>
      <c r="AN45" s="202">
        <f t="shared" ref="AN45:AW45" si="79">SUM(AN8:AN43)</f>
        <v>615200400</v>
      </c>
      <c r="AO45" s="202">
        <f t="shared" si="79"/>
        <v>56963</v>
      </c>
      <c r="AP45" s="202">
        <f t="shared" si="79"/>
        <v>472281900</v>
      </c>
      <c r="AQ45" s="202">
        <f t="shared" si="79"/>
        <v>36611</v>
      </c>
      <c r="AR45" s="202">
        <f t="shared" si="79"/>
        <v>0</v>
      </c>
      <c r="AS45" s="202">
        <f t="shared" si="79"/>
        <v>0</v>
      </c>
      <c r="AT45" s="202">
        <f t="shared" si="79"/>
        <v>13235400</v>
      </c>
      <c r="AU45" s="202">
        <f t="shared" si="79"/>
        <v>2451</v>
      </c>
      <c r="AV45" s="202">
        <f t="shared" si="79"/>
        <v>46664100</v>
      </c>
      <c r="AW45" s="202">
        <f t="shared" si="79"/>
        <v>5761</v>
      </c>
      <c r="AX45" s="191">
        <f>SUM(AX8:AX43)</f>
        <v>1695217200</v>
      </c>
      <c r="AY45" s="191">
        <f>SUM(AY9,AY11,AY13,AY15,AY17,AY19,AY21,AY23,AY25,AY27,AY29,AY31,AY33,AY35,AY37,AY39,AY41,AY43)</f>
        <v>177873</v>
      </c>
      <c r="AZ45" s="206">
        <v>105.05698967072676</v>
      </c>
      <c r="BA45" s="207">
        <v>101.55524724663</v>
      </c>
      <c r="BB45" s="196">
        <f t="shared" ref="BB45:BM45" si="80">SUM(BB8:BB43)</f>
        <v>10761000</v>
      </c>
      <c r="BC45" s="191">
        <f t="shared" si="80"/>
        <v>3587</v>
      </c>
      <c r="BD45" s="202">
        <f t="shared" si="80"/>
        <v>13623000</v>
      </c>
      <c r="BE45" s="202">
        <f t="shared" si="80"/>
        <v>3585</v>
      </c>
      <c r="BF45" s="202">
        <f t="shared" si="80"/>
        <v>5598000</v>
      </c>
      <c r="BG45" s="202">
        <f t="shared" si="80"/>
        <v>1244</v>
      </c>
      <c r="BH45" s="202">
        <f t="shared" si="80"/>
        <v>0</v>
      </c>
      <c r="BI45" s="202">
        <f t="shared" si="80"/>
        <v>0</v>
      </c>
      <c r="BJ45" s="202">
        <f t="shared" si="80"/>
        <v>0</v>
      </c>
      <c r="BK45" s="202">
        <f t="shared" si="80"/>
        <v>0</v>
      </c>
      <c r="BL45" s="202">
        <f t="shared" si="80"/>
        <v>432100</v>
      </c>
      <c r="BM45" s="202">
        <f t="shared" si="80"/>
        <v>149</v>
      </c>
      <c r="BN45" s="191">
        <f>SUM(BB45,BD45,BF45,BH45,BJ45,BL45)</f>
        <v>30414100</v>
      </c>
      <c r="BO45" s="191">
        <f>SUM(BO9:BO43)</f>
        <v>8565</v>
      </c>
      <c r="BP45" s="192">
        <v>106.62149039624474</v>
      </c>
      <c r="BQ45" s="208">
        <v>104.14640077821011</v>
      </c>
      <c r="BR45" s="196">
        <f t="shared" ref="BR45:CC45" si="81">SUM(BR8:BR43)</f>
        <v>94780000</v>
      </c>
      <c r="BS45" s="191">
        <f t="shared" si="81"/>
        <v>23695</v>
      </c>
      <c r="BT45" s="202">
        <f t="shared" si="81"/>
        <v>109880000</v>
      </c>
      <c r="BU45" s="202">
        <f t="shared" si="81"/>
        <v>21976</v>
      </c>
      <c r="BV45" s="202">
        <f t="shared" si="81"/>
        <v>88680000</v>
      </c>
      <c r="BW45" s="202">
        <f t="shared" si="81"/>
        <v>14780</v>
      </c>
      <c r="BX45" s="202">
        <f t="shared" si="81"/>
        <v>27300</v>
      </c>
      <c r="BY45" s="202">
        <f t="shared" si="81"/>
        <v>21</v>
      </c>
      <c r="BZ45" s="202">
        <f t="shared" si="81"/>
        <v>0</v>
      </c>
      <c r="CA45" s="202">
        <f t="shared" si="81"/>
        <v>0</v>
      </c>
      <c r="CB45" s="202">
        <f t="shared" si="81"/>
        <v>5981200</v>
      </c>
      <c r="CC45" s="202">
        <f t="shared" si="81"/>
        <v>1574</v>
      </c>
      <c r="CD45" s="191">
        <f>SUM(CD8:CD43)</f>
        <v>299348500</v>
      </c>
      <c r="CE45" s="191">
        <f>SUM(CE8:CE43)</f>
        <v>62046</v>
      </c>
      <c r="CF45" s="192">
        <v>102.05529866879131</v>
      </c>
      <c r="CG45" s="398">
        <v>100.17760268664429</v>
      </c>
      <c r="CH45" s="430">
        <f t="shared" ref="CH45:CI45" si="82">SUM(CH8:CH43)</f>
        <v>3600</v>
      </c>
      <c r="CI45" s="202">
        <f t="shared" si="82"/>
        <v>1</v>
      </c>
      <c r="CJ45" s="192">
        <v>100</v>
      </c>
      <c r="CK45" s="194">
        <v>100</v>
      </c>
      <c r="CL45" s="196">
        <f>SUM(CL9,CL11,CL13,CL15,CL17,CL19,CL21,CL23,CL25,CL27,CL29,CL31,CL33,CL35,CL37,CL39,CL41,CL43)</f>
        <v>2216165100</v>
      </c>
      <c r="CM45" s="191">
        <f>SUM(CM9,CM11,CM13,CM15,CM17,CM19,CM21,CM23,CM25,CM27,CM29,CM31,CM33,CM35,CM37,CM39,CM41,CM43)</f>
        <v>301519</v>
      </c>
      <c r="CN45" s="191">
        <f>SUM(CN8:CN44)</f>
        <v>230697</v>
      </c>
      <c r="CO45" s="192">
        <v>104.20806034438574</v>
      </c>
      <c r="CP45" s="192">
        <v>101.05980419430414</v>
      </c>
      <c r="CQ45" s="209">
        <v>100.57284105622475</v>
      </c>
    </row>
    <row r="46" spans="1:95" ht="31.5" customHeight="1">
      <c r="A46" s="416"/>
      <c r="B46" s="210">
        <v>3000</v>
      </c>
      <c r="C46" s="210">
        <v>3</v>
      </c>
      <c r="D46" s="211" t="s">
        <v>85</v>
      </c>
      <c r="E46" s="212" t="s">
        <v>85</v>
      </c>
      <c r="F46" s="213"/>
      <c r="G46" s="214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0"/>
      <c r="S46" s="210"/>
      <c r="T46" s="211"/>
      <c r="U46" s="223"/>
      <c r="V46" s="213"/>
      <c r="W46" s="210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0"/>
      <c r="AI46" s="210"/>
      <c r="AJ46" s="220" t="s">
        <v>85</v>
      </c>
      <c r="AK46" s="221" t="s">
        <v>85</v>
      </c>
      <c r="AL46" s="213"/>
      <c r="AM46" s="210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0">
        <v>21000</v>
      </c>
      <c r="AY46" s="210">
        <v>7</v>
      </c>
      <c r="AZ46" s="211">
        <v>233.3</v>
      </c>
      <c r="BA46" s="223">
        <v>233.3</v>
      </c>
      <c r="BB46" s="213"/>
      <c r="BC46" s="210"/>
      <c r="BD46" s="215"/>
      <c r="BE46" s="215"/>
      <c r="BF46" s="215"/>
      <c r="BG46" s="215"/>
      <c r="BH46" s="215"/>
      <c r="BI46" s="215"/>
      <c r="BJ46" s="215"/>
      <c r="BK46" s="215"/>
      <c r="BL46" s="215"/>
      <c r="BM46" s="215"/>
      <c r="BN46" s="210"/>
      <c r="BO46" s="210"/>
      <c r="BP46" s="211" t="s">
        <v>85</v>
      </c>
      <c r="BQ46" s="221" t="s">
        <v>85</v>
      </c>
      <c r="BR46" s="213"/>
      <c r="BS46" s="210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0"/>
      <c r="CE46" s="210"/>
      <c r="CF46" s="211" t="s">
        <v>85</v>
      </c>
      <c r="CG46" s="399" t="s">
        <v>85</v>
      </c>
      <c r="CH46" s="400">
        <v>0</v>
      </c>
      <c r="CI46" s="210">
        <v>0</v>
      </c>
      <c r="CJ46" s="211" t="s">
        <v>85</v>
      </c>
      <c r="CK46" s="211" t="s">
        <v>85</v>
      </c>
      <c r="CL46" s="213">
        <v>24000</v>
      </c>
      <c r="CM46" s="210">
        <v>10</v>
      </c>
      <c r="CN46" s="210"/>
      <c r="CO46" s="211">
        <v>266.7</v>
      </c>
      <c r="CP46" s="211">
        <v>333.4</v>
      </c>
      <c r="CQ46" s="226" t="s">
        <v>85</v>
      </c>
    </row>
    <row r="47" spans="1:95" ht="31.5" customHeight="1" thickBot="1">
      <c r="A47" s="420" t="s">
        <v>139</v>
      </c>
      <c r="B47" s="272">
        <v>190540800</v>
      </c>
      <c r="C47" s="272">
        <v>52928</v>
      </c>
      <c r="D47" s="273">
        <v>99.657315006590096</v>
      </c>
      <c r="E47" s="274">
        <v>99.657315006590096</v>
      </c>
      <c r="F47" s="275">
        <v>6200</v>
      </c>
      <c r="G47" s="276">
        <v>2</v>
      </c>
      <c r="H47" s="277">
        <v>3900</v>
      </c>
      <c r="I47" s="277">
        <v>1</v>
      </c>
      <c r="J47" s="277">
        <v>105800</v>
      </c>
      <c r="K47" s="277">
        <v>23</v>
      </c>
      <c r="L47" s="277">
        <v>0</v>
      </c>
      <c r="M47" s="277">
        <v>0</v>
      </c>
      <c r="N47" s="277">
        <v>0</v>
      </c>
      <c r="O47" s="277">
        <v>0</v>
      </c>
      <c r="P47" s="277">
        <v>0</v>
      </c>
      <c r="Q47" s="277">
        <v>0</v>
      </c>
      <c r="R47" s="272">
        <v>115900</v>
      </c>
      <c r="S47" s="272">
        <v>26</v>
      </c>
      <c r="T47" s="273">
        <v>100</v>
      </c>
      <c r="U47" s="278">
        <v>100</v>
      </c>
      <c r="V47" s="275">
        <v>308000</v>
      </c>
      <c r="W47" s="272">
        <v>56</v>
      </c>
      <c r="X47" s="277">
        <v>131100</v>
      </c>
      <c r="Y47" s="277">
        <v>19</v>
      </c>
      <c r="Z47" s="277">
        <v>131200</v>
      </c>
      <c r="AA47" s="277">
        <v>16</v>
      </c>
      <c r="AB47" s="277">
        <v>0</v>
      </c>
      <c r="AC47" s="277">
        <v>0</v>
      </c>
      <c r="AD47" s="277">
        <v>0</v>
      </c>
      <c r="AE47" s="277">
        <v>0</v>
      </c>
      <c r="AF47" s="277">
        <v>10400</v>
      </c>
      <c r="AG47" s="277">
        <v>2</v>
      </c>
      <c r="AH47" s="272">
        <v>580700</v>
      </c>
      <c r="AI47" s="272">
        <v>93</v>
      </c>
      <c r="AJ47" s="279">
        <v>97.36753856472167</v>
      </c>
      <c r="AK47" s="280">
        <v>96.875</v>
      </c>
      <c r="AL47" s="275">
        <v>641016000</v>
      </c>
      <c r="AM47" s="272">
        <v>89030</v>
      </c>
      <c r="AN47" s="277">
        <v>490914000</v>
      </c>
      <c r="AO47" s="277">
        <v>45455</v>
      </c>
      <c r="AP47" s="277">
        <v>429944100</v>
      </c>
      <c r="AQ47" s="277">
        <v>33329</v>
      </c>
      <c r="AR47" s="277">
        <v>0</v>
      </c>
      <c r="AS47" s="277">
        <v>0</v>
      </c>
      <c r="AT47" s="277">
        <v>15400800</v>
      </c>
      <c r="AU47" s="277">
        <v>2852</v>
      </c>
      <c r="AV47" s="277">
        <v>36312300</v>
      </c>
      <c r="AW47" s="277">
        <v>4483</v>
      </c>
      <c r="AX47" s="272">
        <v>1613608200</v>
      </c>
      <c r="AY47" s="272">
        <v>175149</v>
      </c>
      <c r="AZ47" s="273">
        <v>105.54630753426473</v>
      </c>
      <c r="BA47" s="278">
        <v>101.86042454201802</v>
      </c>
      <c r="BB47" s="275">
        <v>11889000</v>
      </c>
      <c r="BC47" s="272">
        <v>3963</v>
      </c>
      <c r="BD47" s="277">
        <v>10738800</v>
      </c>
      <c r="BE47" s="277">
        <v>2826</v>
      </c>
      <c r="BF47" s="277">
        <v>4882500</v>
      </c>
      <c r="BG47" s="277">
        <v>1085</v>
      </c>
      <c r="BH47" s="277">
        <v>0</v>
      </c>
      <c r="BI47" s="277">
        <v>0</v>
      </c>
      <c r="BJ47" s="277">
        <v>0</v>
      </c>
      <c r="BK47" s="277">
        <v>0</v>
      </c>
      <c r="BL47" s="277">
        <v>1015000</v>
      </c>
      <c r="BM47" s="277">
        <v>350</v>
      </c>
      <c r="BN47" s="272">
        <v>28525300</v>
      </c>
      <c r="BO47" s="272">
        <v>8224</v>
      </c>
      <c r="BP47" s="273">
        <v>113.6978002048731</v>
      </c>
      <c r="BQ47" s="280">
        <v>110.167448091092</v>
      </c>
      <c r="BR47" s="275">
        <v>114136000</v>
      </c>
      <c r="BS47" s="272">
        <v>28534</v>
      </c>
      <c r="BT47" s="277">
        <v>85430000</v>
      </c>
      <c r="BU47" s="277">
        <v>17086</v>
      </c>
      <c r="BV47" s="277">
        <v>86688000</v>
      </c>
      <c r="BW47" s="277">
        <v>14448</v>
      </c>
      <c r="BX47" s="277">
        <v>16900</v>
      </c>
      <c r="BY47" s="277">
        <v>13</v>
      </c>
      <c r="BZ47" s="277">
        <v>0</v>
      </c>
      <c r="CA47" s="277">
        <v>0</v>
      </c>
      <c r="CB47" s="277">
        <v>7049000</v>
      </c>
      <c r="CC47" s="277">
        <v>1855</v>
      </c>
      <c r="CD47" s="272">
        <v>293319900</v>
      </c>
      <c r="CE47" s="272">
        <v>61936</v>
      </c>
      <c r="CF47" s="273">
        <v>102.22175213551601</v>
      </c>
      <c r="CG47" s="409">
        <v>100.252508902557</v>
      </c>
      <c r="CH47" s="410">
        <v>3600</v>
      </c>
      <c r="CI47" s="272">
        <v>1</v>
      </c>
      <c r="CJ47" s="273">
        <v>100</v>
      </c>
      <c r="CK47" s="274">
        <v>100</v>
      </c>
      <c r="CL47" s="275">
        <v>2126673400</v>
      </c>
      <c r="CM47" s="272">
        <v>298357</v>
      </c>
      <c r="CN47" s="272">
        <v>229383</v>
      </c>
      <c r="CO47" s="273">
        <v>104.62098266537474</v>
      </c>
      <c r="CP47" s="273">
        <v>101.33445188636949</v>
      </c>
      <c r="CQ47" s="281">
        <v>100.67457844333454</v>
      </c>
    </row>
    <row r="48" spans="1:95" ht="14.25" customHeigh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2"/>
      <c r="BS48" s="282"/>
      <c r="BT48" s="282"/>
      <c r="BU48" s="282"/>
      <c r="BV48" s="282"/>
      <c r="BW48" s="282"/>
      <c r="BX48" s="282"/>
      <c r="BY48" s="282"/>
      <c r="BZ48" s="282"/>
      <c r="CA48" s="282"/>
      <c r="CB48" s="282"/>
      <c r="CC48" s="282"/>
      <c r="CD48" s="282"/>
      <c r="CE48" s="282"/>
      <c r="CF48" s="282"/>
      <c r="CG48" s="282"/>
      <c r="CH48" s="282"/>
      <c r="CI48" s="282"/>
      <c r="CJ48" s="282"/>
      <c r="CK48" s="282"/>
      <c r="CL48" s="282"/>
      <c r="CM48" s="282"/>
      <c r="CN48" s="282"/>
      <c r="CO48" s="282"/>
      <c r="CP48" s="282"/>
      <c r="CQ48" s="282"/>
    </row>
    <row r="49" spans="1:95" ht="14.25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2"/>
      <c r="BS49" s="282"/>
      <c r="BT49" s="282"/>
      <c r="BU49" s="282"/>
      <c r="BV49" s="282"/>
      <c r="BW49" s="282"/>
      <c r="BX49" s="282"/>
      <c r="BY49" s="282"/>
      <c r="BZ49" s="282"/>
      <c r="CA49" s="282"/>
      <c r="CB49" s="282"/>
      <c r="CC49" s="282"/>
      <c r="CD49" s="282"/>
      <c r="CE49" s="282"/>
      <c r="CF49" s="282"/>
      <c r="CG49" s="282"/>
      <c r="CH49" s="282"/>
      <c r="CI49" s="282"/>
      <c r="CJ49" s="282"/>
      <c r="CK49" s="282"/>
      <c r="CL49" s="282"/>
      <c r="CM49" s="282"/>
      <c r="CN49" s="282"/>
      <c r="CO49" s="282"/>
      <c r="CP49" s="282"/>
      <c r="CQ49" s="282"/>
    </row>
    <row r="50" spans="1:95" ht="14.25" customHeigh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  <c r="CA50" s="282"/>
      <c r="CB50" s="282"/>
      <c r="CC50" s="282"/>
      <c r="CD50" s="282"/>
      <c r="CE50" s="282"/>
      <c r="CF50" s="282"/>
      <c r="CG50" s="282"/>
      <c r="CH50" s="282"/>
      <c r="CI50" s="282"/>
      <c r="CJ50" s="282"/>
      <c r="CK50" s="282"/>
      <c r="CL50" s="282"/>
      <c r="CM50" s="282"/>
      <c r="CN50" s="282"/>
      <c r="CO50" s="282"/>
      <c r="CP50" s="282"/>
      <c r="CQ50" s="282"/>
    </row>
    <row r="51" spans="1:95" ht="14.25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2"/>
      <c r="AK51" s="282"/>
      <c r="AL51" s="282"/>
      <c r="AM51" s="282"/>
      <c r="AN51" s="282"/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2"/>
      <c r="BS51" s="282"/>
      <c r="BT51" s="282"/>
      <c r="BU51" s="282"/>
      <c r="BV51" s="282"/>
      <c r="BW51" s="282"/>
      <c r="BX51" s="282"/>
      <c r="BY51" s="282"/>
      <c r="BZ51" s="282"/>
      <c r="CA51" s="282"/>
      <c r="CB51" s="282"/>
      <c r="CC51" s="282"/>
      <c r="CD51" s="282"/>
      <c r="CE51" s="282"/>
      <c r="CF51" s="282"/>
      <c r="CG51" s="282"/>
      <c r="CH51" s="282"/>
      <c r="CI51" s="282"/>
      <c r="CJ51" s="282"/>
      <c r="CK51" s="282"/>
      <c r="CL51" s="282"/>
      <c r="CM51" s="282"/>
      <c r="CN51" s="282"/>
      <c r="CO51" s="282"/>
      <c r="CP51" s="282"/>
      <c r="CQ51" s="282"/>
    </row>
    <row r="52" spans="1:95" ht="14.25" customHeight="1">
      <c r="A52" s="282"/>
      <c r="B52" s="282"/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  <c r="CA52" s="282"/>
      <c r="CB52" s="282"/>
      <c r="CC52" s="282"/>
      <c r="CD52" s="282"/>
      <c r="CE52" s="282"/>
      <c r="CF52" s="282"/>
      <c r="CG52" s="282"/>
      <c r="CH52" s="282"/>
      <c r="CI52" s="282"/>
      <c r="CJ52" s="282"/>
      <c r="CK52" s="282"/>
      <c r="CL52" s="282"/>
      <c r="CM52" s="282"/>
      <c r="CN52" s="282"/>
      <c r="CO52" s="282"/>
      <c r="CP52" s="282"/>
      <c r="CQ52" s="282"/>
    </row>
    <row r="53" spans="1:95" ht="14.25" customHeight="1">
      <c r="A53" s="477" t="s">
        <v>110</v>
      </c>
      <c r="B53" s="478"/>
      <c r="C53" s="478"/>
      <c r="D53" s="478"/>
      <c r="E53" s="478"/>
      <c r="F53" s="478"/>
      <c r="G53" s="478"/>
      <c r="H53" s="478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  <c r="T53" s="478"/>
      <c r="U53" s="479"/>
      <c r="V53" s="477" t="s">
        <v>111</v>
      </c>
      <c r="W53" s="478"/>
      <c r="X53" s="478"/>
      <c r="Y53" s="478"/>
      <c r="Z53" s="478"/>
      <c r="AA53" s="478"/>
      <c r="AB53" s="478"/>
      <c r="AC53" s="478"/>
      <c r="AD53" s="478"/>
      <c r="AE53" s="478"/>
      <c r="AF53" s="478"/>
      <c r="AG53" s="478"/>
      <c r="AH53" s="478"/>
      <c r="AI53" s="478"/>
      <c r="AJ53" s="478"/>
      <c r="AK53" s="479"/>
      <c r="AL53" s="477" t="s">
        <v>112</v>
      </c>
      <c r="AM53" s="478"/>
      <c r="AN53" s="478"/>
      <c r="AO53" s="478"/>
      <c r="AP53" s="478"/>
      <c r="AQ53" s="478"/>
      <c r="AR53" s="478"/>
      <c r="AS53" s="478"/>
      <c r="AT53" s="478"/>
      <c r="AU53" s="478"/>
      <c r="AV53" s="478"/>
      <c r="AW53" s="478"/>
      <c r="AX53" s="478"/>
      <c r="AY53" s="478"/>
      <c r="AZ53" s="478"/>
      <c r="BA53" s="479"/>
      <c r="BB53" s="477" t="s">
        <v>113</v>
      </c>
      <c r="BC53" s="478"/>
      <c r="BD53" s="478"/>
      <c r="BE53" s="478"/>
      <c r="BF53" s="478"/>
      <c r="BG53" s="478"/>
      <c r="BH53" s="478"/>
      <c r="BI53" s="478"/>
      <c r="BJ53" s="478"/>
      <c r="BK53" s="478"/>
      <c r="BL53" s="478"/>
      <c r="BM53" s="478"/>
      <c r="BN53" s="478"/>
      <c r="BO53" s="478"/>
      <c r="BP53" s="478"/>
      <c r="BQ53" s="479"/>
      <c r="BR53" s="477" t="s">
        <v>114</v>
      </c>
      <c r="BS53" s="478"/>
      <c r="BT53" s="478"/>
      <c r="BU53" s="478"/>
      <c r="BV53" s="478"/>
      <c r="BW53" s="478"/>
      <c r="BX53" s="478"/>
      <c r="BY53" s="478"/>
      <c r="BZ53" s="478"/>
      <c r="CA53" s="478"/>
      <c r="CB53" s="478"/>
      <c r="CC53" s="478"/>
      <c r="CD53" s="478"/>
      <c r="CE53" s="478"/>
      <c r="CF53" s="478"/>
      <c r="CG53" s="479"/>
      <c r="CH53" s="477" t="s">
        <v>115</v>
      </c>
      <c r="CI53" s="478"/>
      <c r="CJ53" s="478"/>
      <c r="CK53" s="478"/>
      <c r="CL53" s="478"/>
      <c r="CM53" s="478"/>
      <c r="CN53" s="478"/>
      <c r="CO53" s="478"/>
      <c r="CP53" s="478"/>
      <c r="CQ53" s="479"/>
    </row>
    <row r="54" spans="1:95" ht="14.25" customHeight="1">
      <c r="A54" s="282"/>
      <c r="B54" s="282"/>
      <c r="C54" s="282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2"/>
      <c r="AK54" s="282"/>
      <c r="AL54" s="282"/>
      <c r="AM54" s="282"/>
      <c r="AN54" s="282"/>
      <c r="AO54" s="282"/>
      <c r="AP54" s="282"/>
      <c r="AQ54" s="282"/>
      <c r="AR54" s="282"/>
      <c r="AS54" s="282"/>
      <c r="AT54" s="282"/>
      <c r="AU54" s="282"/>
      <c r="AV54" s="282"/>
      <c r="AW54" s="282"/>
      <c r="AX54" s="282"/>
      <c r="AY54" s="282"/>
      <c r="AZ54" s="282"/>
      <c r="BA54" s="282"/>
      <c r="BB54" s="282"/>
      <c r="BC54" s="282"/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2"/>
      <c r="BS54" s="282"/>
      <c r="BT54" s="282"/>
      <c r="BU54" s="282"/>
      <c r="BV54" s="282"/>
      <c r="BW54" s="282"/>
      <c r="BX54" s="282"/>
      <c r="BY54" s="282"/>
      <c r="BZ54" s="282"/>
      <c r="CA54" s="282"/>
      <c r="CB54" s="282"/>
      <c r="CC54" s="282"/>
      <c r="CD54" s="282"/>
      <c r="CE54" s="282"/>
      <c r="CF54" s="282"/>
      <c r="CG54" s="282"/>
      <c r="CH54" s="282"/>
      <c r="CI54" s="282"/>
      <c r="CJ54" s="282"/>
      <c r="CK54" s="282"/>
      <c r="CL54" s="282"/>
      <c r="CM54" s="282"/>
      <c r="CN54" s="282"/>
      <c r="CO54" s="282"/>
      <c r="CP54" s="282"/>
      <c r="CQ54" s="282"/>
    </row>
    <row r="55" spans="1:95" ht="14.25" customHeight="1">
      <c r="A55" s="282"/>
      <c r="B55" s="282"/>
      <c r="C55" s="282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2"/>
      <c r="AK55" s="282"/>
      <c r="AL55" s="282"/>
      <c r="AM55" s="282"/>
      <c r="AN55" s="282"/>
      <c r="AO55" s="282"/>
      <c r="AP55" s="282"/>
      <c r="AQ55" s="282"/>
      <c r="AR55" s="282"/>
      <c r="AS55" s="282"/>
      <c r="AT55" s="282"/>
      <c r="AU55" s="282"/>
      <c r="AV55" s="282"/>
      <c r="AW55" s="282"/>
      <c r="AX55" s="282"/>
      <c r="AY55" s="282"/>
      <c r="AZ55" s="282"/>
      <c r="BA55" s="282"/>
      <c r="BB55" s="282"/>
      <c r="BC55" s="282"/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2"/>
      <c r="BS55" s="282"/>
      <c r="BT55" s="282"/>
      <c r="BU55" s="282"/>
      <c r="BV55" s="282"/>
      <c r="BW55" s="282"/>
      <c r="BX55" s="282"/>
      <c r="BY55" s="282"/>
      <c r="BZ55" s="282"/>
      <c r="CA55" s="282"/>
      <c r="CB55" s="282"/>
      <c r="CC55" s="282"/>
      <c r="CD55" s="282"/>
      <c r="CE55" s="282"/>
      <c r="CF55" s="282"/>
      <c r="CG55" s="282"/>
      <c r="CH55" s="282"/>
      <c r="CI55" s="282"/>
      <c r="CJ55" s="282"/>
      <c r="CK55" s="282"/>
      <c r="CL55" s="282"/>
      <c r="CM55" s="282"/>
      <c r="CN55" s="282"/>
      <c r="CO55" s="282"/>
      <c r="CP55" s="282"/>
      <c r="CQ55" s="282"/>
    </row>
    <row r="56" spans="1:95" ht="14.25" customHeigh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2"/>
      <c r="AK56" s="282"/>
      <c r="AL56" s="282"/>
      <c r="AM56" s="282"/>
      <c r="AN56" s="282"/>
      <c r="AO56" s="282"/>
      <c r="AP56" s="282"/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2"/>
      <c r="BS56" s="282"/>
      <c r="BT56" s="282"/>
      <c r="BU56" s="282"/>
      <c r="BV56" s="282"/>
      <c r="BW56" s="282"/>
      <c r="BX56" s="282"/>
      <c r="BY56" s="282"/>
      <c r="BZ56" s="282"/>
      <c r="CA56" s="282"/>
      <c r="CB56" s="282"/>
      <c r="CC56" s="282"/>
      <c r="CD56" s="282"/>
      <c r="CE56" s="282"/>
      <c r="CF56" s="282"/>
      <c r="CG56" s="282"/>
      <c r="CH56" s="282"/>
      <c r="CI56" s="282"/>
      <c r="CJ56" s="282"/>
      <c r="CK56" s="282"/>
      <c r="CL56" s="282"/>
      <c r="CM56" s="282"/>
      <c r="CN56" s="282"/>
      <c r="CO56" s="282"/>
      <c r="CP56" s="282"/>
      <c r="CQ56" s="282"/>
    </row>
    <row r="57" spans="1:95" ht="14.25" customHeight="1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/>
      <c r="CL57" s="282"/>
      <c r="CM57" s="282"/>
      <c r="CN57" s="282"/>
      <c r="CO57" s="282"/>
      <c r="CP57" s="282"/>
      <c r="CQ57" s="282"/>
    </row>
    <row r="58" spans="1:95" ht="14.25" customHeight="1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2"/>
      <c r="AK58" s="282"/>
      <c r="AL58" s="282"/>
      <c r="AM58" s="282"/>
      <c r="AN58" s="282"/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2"/>
      <c r="BS58" s="282"/>
      <c r="BT58" s="282"/>
      <c r="BU58" s="282"/>
      <c r="BV58" s="282"/>
      <c r="BW58" s="282"/>
      <c r="BX58" s="282"/>
      <c r="BY58" s="282"/>
      <c r="BZ58" s="282"/>
      <c r="CA58" s="282"/>
      <c r="CB58" s="282"/>
      <c r="CC58" s="282"/>
      <c r="CD58" s="282"/>
      <c r="CE58" s="282"/>
      <c r="CF58" s="282"/>
      <c r="CG58" s="282"/>
      <c r="CH58" s="282"/>
      <c r="CI58" s="282"/>
      <c r="CJ58" s="282"/>
      <c r="CK58" s="282"/>
      <c r="CL58" s="282"/>
      <c r="CM58" s="282"/>
      <c r="CN58" s="282"/>
      <c r="CO58" s="282"/>
      <c r="CP58" s="282"/>
      <c r="CQ58" s="282"/>
    </row>
    <row r="59" spans="1:95" ht="14.25" customHeight="1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2"/>
      <c r="BS59" s="282"/>
      <c r="BT59" s="282"/>
      <c r="BU59" s="282"/>
      <c r="BV59" s="282"/>
      <c r="BW59" s="282"/>
      <c r="BX59" s="282"/>
      <c r="BY59" s="282"/>
      <c r="BZ59" s="282"/>
      <c r="CA59" s="282"/>
      <c r="CB59" s="282"/>
      <c r="CC59" s="282"/>
      <c r="CD59" s="282"/>
      <c r="CE59" s="282"/>
      <c r="CF59" s="282"/>
      <c r="CG59" s="282"/>
      <c r="CH59" s="282"/>
      <c r="CI59" s="282"/>
      <c r="CJ59" s="282"/>
      <c r="CK59" s="282"/>
      <c r="CL59" s="282"/>
      <c r="CM59" s="282"/>
      <c r="CN59" s="282"/>
      <c r="CO59" s="282"/>
      <c r="CP59" s="282"/>
      <c r="CQ59" s="282"/>
    </row>
    <row r="60" spans="1:95" ht="14.25" customHeigh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2"/>
      <c r="BS60" s="282"/>
      <c r="BT60" s="282"/>
      <c r="BU60" s="282"/>
      <c r="BV60" s="282"/>
      <c r="BW60" s="282"/>
      <c r="BX60" s="282"/>
      <c r="BY60" s="282"/>
      <c r="BZ60" s="282"/>
      <c r="CA60" s="282"/>
      <c r="CB60" s="282"/>
      <c r="CC60" s="282"/>
      <c r="CD60" s="282"/>
      <c r="CE60" s="282"/>
      <c r="CF60" s="282"/>
      <c r="CG60" s="282"/>
      <c r="CH60" s="282"/>
      <c r="CI60" s="282"/>
      <c r="CJ60" s="282"/>
      <c r="CK60" s="282"/>
      <c r="CL60" s="282"/>
      <c r="CM60" s="282"/>
      <c r="CN60" s="282"/>
      <c r="CO60" s="282"/>
      <c r="CP60" s="282"/>
      <c r="CQ60" s="282"/>
    </row>
    <row r="61" spans="1:95" ht="14.25" customHeight="1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2"/>
      <c r="BS61" s="282"/>
      <c r="BT61" s="282"/>
      <c r="BU61" s="282"/>
      <c r="BV61" s="282"/>
      <c r="BW61" s="282"/>
      <c r="BX61" s="282"/>
      <c r="BY61" s="282"/>
      <c r="BZ61" s="282"/>
      <c r="CA61" s="282"/>
      <c r="CB61" s="282"/>
      <c r="CC61" s="282"/>
      <c r="CD61" s="282"/>
      <c r="CE61" s="282"/>
      <c r="CF61" s="282"/>
      <c r="CG61" s="282"/>
      <c r="CH61" s="282"/>
      <c r="CI61" s="282"/>
      <c r="CJ61" s="282"/>
      <c r="CK61" s="282"/>
      <c r="CL61" s="282"/>
      <c r="CM61" s="282"/>
      <c r="CN61" s="282"/>
      <c r="CO61" s="282"/>
      <c r="CP61" s="282"/>
      <c r="CQ61" s="282"/>
    </row>
    <row r="62" spans="1:95" ht="14.25" customHeight="1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  <c r="CA62" s="282"/>
      <c r="CB62" s="282"/>
      <c r="CC62" s="282"/>
      <c r="CD62" s="282"/>
      <c r="CE62" s="282"/>
      <c r="CF62" s="282"/>
      <c r="CG62" s="282"/>
      <c r="CH62" s="282"/>
      <c r="CI62" s="282"/>
      <c r="CJ62" s="282"/>
      <c r="CK62" s="282"/>
      <c r="CL62" s="282"/>
      <c r="CM62" s="282"/>
      <c r="CN62" s="282"/>
      <c r="CO62" s="282"/>
      <c r="CP62" s="282"/>
      <c r="CQ62" s="282"/>
    </row>
    <row r="63" spans="1:95" ht="14.25" customHeight="1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2"/>
      <c r="AK63" s="282"/>
      <c r="AL63" s="282"/>
      <c r="AM63" s="282"/>
      <c r="AN63" s="282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2"/>
      <c r="BS63" s="282"/>
      <c r="BT63" s="282"/>
      <c r="BU63" s="282"/>
      <c r="BV63" s="282"/>
      <c r="BW63" s="282"/>
      <c r="BX63" s="282"/>
      <c r="BY63" s="282"/>
      <c r="BZ63" s="282"/>
      <c r="CA63" s="282"/>
      <c r="CB63" s="282"/>
      <c r="CC63" s="282"/>
      <c r="CD63" s="282"/>
      <c r="CE63" s="282"/>
      <c r="CF63" s="282"/>
      <c r="CG63" s="282"/>
      <c r="CH63" s="282"/>
      <c r="CI63" s="282"/>
      <c r="CJ63" s="282"/>
      <c r="CK63" s="282"/>
      <c r="CL63" s="282"/>
      <c r="CM63" s="282"/>
      <c r="CN63" s="282"/>
      <c r="CO63" s="282"/>
      <c r="CP63" s="282"/>
      <c r="CQ63" s="282"/>
    </row>
    <row r="64" spans="1:95" ht="14.25" customHeight="1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82"/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2"/>
      <c r="BS64" s="282"/>
      <c r="BT64" s="282"/>
      <c r="BU64" s="282"/>
      <c r="BV64" s="282"/>
      <c r="BW64" s="282"/>
      <c r="BX64" s="282"/>
      <c r="BY64" s="282"/>
      <c r="BZ64" s="282"/>
      <c r="CA64" s="282"/>
      <c r="CB64" s="282"/>
      <c r="CC64" s="282"/>
      <c r="CD64" s="282"/>
      <c r="CE64" s="282"/>
      <c r="CF64" s="282"/>
      <c r="CG64" s="282"/>
      <c r="CH64" s="282"/>
      <c r="CI64" s="282"/>
      <c r="CJ64" s="282"/>
      <c r="CK64" s="282"/>
      <c r="CL64" s="282"/>
      <c r="CM64" s="282"/>
      <c r="CN64" s="282"/>
      <c r="CO64" s="282"/>
      <c r="CP64" s="282"/>
      <c r="CQ64" s="282"/>
    </row>
    <row r="65" spans="1:95" ht="14.25" customHeight="1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2"/>
      <c r="BS65" s="282"/>
      <c r="BT65" s="282"/>
      <c r="BU65" s="282"/>
      <c r="BV65" s="282"/>
      <c r="BW65" s="282"/>
      <c r="BX65" s="282"/>
      <c r="BY65" s="282"/>
      <c r="BZ65" s="282"/>
      <c r="CA65" s="282"/>
      <c r="CB65" s="282"/>
      <c r="CC65" s="282"/>
      <c r="CD65" s="282"/>
      <c r="CE65" s="282"/>
      <c r="CF65" s="282"/>
      <c r="CG65" s="282"/>
      <c r="CH65" s="282"/>
      <c r="CI65" s="282"/>
      <c r="CJ65" s="282"/>
      <c r="CK65" s="282"/>
      <c r="CL65" s="282"/>
      <c r="CM65" s="282"/>
      <c r="CN65" s="282"/>
      <c r="CO65" s="282"/>
      <c r="CP65" s="282"/>
      <c r="CQ65" s="282"/>
    </row>
    <row r="66" spans="1:95" ht="14.25" customHeight="1">
      <c r="A66" s="282"/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2"/>
      <c r="BS66" s="282"/>
      <c r="BT66" s="282"/>
      <c r="BU66" s="282"/>
      <c r="BV66" s="282"/>
      <c r="BW66" s="282"/>
      <c r="BX66" s="282"/>
      <c r="BY66" s="282"/>
      <c r="BZ66" s="282"/>
      <c r="CA66" s="282"/>
      <c r="CB66" s="282"/>
      <c r="CC66" s="282"/>
      <c r="CD66" s="282"/>
      <c r="CE66" s="282"/>
      <c r="CF66" s="282"/>
      <c r="CG66" s="282"/>
      <c r="CH66" s="282"/>
      <c r="CI66" s="282"/>
      <c r="CJ66" s="282"/>
      <c r="CK66" s="282"/>
      <c r="CL66" s="282"/>
      <c r="CM66" s="282"/>
      <c r="CN66" s="282"/>
      <c r="CO66" s="282"/>
      <c r="CP66" s="282"/>
      <c r="CQ66" s="282"/>
    </row>
    <row r="67" spans="1:95" ht="14.25" customHeight="1">
      <c r="A67" s="282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2"/>
      <c r="BS67" s="282"/>
      <c r="BT67" s="282"/>
      <c r="BU67" s="282"/>
      <c r="BV67" s="282"/>
      <c r="BW67" s="282"/>
      <c r="BX67" s="282"/>
      <c r="BY67" s="282"/>
      <c r="BZ67" s="282"/>
      <c r="CA67" s="282"/>
      <c r="CB67" s="282"/>
      <c r="CC67" s="282"/>
      <c r="CD67" s="282"/>
      <c r="CE67" s="282"/>
      <c r="CF67" s="282"/>
      <c r="CG67" s="282"/>
      <c r="CH67" s="282"/>
      <c r="CI67" s="282"/>
      <c r="CJ67" s="282"/>
      <c r="CK67" s="282"/>
      <c r="CL67" s="282"/>
      <c r="CM67" s="282"/>
      <c r="CN67" s="282"/>
      <c r="CO67" s="282"/>
      <c r="CP67" s="282"/>
      <c r="CQ67" s="282"/>
    </row>
    <row r="68" spans="1:95" ht="14.25" customHeight="1">
      <c r="A68" s="480"/>
      <c r="B68" s="481"/>
      <c r="C68" s="481"/>
      <c r="D68" s="481"/>
      <c r="E68" s="481"/>
      <c r="F68" s="481"/>
      <c r="G68" s="481"/>
      <c r="H68" s="481"/>
      <c r="I68" s="481"/>
      <c r="J68" s="481"/>
      <c r="K68" s="481"/>
      <c r="L68" s="481"/>
      <c r="M68" s="481"/>
      <c r="N68" s="481"/>
      <c r="O68" s="481"/>
      <c r="P68" s="481"/>
      <c r="Q68" s="481"/>
      <c r="R68" s="481"/>
      <c r="S68" s="481"/>
      <c r="T68" s="481"/>
      <c r="U68" s="482"/>
      <c r="V68" s="480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2"/>
      <c r="AR68" s="480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2"/>
      <c r="BJ68" s="480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2"/>
      <c r="BZ68" s="480"/>
      <c r="CA68" s="481"/>
      <c r="CB68" s="481"/>
      <c r="CC68" s="481"/>
      <c r="CD68" s="481"/>
      <c r="CE68" s="481"/>
      <c r="CF68" s="481"/>
      <c r="CG68" s="481"/>
      <c r="CH68" s="481"/>
      <c r="CI68" s="481"/>
      <c r="CJ68" s="481"/>
      <c r="CK68" s="481"/>
      <c r="CL68" s="481"/>
      <c r="CM68" s="481"/>
      <c r="CN68" s="481"/>
      <c r="CO68" s="481"/>
      <c r="CP68" s="481"/>
      <c r="CQ68" s="482"/>
    </row>
    <row r="69" spans="1:95" ht="14.25" customHeight="1">
      <c r="A69" s="483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5"/>
      <c r="V69" s="483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5"/>
      <c r="AR69" s="483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4"/>
      <c r="BF69" s="484"/>
      <c r="BG69" s="484"/>
      <c r="BH69" s="484"/>
      <c r="BI69" s="485"/>
      <c r="BJ69" s="483"/>
      <c r="BK69" s="484"/>
      <c r="BL69" s="484"/>
      <c r="BM69" s="484"/>
      <c r="BN69" s="484"/>
      <c r="BO69" s="484"/>
      <c r="BP69" s="484"/>
      <c r="BQ69" s="484"/>
      <c r="BR69" s="484"/>
      <c r="BS69" s="484"/>
      <c r="BT69" s="484"/>
      <c r="BU69" s="484"/>
      <c r="BV69" s="484"/>
      <c r="BW69" s="484"/>
      <c r="BX69" s="484"/>
      <c r="BY69" s="485"/>
      <c r="BZ69" s="483"/>
      <c r="CA69" s="484"/>
      <c r="CB69" s="484"/>
      <c r="CC69" s="484"/>
      <c r="CD69" s="484"/>
      <c r="CE69" s="484"/>
      <c r="CF69" s="484"/>
      <c r="CG69" s="484"/>
      <c r="CH69" s="484"/>
      <c r="CI69" s="484"/>
      <c r="CJ69" s="484"/>
      <c r="CK69" s="484"/>
      <c r="CL69" s="484"/>
      <c r="CM69" s="484"/>
      <c r="CN69" s="484"/>
      <c r="CO69" s="484"/>
      <c r="CP69" s="484"/>
      <c r="CQ69" s="485"/>
    </row>
    <row r="70" spans="1:95" ht="14.2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</row>
    <row r="71" spans="1:95" ht="14.2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</row>
    <row r="72" spans="1:95" ht="14.2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</row>
    <row r="73" spans="1:95" ht="14.2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</row>
    <row r="74" spans="1:95" ht="14.2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</row>
    <row r="75" spans="1:95" ht="14.2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</row>
    <row r="76" spans="1:95" ht="14.2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</row>
    <row r="77" spans="1:95" ht="14.2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</row>
    <row r="78" spans="1:95" ht="14.2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</row>
    <row r="79" spans="1:95" ht="14.2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</row>
    <row r="80" spans="1:95" ht="14.2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</row>
    <row r="81" spans="1:95" ht="14.2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</row>
    <row r="82" spans="1:95" ht="14.2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</row>
    <row r="83" spans="1:95" ht="14.2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</row>
    <row r="84" spans="1:95" ht="14.2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</row>
    <row r="85" spans="1:95" ht="14.2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</row>
    <row r="86" spans="1:95" ht="14.2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</row>
    <row r="87" spans="1:95" ht="14.2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</row>
    <row r="88" spans="1:95" ht="14.2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</row>
    <row r="89" spans="1:95" ht="14.2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</row>
    <row r="90" spans="1:95" ht="14.2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</row>
    <row r="91" spans="1:95" ht="14.2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</row>
    <row r="92" spans="1:95" ht="14.2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</row>
    <row r="93" spans="1:95" ht="14.2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</row>
    <row r="94" spans="1:95" ht="14.2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</row>
    <row r="95" spans="1:95" ht="14.2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</row>
    <row r="96" spans="1:95" ht="14.2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</row>
    <row r="97" spans="1:95" ht="14.2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</row>
    <row r="98" spans="1:95" ht="14.2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</row>
    <row r="99" spans="1:95" ht="14.2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</row>
    <row r="100" spans="1:95" ht="14.2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</row>
    <row r="101" spans="1:95" ht="14.2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</row>
    <row r="102" spans="1:95" ht="14.2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</row>
    <row r="103" spans="1:95" ht="14.2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</row>
    <row r="104" spans="1:95" ht="14.2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</row>
    <row r="105" spans="1:95" ht="14.2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</row>
    <row r="106" spans="1:95" ht="14.2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</row>
    <row r="107" spans="1:95" ht="14.2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</row>
    <row r="108" spans="1:95" ht="14.2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</row>
    <row r="109" spans="1:95" ht="14.2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</row>
    <row r="110" spans="1:95" ht="14.2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</row>
    <row r="111" spans="1:95" ht="14.2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</row>
    <row r="112" spans="1:95" ht="14.2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</row>
    <row r="113" spans="1:95" ht="14.2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</row>
    <row r="114" spans="1:95" ht="14.2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</row>
    <row r="115" spans="1:95" ht="14.2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</row>
    <row r="116" spans="1:95" ht="14.2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</row>
    <row r="117" spans="1:95" ht="14.2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</row>
    <row r="118" spans="1:95" ht="14.2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</row>
    <row r="119" spans="1:95" ht="14.2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</row>
    <row r="120" spans="1:95" ht="14.2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</row>
    <row r="121" spans="1:95" ht="14.2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</row>
    <row r="122" spans="1:95" ht="14.2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</row>
    <row r="123" spans="1:95" ht="14.2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</row>
    <row r="124" spans="1:95" ht="14.2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</row>
    <row r="125" spans="1:95" ht="14.2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</row>
    <row r="126" spans="1:95" ht="14.2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</row>
    <row r="127" spans="1:95" ht="14.2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</row>
    <row r="128" spans="1:95" ht="14.2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</row>
    <row r="129" spans="1:95" ht="14.2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</row>
    <row r="130" spans="1:95" ht="14.2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</row>
    <row r="131" spans="1:95" ht="14.2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</row>
    <row r="132" spans="1:95" ht="14.2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</row>
    <row r="133" spans="1:95" ht="14.2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</row>
    <row r="134" spans="1:95" ht="14.2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</row>
    <row r="135" spans="1:95" ht="14.2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</row>
    <row r="136" spans="1:95" ht="14.2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</row>
    <row r="137" spans="1:95" ht="14.2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</row>
    <row r="138" spans="1:95" ht="14.2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</row>
    <row r="139" spans="1:95" ht="14.2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</row>
    <row r="140" spans="1:95" ht="14.2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</row>
    <row r="141" spans="1:95" ht="14.2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</row>
    <row r="142" spans="1:95" ht="14.2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</row>
    <row r="143" spans="1:95" ht="14.2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</row>
    <row r="144" spans="1:95" ht="14.2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</row>
    <row r="145" spans="1:95" ht="14.2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</row>
    <row r="146" spans="1:95" ht="14.2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</row>
    <row r="147" spans="1:95" ht="14.2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</row>
    <row r="148" spans="1:95" ht="14.2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</row>
    <row r="149" spans="1:95" ht="14.2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</row>
    <row r="150" spans="1:95" ht="14.2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</row>
    <row r="151" spans="1:95" ht="14.2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</row>
    <row r="152" spans="1:95" ht="14.2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</row>
    <row r="153" spans="1:95" ht="14.2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</row>
    <row r="154" spans="1:95" ht="14.2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</row>
    <row r="155" spans="1:95" ht="14.2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</row>
    <row r="156" spans="1:95" ht="14.2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</row>
    <row r="157" spans="1:95" ht="14.2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</row>
    <row r="158" spans="1:95" ht="14.2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</row>
    <row r="159" spans="1:95" ht="14.2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</row>
    <row r="160" spans="1:95" ht="14.2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</row>
    <row r="161" spans="1:95" ht="14.2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</row>
    <row r="162" spans="1:95" ht="14.2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</row>
    <row r="163" spans="1:95" ht="14.2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</row>
    <row r="164" spans="1:95" ht="14.2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</row>
    <row r="165" spans="1:95" ht="14.2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</row>
    <row r="166" spans="1:95" ht="14.2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</row>
    <row r="167" spans="1:95" ht="14.2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</row>
    <row r="168" spans="1:95" ht="14.2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</row>
    <row r="169" spans="1:95" ht="14.2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</row>
    <row r="170" spans="1:95" ht="14.2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</row>
    <row r="171" spans="1:95" ht="14.2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</row>
    <row r="172" spans="1:95" ht="14.2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</row>
    <row r="173" spans="1:95" ht="14.2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</row>
    <row r="174" spans="1:95" ht="14.2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</row>
    <row r="175" spans="1:9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</row>
    <row r="176" spans="1:9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</row>
    <row r="177" spans="1:95" ht="14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</row>
    <row r="178" spans="1:95" ht="14.2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</row>
    <row r="179" spans="1:95" ht="14.2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</row>
    <row r="180" spans="1:95" ht="14.2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</row>
    <row r="181" spans="1:95" ht="14.2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</row>
    <row r="182" spans="1:95" ht="14.2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</row>
    <row r="183" spans="1:95" ht="14.2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</row>
    <row r="184" spans="1:95" ht="14.2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</row>
    <row r="185" spans="1:95" ht="14.2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</row>
    <row r="186" spans="1:95" ht="14.2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</row>
    <row r="187" spans="1:95" ht="14.2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</row>
    <row r="188" spans="1:95" ht="14.2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</row>
    <row r="189" spans="1:95" ht="14.2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</row>
    <row r="190" spans="1:95" ht="14.2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</row>
    <row r="191" spans="1:95" ht="14.2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</row>
    <row r="192" spans="1:95" ht="14.2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</row>
    <row r="193" spans="1:95" ht="14.2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</row>
    <row r="194" spans="1:95" ht="14.2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</row>
    <row r="195" spans="1:95" ht="14.2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</row>
    <row r="196" spans="1:95" ht="14.2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</row>
    <row r="197" spans="1:95" ht="14.2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</row>
    <row r="198" spans="1:95" ht="14.2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</row>
    <row r="199" spans="1:95" ht="14.2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</row>
    <row r="200" spans="1:95" ht="14.2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</row>
    <row r="201" spans="1:95" ht="14.2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</row>
    <row r="202" spans="1:95" ht="14.2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</row>
    <row r="203" spans="1:95" ht="14.2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</row>
    <row r="204" spans="1:95" ht="14.2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</row>
    <row r="205" spans="1:95" ht="14.2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</row>
    <row r="206" spans="1:95" ht="14.2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</row>
    <row r="207" spans="1:95" ht="14.2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</row>
    <row r="208" spans="1:95" ht="14.2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</row>
    <row r="209" spans="1:95" ht="14.2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</row>
    <row r="210" spans="1:95" ht="14.2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</row>
    <row r="211" spans="1:95" ht="14.2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</row>
    <row r="212" spans="1:95" ht="14.2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</row>
    <row r="213" spans="1:95" ht="14.2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</row>
    <row r="214" spans="1:95" ht="14.2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</row>
    <row r="215" spans="1:95" ht="14.2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</row>
    <row r="216" spans="1:95" ht="14.2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</row>
    <row r="217" spans="1:95" ht="14.2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</row>
    <row r="218" spans="1:95" ht="14.2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</row>
    <row r="219" spans="1:95" ht="14.2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</row>
    <row r="220" spans="1:95" ht="14.2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</row>
    <row r="221" spans="1:95" ht="14.2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</row>
    <row r="222" spans="1:95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</row>
    <row r="223" spans="1:95" ht="14.2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</row>
    <row r="224" spans="1:95" ht="14.2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</row>
    <row r="225" spans="1:95" ht="14.2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</row>
    <row r="226" spans="1:95" ht="14.2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</row>
    <row r="227" spans="1:95" ht="14.2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</row>
    <row r="228" spans="1:95" ht="14.2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</row>
    <row r="229" spans="1:95" ht="14.2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</row>
    <row r="230" spans="1:95" ht="14.2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</row>
    <row r="231" spans="1:95" ht="14.2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</row>
    <row r="232" spans="1:95" ht="14.2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</row>
    <row r="233" spans="1:95" ht="14.2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</row>
    <row r="234" spans="1:95" ht="14.2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</row>
    <row r="235" spans="1:95" ht="14.2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</row>
    <row r="236" spans="1:95" ht="14.2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</row>
    <row r="237" spans="1:95" ht="14.2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</row>
    <row r="238" spans="1:95" ht="14.2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</row>
    <row r="239" spans="1:95" ht="14.2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</row>
    <row r="240" spans="1:95" ht="14.2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</row>
    <row r="241" spans="1:95" ht="14.2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</row>
    <row r="242" spans="1:95" ht="14.2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</row>
    <row r="243" spans="1:95" ht="14.2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</row>
    <row r="244" spans="1:95" ht="14.2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</row>
    <row r="245" spans="1:95" ht="14.2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</row>
    <row r="246" spans="1:95" ht="14.2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</row>
    <row r="247" spans="1:95" ht="14.2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</row>
    <row r="248" spans="1:95" ht="14.2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</row>
    <row r="249" spans="1:95" ht="14.2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</row>
    <row r="250" spans="1:95" ht="14.2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</row>
    <row r="251" spans="1:95" ht="14.2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</row>
    <row r="252" spans="1:95" ht="14.2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</row>
    <row r="253" spans="1:95" ht="14.2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</row>
    <row r="254" spans="1:95" ht="14.2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</row>
    <row r="255" spans="1:95" ht="14.2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</row>
    <row r="256" spans="1:95" ht="14.2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</row>
    <row r="257" spans="1:95" ht="14.2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</row>
    <row r="258" spans="1:95" ht="14.2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</row>
    <row r="259" spans="1:95" ht="14.2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</row>
    <row r="260" spans="1:95" ht="14.2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</row>
    <row r="261" spans="1:95" ht="14.2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</row>
    <row r="262" spans="1:95" ht="14.2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</row>
    <row r="263" spans="1:95" ht="14.2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</row>
    <row r="264" spans="1:95" ht="14.2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</row>
    <row r="265" spans="1:95" ht="14.2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</row>
    <row r="266" spans="1:95" ht="14.2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</row>
    <row r="267" spans="1:95" ht="14.2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</row>
    <row r="268" spans="1:95" ht="14.2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</row>
    <row r="269" spans="1:95" ht="14.2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</row>
    <row r="270" spans="1:95" ht="14.2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</row>
    <row r="271" spans="1:95" ht="14.2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</row>
    <row r="272" spans="1:95" ht="14.2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</row>
    <row r="273" spans="1:95" ht="14.2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</row>
    <row r="274" spans="1:95" ht="14.2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</row>
    <row r="275" spans="1:95" ht="14.2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</row>
    <row r="276" spans="1:95" ht="14.2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</row>
    <row r="277" spans="1:95" ht="14.2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</row>
    <row r="278" spans="1:95" ht="14.2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</row>
    <row r="279" spans="1:95" ht="14.2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</row>
    <row r="280" spans="1:95" ht="14.2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</row>
    <row r="281" spans="1:95" ht="14.2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</row>
    <row r="282" spans="1:95" ht="14.2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</row>
    <row r="283" spans="1:95" ht="14.2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</row>
    <row r="284" spans="1:95" ht="14.2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</row>
    <row r="285" spans="1:95" ht="14.2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</row>
    <row r="286" spans="1:95" ht="14.2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</row>
    <row r="287" spans="1:95" ht="14.2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</row>
    <row r="288" spans="1:95" ht="14.2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</row>
    <row r="289" spans="1:95" ht="14.2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</row>
    <row r="290" spans="1:95" ht="14.2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</row>
    <row r="291" spans="1:95" ht="14.2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</row>
    <row r="292" spans="1:95" ht="14.2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</row>
    <row r="293" spans="1:95" ht="14.2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</row>
    <row r="294" spans="1:95" ht="14.2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</row>
    <row r="295" spans="1:95" ht="14.2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</row>
    <row r="296" spans="1:95" ht="14.2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</row>
    <row r="297" spans="1:95" ht="14.2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</row>
    <row r="298" spans="1:95" ht="14.2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</row>
    <row r="299" spans="1:95" ht="14.2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</row>
    <row r="300" spans="1:95" ht="14.2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</row>
    <row r="301" spans="1:95" ht="14.2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</row>
    <row r="302" spans="1:95" ht="14.2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</row>
    <row r="303" spans="1:95" ht="14.2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</row>
    <row r="304" spans="1:95" ht="14.2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</row>
    <row r="305" spans="1:95" ht="14.2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</row>
    <row r="306" spans="1:95" ht="14.2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</row>
    <row r="307" spans="1:95" ht="14.2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</row>
    <row r="308" spans="1:95" ht="14.2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</row>
    <row r="309" spans="1:95" ht="14.2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</row>
    <row r="310" spans="1:95" ht="14.2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</row>
    <row r="311" spans="1:95" ht="14.2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</row>
    <row r="312" spans="1:95" ht="14.2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</row>
    <row r="313" spans="1:95" ht="14.2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</row>
    <row r="314" spans="1:95" ht="14.2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</row>
    <row r="315" spans="1:95" ht="14.2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</row>
    <row r="316" spans="1:95" ht="14.2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</row>
    <row r="317" spans="1:95" ht="14.2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</row>
    <row r="318" spans="1:95" ht="14.2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</row>
    <row r="319" spans="1:95" ht="14.2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</row>
    <row r="320" spans="1:95" ht="14.2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</row>
    <row r="321" spans="1:95" ht="14.2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</row>
    <row r="322" spans="1:95" ht="14.2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</row>
    <row r="323" spans="1:95" ht="14.2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</row>
    <row r="324" spans="1:95" ht="14.2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</row>
    <row r="325" spans="1:95" ht="14.2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</row>
    <row r="326" spans="1:95" ht="14.2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</row>
    <row r="327" spans="1:95" ht="14.2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</row>
    <row r="328" spans="1:95" ht="14.2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</row>
    <row r="329" spans="1:95" ht="14.2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</row>
    <row r="330" spans="1:95" ht="14.2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</row>
    <row r="331" spans="1:95" ht="14.2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</row>
    <row r="332" spans="1:95" ht="14.2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</row>
    <row r="333" spans="1:95" ht="14.2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</row>
    <row r="334" spans="1:95" ht="14.2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</row>
    <row r="335" spans="1:95" ht="14.2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</row>
    <row r="336" spans="1:95" ht="14.2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</row>
    <row r="337" spans="1:95" ht="14.2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</row>
    <row r="338" spans="1:95" ht="14.2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</row>
    <row r="339" spans="1:95" ht="14.2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</row>
    <row r="340" spans="1:95" ht="14.2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</row>
    <row r="341" spans="1:95" ht="14.2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</row>
    <row r="342" spans="1:95" ht="14.2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</row>
    <row r="343" spans="1:95" ht="14.2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</row>
    <row r="344" spans="1:95" ht="14.2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</row>
    <row r="345" spans="1:95" ht="14.2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</row>
    <row r="346" spans="1:95" ht="14.2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</row>
    <row r="347" spans="1:95" ht="14.2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</row>
    <row r="348" spans="1:95" ht="14.2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</row>
    <row r="349" spans="1:95" ht="14.2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</row>
    <row r="350" spans="1:95" ht="14.2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</row>
    <row r="351" spans="1:95" ht="14.2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</row>
    <row r="352" spans="1:95" ht="14.2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</row>
    <row r="353" spans="1:95" ht="14.2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</row>
    <row r="354" spans="1:95" ht="14.2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</row>
    <row r="355" spans="1:95" ht="14.2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</row>
    <row r="356" spans="1:95" ht="14.2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</row>
    <row r="357" spans="1:95" ht="14.2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</row>
    <row r="358" spans="1:95" ht="14.2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</row>
    <row r="359" spans="1:95" ht="14.2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</row>
    <row r="360" spans="1:95" ht="14.2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</row>
    <row r="361" spans="1:95" ht="14.2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</row>
    <row r="362" spans="1:95" ht="14.2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</row>
    <row r="363" spans="1:95" ht="14.2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</row>
    <row r="364" spans="1:95" ht="14.2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</row>
    <row r="365" spans="1:95" ht="14.2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</row>
    <row r="366" spans="1:95" ht="14.2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</row>
    <row r="367" spans="1:95" ht="14.2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</row>
    <row r="368" spans="1:95" ht="14.2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</row>
    <row r="369" spans="1:95" ht="14.2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</row>
    <row r="370" spans="1:95" ht="14.2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</row>
    <row r="371" spans="1:95" ht="14.2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</row>
    <row r="372" spans="1:95" ht="14.2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</row>
    <row r="373" spans="1:95" ht="14.2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</row>
    <row r="374" spans="1:95" ht="14.2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</row>
    <row r="375" spans="1:95" ht="14.2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</row>
    <row r="376" spans="1:95" ht="14.2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</row>
    <row r="377" spans="1:95" ht="14.2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</row>
    <row r="378" spans="1:95" ht="14.2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</row>
    <row r="379" spans="1:95" ht="14.2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</row>
    <row r="380" spans="1:95" ht="14.2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</row>
    <row r="381" spans="1:95" ht="14.2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</row>
    <row r="382" spans="1:95" ht="14.2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</row>
    <row r="383" spans="1:95" ht="14.2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</row>
    <row r="384" spans="1:95" ht="14.2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</row>
    <row r="385" spans="1:95" ht="14.2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</row>
    <row r="386" spans="1:95" ht="14.2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</row>
    <row r="387" spans="1:95" ht="14.2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</row>
    <row r="388" spans="1:95" ht="14.2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</row>
    <row r="389" spans="1:95" ht="14.2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</row>
    <row r="390" spans="1:95" ht="14.2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</row>
    <row r="391" spans="1:95" ht="14.2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</row>
    <row r="392" spans="1:95" ht="14.2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</row>
    <row r="393" spans="1:95" ht="14.2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</row>
    <row r="394" spans="1:95" ht="14.2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</row>
    <row r="395" spans="1:95" ht="14.2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</row>
    <row r="396" spans="1:95" ht="14.2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</row>
    <row r="397" spans="1:95" ht="14.2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</row>
    <row r="398" spans="1:95" ht="14.2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</row>
    <row r="399" spans="1:95" ht="14.2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</row>
    <row r="400" spans="1:95" ht="14.2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</row>
    <row r="401" spans="1:95" ht="14.2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</row>
    <row r="402" spans="1:95" ht="14.2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</row>
    <row r="403" spans="1:95" ht="14.2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</row>
    <row r="404" spans="1:95" ht="14.2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</row>
    <row r="405" spans="1:95" ht="14.2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</row>
    <row r="406" spans="1:95" ht="14.2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</row>
    <row r="407" spans="1:95" ht="14.2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</row>
    <row r="408" spans="1:95" ht="14.2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</row>
    <row r="409" spans="1:95" ht="14.2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</row>
    <row r="410" spans="1:95" ht="14.2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</row>
    <row r="411" spans="1:95" ht="14.2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</row>
    <row r="412" spans="1:95" ht="14.2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</row>
    <row r="413" spans="1:95" ht="14.2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</row>
    <row r="414" spans="1:95" ht="14.2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</row>
    <row r="415" spans="1:95" ht="14.2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</row>
    <row r="416" spans="1:95" ht="14.2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</row>
    <row r="417" spans="1:95" ht="14.2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</row>
    <row r="418" spans="1:95" ht="14.2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</row>
    <row r="419" spans="1:95" ht="14.2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</row>
    <row r="420" spans="1:95" ht="14.2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</row>
    <row r="421" spans="1:95" ht="14.2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</row>
    <row r="422" spans="1:95" ht="14.2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</row>
    <row r="423" spans="1:95" ht="14.2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</row>
    <row r="424" spans="1:95" ht="14.2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</row>
    <row r="425" spans="1:95" ht="14.2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</row>
    <row r="426" spans="1:95" ht="14.2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</row>
    <row r="427" spans="1:95" ht="14.2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</row>
    <row r="428" spans="1:95" ht="14.2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</row>
    <row r="429" spans="1:95" ht="14.2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</row>
    <row r="430" spans="1:95" ht="14.2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</row>
    <row r="431" spans="1:95" ht="14.2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</row>
    <row r="432" spans="1:95" ht="14.2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</row>
    <row r="433" spans="1:95" ht="14.2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</row>
    <row r="434" spans="1:95" ht="14.2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</row>
    <row r="435" spans="1:95" ht="14.2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</row>
    <row r="436" spans="1:95" ht="14.2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</row>
    <row r="437" spans="1:95" ht="14.2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</row>
    <row r="438" spans="1:95" ht="14.2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</row>
    <row r="439" spans="1:95" ht="14.2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</row>
    <row r="440" spans="1:95" ht="14.2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</row>
    <row r="441" spans="1:95" ht="14.2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</row>
    <row r="442" spans="1:95" ht="14.2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</row>
    <row r="443" spans="1:95" ht="14.2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</row>
    <row r="444" spans="1:95" ht="14.2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</row>
    <row r="445" spans="1:95" ht="14.2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</row>
    <row r="446" spans="1:95" ht="14.2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</row>
    <row r="447" spans="1:95" ht="14.2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</row>
    <row r="448" spans="1:95" ht="14.2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</row>
    <row r="449" spans="1:95" ht="14.2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</row>
    <row r="450" spans="1:95" ht="14.2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</row>
    <row r="451" spans="1:95" ht="14.2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</row>
    <row r="452" spans="1:95" ht="14.2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</row>
    <row r="453" spans="1:95" ht="14.2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</row>
    <row r="454" spans="1:95" ht="14.2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</row>
    <row r="455" spans="1:95" ht="14.2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</row>
    <row r="456" spans="1:95" ht="14.2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</row>
    <row r="457" spans="1:95" ht="14.2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</row>
    <row r="458" spans="1:95" ht="14.2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</row>
    <row r="459" spans="1:95" ht="14.2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</row>
    <row r="460" spans="1:95" ht="14.2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</row>
    <row r="461" spans="1:95" ht="14.2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</row>
    <row r="462" spans="1:95" ht="14.2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</row>
    <row r="463" spans="1:95" ht="14.2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</row>
    <row r="464" spans="1:95" ht="14.2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</row>
    <row r="465" spans="1:95" ht="14.2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</row>
    <row r="466" spans="1:95" ht="14.2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</row>
    <row r="467" spans="1:95" ht="14.2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</row>
    <row r="468" spans="1:95" ht="14.2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</row>
    <row r="469" spans="1:95" ht="14.2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</row>
    <row r="470" spans="1:95" ht="14.2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</row>
    <row r="471" spans="1:95" ht="14.2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</row>
    <row r="472" spans="1:95" ht="14.2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</row>
    <row r="473" spans="1:95" ht="14.2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</row>
    <row r="474" spans="1:95" ht="14.2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</row>
    <row r="475" spans="1:95" ht="14.2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</row>
    <row r="476" spans="1:95" ht="14.2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</row>
    <row r="477" spans="1:95" ht="14.2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</row>
    <row r="478" spans="1:95" ht="14.2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</row>
    <row r="479" spans="1:95" ht="14.2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</row>
    <row r="480" spans="1:95" ht="14.2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</row>
    <row r="481" spans="1:95" ht="14.2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</row>
    <row r="482" spans="1:95" ht="14.2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</row>
    <row r="483" spans="1:95" ht="14.2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</row>
    <row r="484" spans="1:95" ht="14.2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</row>
    <row r="485" spans="1:95" ht="14.2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</row>
    <row r="486" spans="1:95" ht="14.2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</row>
    <row r="487" spans="1:95" ht="14.2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</row>
    <row r="488" spans="1:95" ht="14.2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</row>
    <row r="489" spans="1:95" ht="14.2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</row>
    <row r="490" spans="1:95" ht="14.2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</row>
    <row r="491" spans="1:95" ht="14.2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</row>
    <row r="492" spans="1:95" ht="14.2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</row>
    <row r="493" spans="1:95" ht="14.2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</row>
    <row r="494" spans="1:95" ht="14.2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</row>
    <row r="495" spans="1:95" ht="14.2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</row>
    <row r="496" spans="1:95" ht="14.2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</row>
    <row r="497" spans="1:95" ht="14.2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</row>
    <row r="498" spans="1:95" ht="14.2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</row>
    <row r="499" spans="1:95" ht="14.2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</row>
    <row r="500" spans="1:95" ht="14.2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</row>
    <row r="501" spans="1:95" ht="14.2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</row>
    <row r="502" spans="1:95" ht="14.2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</row>
    <row r="503" spans="1:95" ht="14.2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</row>
    <row r="504" spans="1:95" ht="14.2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</row>
    <row r="505" spans="1:95" ht="14.2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</row>
    <row r="506" spans="1:95" ht="14.2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</row>
    <row r="507" spans="1:95" ht="14.2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</row>
    <row r="508" spans="1:95" ht="14.2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</row>
    <row r="509" spans="1:95" ht="14.2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</row>
    <row r="510" spans="1:95" ht="14.2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</row>
    <row r="511" spans="1:95" ht="14.2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</row>
    <row r="512" spans="1:95" ht="14.2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</row>
    <row r="513" spans="1:95" ht="14.2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</row>
    <row r="514" spans="1:95" ht="14.2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</row>
    <row r="515" spans="1:95" ht="14.2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</row>
    <row r="516" spans="1:95" ht="14.2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</row>
    <row r="517" spans="1:95" ht="14.2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</row>
    <row r="518" spans="1:95" ht="14.2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</row>
    <row r="519" spans="1:95" ht="14.2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</row>
    <row r="520" spans="1:95" ht="14.2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</row>
    <row r="521" spans="1:95" ht="14.2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</row>
    <row r="522" spans="1:95" ht="14.2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</row>
    <row r="523" spans="1:95" ht="14.2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</row>
    <row r="524" spans="1:95" ht="14.2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</row>
    <row r="525" spans="1:95" ht="14.2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</row>
    <row r="526" spans="1:95" ht="14.2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</row>
    <row r="527" spans="1:95" ht="14.2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</row>
    <row r="528" spans="1:95" ht="14.2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</row>
    <row r="529" spans="1:95" ht="14.2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</row>
    <row r="530" spans="1:95" ht="14.2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</row>
    <row r="531" spans="1:95" ht="14.2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</row>
    <row r="532" spans="1:95" ht="14.2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</row>
    <row r="533" spans="1:95" ht="14.2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</row>
    <row r="534" spans="1:95" ht="14.2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</row>
    <row r="535" spans="1:95" ht="14.2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</row>
    <row r="536" spans="1:95" ht="14.2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</row>
    <row r="537" spans="1:95" ht="14.2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</row>
    <row r="538" spans="1:95" ht="14.2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</row>
    <row r="539" spans="1:95" ht="14.2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</row>
    <row r="540" spans="1:95" ht="14.2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</row>
    <row r="541" spans="1:95" ht="14.2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</row>
    <row r="542" spans="1:95" ht="14.2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</row>
    <row r="543" spans="1:95" ht="14.2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</row>
    <row r="544" spans="1:95" ht="14.2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</row>
    <row r="545" spans="1:95" ht="14.2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</row>
    <row r="546" spans="1:95" ht="14.2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</row>
    <row r="547" spans="1:95" ht="14.2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</row>
    <row r="548" spans="1:95" ht="14.2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</row>
    <row r="549" spans="1:95" ht="14.2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</row>
    <row r="550" spans="1:95" ht="14.2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</row>
    <row r="551" spans="1:95" ht="14.2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</row>
    <row r="552" spans="1:95" ht="14.2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</row>
    <row r="553" spans="1:95" ht="14.2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</row>
    <row r="554" spans="1:95" ht="14.2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</row>
    <row r="555" spans="1:95" ht="14.2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</row>
    <row r="556" spans="1:95" ht="14.2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</row>
    <row r="557" spans="1:95" ht="14.2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</row>
    <row r="558" spans="1:95" ht="14.2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</row>
    <row r="559" spans="1:95" ht="14.2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</row>
    <row r="560" spans="1:95" ht="14.2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</row>
    <row r="561" spans="1:95" ht="14.2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</row>
    <row r="562" spans="1:95" ht="14.2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</row>
    <row r="563" spans="1:95" ht="14.2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</row>
    <row r="564" spans="1:95" ht="14.2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</row>
    <row r="565" spans="1:95" ht="14.2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</row>
    <row r="566" spans="1:95" ht="14.2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</row>
    <row r="567" spans="1:95" ht="14.2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</row>
    <row r="568" spans="1:95" ht="14.2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</row>
    <row r="569" spans="1:95" ht="14.2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</row>
    <row r="570" spans="1:95" ht="14.2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</row>
    <row r="571" spans="1:95" ht="14.2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</row>
    <row r="572" spans="1:95" ht="14.2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</row>
    <row r="573" spans="1:95" ht="14.2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</row>
    <row r="574" spans="1:95" ht="14.2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</row>
    <row r="575" spans="1:95" ht="14.2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</row>
    <row r="576" spans="1:95" ht="14.2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</row>
    <row r="577" spans="1:95" ht="14.2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</row>
    <row r="578" spans="1:95" ht="14.2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</row>
    <row r="579" spans="1:95" ht="14.2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</row>
    <row r="580" spans="1:95" ht="14.2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</row>
    <row r="581" spans="1:95" ht="14.2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</row>
    <row r="582" spans="1:95" ht="14.2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</row>
    <row r="583" spans="1:95" ht="14.2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</row>
    <row r="584" spans="1:95" ht="14.2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</row>
    <row r="585" spans="1:95" ht="14.2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</row>
    <row r="586" spans="1:95" ht="14.2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</row>
    <row r="587" spans="1:95" ht="14.2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</row>
    <row r="588" spans="1:95" ht="14.2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</row>
    <row r="589" spans="1:95" ht="14.2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</row>
    <row r="590" spans="1:95" ht="14.2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</row>
    <row r="591" spans="1:95" ht="14.2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</row>
    <row r="592" spans="1:95" ht="14.2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</row>
    <row r="593" spans="1:95" ht="14.2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</row>
    <row r="594" spans="1:95" ht="14.2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</row>
    <row r="595" spans="1:95" ht="14.2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</row>
    <row r="596" spans="1:95" ht="14.2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</row>
    <row r="597" spans="1:95" ht="14.2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</row>
    <row r="598" spans="1:95" ht="14.2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</row>
    <row r="599" spans="1:95" ht="14.2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</row>
    <row r="600" spans="1:95" ht="14.2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</row>
    <row r="601" spans="1:95" ht="14.2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</row>
    <row r="602" spans="1:95" ht="14.2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</row>
    <row r="603" spans="1:95" ht="14.2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</row>
    <row r="604" spans="1:95" ht="14.2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</row>
    <row r="605" spans="1:95" ht="14.2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</row>
    <row r="606" spans="1:95" ht="14.2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</row>
    <row r="607" spans="1:95" ht="14.2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</row>
    <row r="608" spans="1:95" ht="14.2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</row>
    <row r="609" spans="1:95" ht="14.2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</row>
    <row r="610" spans="1:95" ht="14.2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</row>
    <row r="611" spans="1:95" ht="14.2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</row>
    <row r="612" spans="1:95" ht="14.2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</row>
    <row r="613" spans="1:95" ht="14.2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</row>
    <row r="614" spans="1:95" ht="14.2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</row>
    <row r="615" spans="1:95" ht="14.2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</row>
    <row r="616" spans="1:95" ht="14.2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</row>
    <row r="617" spans="1:95" ht="14.2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</row>
    <row r="618" spans="1:95" ht="14.2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</row>
    <row r="619" spans="1:95" ht="14.2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</row>
    <row r="620" spans="1:95" ht="14.2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</row>
    <row r="621" spans="1:95" ht="14.2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</row>
    <row r="622" spans="1:95" ht="14.2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</row>
    <row r="623" spans="1:95" ht="14.2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</row>
    <row r="624" spans="1:95" ht="14.2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</row>
    <row r="625" spans="1:95" ht="14.2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</row>
    <row r="626" spans="1:95" ht="14.2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</row>
    <row r="627" spans="1:95" ht="14.2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</row>
    <row r="628" spans="1:95" ht="14.2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</row>
    <row r="629" spans="1:95" ht="14.2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</row>
    <row r="630" spans="1:95" ht="14.2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</row>
    <row r="631" spans="1:95" ht="14.2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</row>
    <row r="632" spans="1:95" ht="14.2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</row>
    <row r="633" spans="1:95" ht="14.2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</row>
    <row r="634" spans="1:95" ht="14.2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</row>
    <row r="635" spans="1:95" ht="14.2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</row>
    <row r="636" spans="1:95" ht="14.2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</row>
    <row r="637" spans="1:95" ht="14.2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</row>
    <row r="638" spans="1:95" ht="14.2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</row>
    <row r="639" spans="1:95" ht="14.2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</row>
    <row r="640" spans="1:95" ht="14.2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</row>
    <row r="641" spans="1:95" ht="14.2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</row>
    <row r="642" spans="1:95" ht="14.2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</row>
    <row r="643" spans="1:95" ht="14.2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</row>
    <row r="644" spans="1:95" ht="14.2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</row>
    <row r="645" spans="1:95" ht="14.2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</row>
    <row r="646" spans="1:95" ht="14.2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</row>
    <row r="647" spans="1:95" ht="14.2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</row>
    <row r="648" spans="1:95" ht="14.2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</row>
    <row r="649" spans="1:95" ht="14.2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</row>
    <row r="650" spans="1:95" ht="14.2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</row>
    <row r="651" spans="1:95" ht="14.2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</row>
    <row r="652" spans="1:95" ht="14.2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</row>
    <row r="653" spans="1:95" ht="14.2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</row>
    <row r="654" spans="1:95" ht="14.2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</row>
    <row r="655" spans="1:95" ht="14.2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</row>
    <row r="656" spans="1:95" ht="14.2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</row>
    <row r="657" spans="1:95" ht="14.2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</row>
    <row r="658" spans="1:95" ht="14.2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</row>
    <row r="659" spans="1:95" ht="14.2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</row>
    <row r="660" spans="1:95" ht="14.2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</row>
    <row r="661" spans="1:95" ht="14.2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</row>
    <row r="662" spans="1:95" ht="14.2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</row>
    <row r="663" spans="1:95" ht="14.2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</row>
    <row r="664" spans="1:95" ht="14.2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</row>
    <row r="665" spans="1:95" ht="14.2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</row>
    <row r="666" spans="1:95" ht="14.2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</row>
    <row r="667" spans="1:95" ht="14.2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</row>
    <row r="668" spans="1:95" ht="14.2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</row>
    <row r="669" spans="1:95" ht="14.2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</row>
    <row r="670" spans="1:95" ht="14.2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</row>
    <row r="671" spans="1:95" ht="14.2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</row>
    <row r="672" spans="1:95" ht="14.2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</row>
    <row r="673" spans="1:95" ht="14.2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</row>
    <row r="674" spans="1:95" ht="14.2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</row>
    <row r="675" spans="1:95" ht="14.2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</row>
    <row r="676" spans="1:95" ht="14.2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</row>
    <row r="677" spans="1:95" ht="14.2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</row>
    <row r="678" spans="1:95" ht="14.2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</row>
    <row r="679" spans="1:95" ht="14.2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</row>
    <row r="680" spans="1:95" ht="14.2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</row>
    <row r="681" spans="1:95" ht="14.2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</row>
    <row r="682" spans="1:95" ht="14.2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</row>
    <row r="683" spans="1:95" ht="14.2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</row>
    <row r="684" spans="1:95" ht="14.2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</row>
    <row r="685" spans="1:95" ht="14.2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</row>
    <row r="686" spans="1:95" ht="14.2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</row>
    <row r="687" spans="1:95" ht="14.2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</row>
    <row r="688" spans="1:95" ht="14.2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</row>
    <row r="689" spans="1:95" ht="14.2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</row>
    <row r="690" spans="1:95" ht="14.2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</row>
    <row r="691" spans="1:95" ht="14.2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</row>
    <row r="692" spans="1:95" ht="14.2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</row>
    <row r="693" spans="1:95" ht="14.2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</row>
    <row r="694" spans="1:95" ht="14.2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</row>
    <row r="695" spans="1:95" ht="14.2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</row>
    <row r="696" spans="1:95" ht="14.2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</row>
    <row r="697" spans="1:95" ht="14.2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</row>
    <row r="698" spans="1:95" ht="14.2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</row>
    <row r="699" spans="1:95" ht="14.2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</row>
    <row r="700" spans="1:95" ht="14.2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</row>
    <row r="701" spans="1:95" ht="14.2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</row>
    <row r="702" spans="1:95" ht="14.2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</row>
    <row r="703" spans="1:95" ht="14.2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</row>
    <row r="704" spans="1:95" ht="14.2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</row>
    <row r="705" spans="1:95" ht="14.2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</row>
    <row r="706" spans="1:95" ht="14.2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</row>
    <row r="707" spans="1:95" ht="14.2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</row>
    <row r="708" spans="1:95" ht="14.2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</row>
    <row r="709" spans="1:95" ht="14.2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</row>
    <row r="710" spans="1:95" ht="14.2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</row>
    <row r="711" spans="1:95" ht="14.2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</row>
    <row r="712" spans="1:95" ht="14.2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</row>
    <row r="713" spans="1:95" ht="14.2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</row>
    <row r="714" spans="1:95" ht="14.2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</row>
    <row r="715" spans="1:95" ht="14.2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</row>
    <row r="716" spans="1:95" ht="14.2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</row>
    <row r="717" spans="1:95" ht="14.2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</row>
    <row r="718" spans="1:95" ht="14.2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</row>
    <row r="719" spans="1:95" ht="14.2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</row>
    <row r="720" spans="1:95" ht="14.2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</row>
    <row r="721" spans="1:95" ht="14.2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</row>
    <row r="722" spans="1:95" ht="14.2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</row>
    <row r="723" spans="1:95" ht="14.2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</row>
    <row r="724" spans="1:95" ht="14.2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</row>
    <row r="725" spans="1:95" ht="14.2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</row>
    <row r="726" spans="1:95" ht="14.2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</row>
    <row r="727" spans="1:95" ht="14.2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</row>
    <row r="728" spans="1:95" ht="14.2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</row>
    <row r="729" spans="1:95" ht="14.2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</row>
    <row r="730" spans="1:95" ht="14.2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</row>
    <row r="731" spans="1:95" ht="14.2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</row>
    <row r="732" spans="1:95" ht="14.2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</row>
    <row r="733" spans="1:95" ht="14.2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</row>
    <row r="734" spans="1:95" ht="14.2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</row>
    <row r="735" spans="1:95" ht="14.2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</row>
    <row r="736" spans="1:95" ht="14.2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</row>
    <row r="737" spans="1:95" ht="14.2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</row>
    <row r="738" spans="1:95" ht="14.2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</row>
    <row r="739" spans="1:95" ht="14.2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</row>
    <row r="740" spans="1:95" ht="14.2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</row>
    <row r="741" spans="1:95" ht="14.2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</row>
    <row r="742" spans="1:95" ht="14.2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</row>
    <row r="743" spans="1:95" ht="14.2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</row>
    <row r="744" spans="1:95" ht="14.2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</row>
    <row r="745" spans="1:95" ht="14.2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</row>
    <row r="746" spans="1:95" ht="14.2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</row>
    <row r="747" spans="1:95" ht="14.2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</row>
    <row r="748" spans="1:95" ht="14.2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</row>
    <row r="749" spans="1:95" ht="14.2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</row>
    <row r="750" spans="1:95" ht="14.2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</row>
    <row r="751" spans="1:95" ht="14.2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</row>
    <row r="752" spans="1:95" ht="14.2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</row>
    <row r="753" spans="1:95" ht="14.2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</row>
    <row r="754" spans="1:95" ht="14.2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</row>
    <row r="755" spans="1:95" ht="14.2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</row>
    <row r="756" spans="1:95" ht="14.2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</row>
    <row r="757" spans="1:95" ht="14.2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</row>
    <row r="758" spans="1:95" ht="14.2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</row>
    <row r="759" spans="1:95" ht="14.2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</row>
    <row r="760" spans="1:95" ht="14.2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</row>
    <row r="761" spans="1:95" ht="14.2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</row>
    <row r="762" spans="1:95" ht="14.2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</row>
    <row r="763" spans="1:95" ht="14.2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</row>
    <row r="764" spans="1:95" ht="14.2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</row>
    <row r="765" spans="1:95" ht="14.2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</row>
    <row r="766" spans="1:95" ht="14.2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</row>
    <row r="767" spans="1:95" ht="14.2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</row>
    <row r="768" spans="1:95" ht="14.2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</row>
    <row r="769" spans="1:95" ht="14.2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</row>
    <row r="770" spans="1:95" ht="14.2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</row>
    <row r="771" spans="1:95" ht="14.2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</row>
    <row r="772" spans="1:95" ht="14.2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</row>
    <row r="773" spans="1:95" ht="14.2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</row>
    <row r="774" spans="1:95" ht="14.2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</row>
    <row r="775" spans="1:95" ht="14.2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</row>
    <row r="776" spans="1:95" ht="14.2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</row>
    <row r="777" spans="1:95" ht="14.2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</row>
    <row r="778" spans="1:95" ht="14.2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</row>
    <row r="779" spans="1:95" ht="14.2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</row>
    <row r="780" spans="1:95" ht="14.2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</row>
    <row r="781" spans="1:95" ht="14.2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</row>
    <row r="782" spans="1:95" ht="14.2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</row>
    <row r="783" spans="1:95" ht="14.2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</row>
    <row r="784" spans="1:95" ht="14.2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</row>
    <row r="785" spans="1:95" ht="14.2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</row>
    <row r="786" spans="1:95" ht="14.2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</row>
    <row r="787" spans="1:95" ht="14.2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</row>
    <row r="788" spans="1:95" ht="14.2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</row>
    <row r="789" spans="1:95" ht="14.2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</row>
    <row r="790" spans="1:95" ht="14.2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</row>
    <row r="791" spans="1:95" ht="14.2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</row>
    <row r="792" spans="1:95" ht="14.2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</row>
    <row r="793" spans="1:95" ht="14.2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</row>
    <row r="794" spans="1:95" ht="14.2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</row>
    <row r="795" spans="1:95" ht="14.2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</row>
    <row r="796" spans="1:95" ht="14.2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</row>
    <row r="797" spans="1:95" ht="14.2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</row>
    <row r="798" spans="1:95" ht="14.2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</row>
    <row r="799" spans="1:95" ht="14.2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</row>
    <row r="800" spans="1:95" ht="14.2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</row>
    <row r="801" spans="1:95" ht="14.2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</row>
    <row r="802" spans="1:95" ht="14.2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</row>
    <row r="803" spans="1:95" ht="14.2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</row>
    <row r="804" spans="1:95" ht="14.2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</row>
    <row r="805" spans="1:95" ht="14.2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</row>
    <row r="806" spans="1:95" ht="14.2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</row>
    <row r="807" spans="1:95" ht="14.2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</row>
    <row r="808" spans="1:95" ht="14.2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</row>
    <row r="809" spans="1:95" ht="14.2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</row>
    <row r="810" spans="1:95" ht="14.2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</row>
    <row r="811" spans="1:95" ht="14.2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</row>
    <row r="812" spans="1:95" ht="14.2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</row>
    <row r="813" spans="1:95" ht="14.2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</row>
    <row r="814" spans="1:95" ht="14.2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</row>
    <row r="815" spans="1:95" ht="14.2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</row>
    <row r="816" spans="1:95" ht="14.2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</row>
    <row r="817" spans="1:95" ht="14.2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</row>
    <row r="818" spans="1:95" ht="14.2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</row>
    <row r="819" spans="1:95" ht="14.2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</row>
    <row r="820" spans="1:95" ht="14.2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</row>
    <row r="821" spans="1:95" ht="14.2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</row>
    <row r="822" spans="1:95" ht="14.2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</row>
    <row r="823" spans="1:95" ht="14.2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</row>
    <row r="824" spans="1:95" ht="14.2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</row>
    <row r="825" spans="1:95" ht="14.2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</row>
    <row r="826" spans="1:95" ht="14.2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</row>
    <row r="827" spans="1:95" ht="14.2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</row>
    <row r="828" spans="1:95" ht="14.2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</row>
    <row r="829" spans="1:95" ht="14.2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</row>
    <row r="830" spans="1:95" ht="14.2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</row>
    <row r="831" spans="1:95" ht="14.2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</row>
    <row r="832" spans="1:95" ht="14.2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</row>
    <row r="833" spans="1:95" ht="14.2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</row>
    <row r="834" spans="1:95" ht="14.2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</row>
    <row r="835" spans="1:95" ht="14.2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</row>
    <row r="836" spans="1:95" ht="14.2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</row>
    <row r="837" spans="1:95" ht="14.2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</row>
    <row r="838" spans="1:95" ht="14.2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</row>
    <row r="839" spans="1:95" ht="14.2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</row>
    <row r="840" spans="1:95" ht="14.2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</row>
    <row r="841" spans="1:95" ht="14.2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</row>
    <row r="842" spans="1:95" ht="14.2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</row>
    <row r="843" spans="1:95" ht="14.2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</row>
    <row r="844" spans="1:95" ht="14.2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</row>
    <row r="845" spans="1:95" ht="14.2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</row>
    <row r="846" spans="1:95" ht="14.2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</row>
    <row r="847" spans="1:95" ht="14.2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</row>
    <row r="848" spans="1:95" ht="14.2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</row>
    <row r="849" spans="1:95" ht="14.2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</row>
    <row r="850" spans="1:95" ht="14.2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</row>
    <row r="851" spans="1:95" ht="14.2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</row>
    <row r="852" spans="1:95" ht="14.2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</row>
    <row r="853" spans="1:95" ht="14.2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</row>
    <row r="854" spans="1:95" ht="14.2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</row>
    <row r="855" spans="1:95" ht="14.2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</row>
    <row r="856" spans="1:95" ht="14.2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</row>
    <row r="857" spans="1:95" ht="14.2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</row>
    <row r="858" spans="1:95" ht="14.2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</row>
    <row r="859" spans="1:95" ht="14.2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</row>
    <row r="860" spans="1:95" ht="14.2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</row>
    <row r="861" spans="1:95" ht="14.2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</row>
    <row r="862" spans="1:95" ht="14.2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</row>
    <row r="863" spans="1:95" ht="14.2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</row>
    <row r="864" spans="1:95" ht="14.2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</row>
    <row r="865" spans="1:95" ht="14.2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</row>
    <row r="866" spans="1:95" ht="14.2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</row>
    <row r="867" spans="1:95" ht="14.2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</row>
    <row r="868" spans="1:95" ht="14.2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</row>
    <row r="869" spans="1:95" ht="14.2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</row>
    <row r="870" spans="1:95" ht="14.2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</row>
    <row r="871" spans="1:95" ht="14.2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</row>
    <row r="872" spans="1:95" ht="14.2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</row>
    <row r="873" spans="1:95" ht="14.2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</row>
    <row r="874" spans="1:95" ht="14.2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</row>
    <row r="875" spans="1:95" ht="14.2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</row>
    <row r="876" spans="1:95" ht="14.2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</row>
    <row r="877" spans="1:95" ht="14.2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</row>
    <row r="878" spans="1:95" ht="14.2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</row>
    <row r="879" spans="1:95" ht="14.2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</row>
    <row r="880" spans="1:95" ht="14.2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</row>
    <row r="881" spans="1:95" ht="14.2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</row>
    <row r="882" spans="1:95" ht="14.2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</row>
    <row r="883" spans="1:95" ht="14.2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</row>
    <row r="884" spans="1:95" ht="14.2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</row>
    <row r="885" spans="1:95" ht="14.2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</row>
    <row r="886" spans="1:95" ht="14.2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</row>
    <row r="887" spans="1:95" ht="14.2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</row>
    <row r="888" spans="1:95" ht="14.2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</row>
    <row r="889" spans="1:95" ht="14.2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</row>
    <row r="890" spans="1:95" ht="14.2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</row>
    <row r="891" spans="1:95" ht="14.2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</row>
    <row r="892" spans="1:95" ht="14.2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</row>
    <row r="893" spans="1:95" ht="14.2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</row>
    <row r="894" spans="1:95" ht="14.2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</row>
    <row r="895" spans="1:95" ht="14.2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</row>
    <row r="896" spans="1:95" ht="14.2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</row>
    <row r="897" spans="1:95" ht="14.2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</row>
    <row r="898" spans="1:95" ht="14.2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</row>
    <row r="899" spans="1:95" ht="14.2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</row>
    <row r="900" spans="1:95" ht="14.2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</row>
    <row r="901" spans="1:95" ht="14.2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</row>
    <row r="902" spans="1:95" ht="14.2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</row>
    <row r="903" spans="1:95" ht="14.2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</row>
    <row r="904" spans="1:95" ht="14.2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</row>
    <row r="905" spans="1:95" ht="14.2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</row>
    <row r="906" spans="1:95" ht="14.2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</row>
    <row r="907" spans="1:95" ht="14.2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</row>
    <row r="908" spans="1:95" ht="14.2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</row>
    <row r="909" spans="1:95" ht="14.2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</row>
    <row r="910" spans="1:95" ht="14.2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</row>
    <row r="911" spans="1:95" ht="14.2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</row>
    <row r="912" spans="1:95" ht="14.2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</row>
    <row r="913" spans="1:95" ht="14.2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</row>
    <row r="914" spans="1:95" ht="14.2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</row>
    <row r="915" spans="1:95" ht="14.2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</row>
    <row r="916" spans="1:95" ht="14.2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</row>
    <row r="917" spans="1:95" ht="14.2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</row>
    <row r="918" spans="1:95" ht="14.2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</row>
    <row r="919" spans="1:95" ht="14.2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</row>
    <row r="920" spans="1:95" ht="14.2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</row>
    <row r="921" spans="1:95" ht="14.2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</row>
    <row r="922" spans="1:95" ht="14.2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</row>
    <row r="923" spans="1:95" ht="14.2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</row>
    <row r="924" spans="1:95" ht="14.2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</row>
    <row r="925" spans="1:95" ht="14.2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</row>
    <row r="926" spans="1:95" ht="14.2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</row>
    <row r="927" spans="1:95" ht="14.2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</row>
    <row r="928" spans="1:95" ht="14.2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</row>
    <row r="929" spans="1:95" ht="14.2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</row>
    <row r="930" spans="1:95" ht="14.2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</row>
    <row r="931" spans="1:95" ht="14.2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</row>
    <row r="932" spans="1:95" ht="14.2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</row>
    <row r="933" spans="1:95" ht="14.2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</row>
    <row r="934" spans="1:95" ht="14.2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</row>
    <row r="935" spans="1:95" ht="14.2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</row>
    <row r="936" spans="1:95" ht="14.2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</row>
    <row r="937" spans="1:95" ht="14.2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</row>
    <row r="938" spans="1:95" ht="14.2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</row>
    <row r="939" spans="1:95" ht="14.2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</row>
    <row r="940" spans="1:95" ht="14.2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</row>
    <row r="941" spans="1:95" ht="14.2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</row>
    <row r="942" spans="1:95" ht="14.2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</row>
    <row r="943" spans="1:95" ht="14.2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</row>
    <row r="944" spans="1:95" ht="14.2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</row>
    <row r="945" spans="1:95" ht="14.2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</row>
    <row r="946" spans="1:95" ht="14.2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</row>
    <row r="947" spans="1:95" ht="14.2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</row>
    <row r="948" spans="1:95" ht="14.2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</row>
    <row r="949" spans="1:95" ht="14.2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</row>
    <row r="950" spans="1:95" ht="14.2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</row>
    <row r="951" spans="1:95" ht="14.2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</row>
    <row r="952" spans="1:95" ht="14.2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</row>
    <row r="953" spans="1:95" ht="14.2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</row>
    <row r="954" spans="1:95" ht="14.2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</row>
    <row r="955" spans="1:95" ht="14.2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</row>
    <row r="956" spans="1:95" ht="14.2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</row>
    <row r="957" spans="1:95" ht="14.2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</row>
    <row r="958" spans="1:95" ht="14.2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</row>
    <row r="959" spans="1:95" ht="14.2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</row>
    <row r="960" spans="1:95" ht="14.2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</row>
    <row r="961" spans="1:95" ht="14.2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</row>
    <row r="962" spans="1:95" ht="14.2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</row>
    <row r="963" spans="1:95" ht="14.2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</row>
    <row r="964" spans="1:95" ht="14.2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</row>
    <row r="965" spans="1:95" ht="14.2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</row>
    <row r="966" spans="1:95" ht="14.2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</row>
    <row r="967" spans="1:95" ht="14.2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</row>
    <row r="968" spans="1:95" ht="14.2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</row>
    <row r="969" spans="1:95" ht="14.2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</row>
    <row r="970" spans="1:95" ht="14.2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</row>
    <row r="971" spans="1:95" ht="14.2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</row>
    <row r="972" spans="1:95" ht="14.2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</row>
    <row r="973" spans="1:95" ht="14.2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</row>
    <row r="974" spans="1:95" ht="14.2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</row>
    <row r="975" spans="1:95" ht="14.2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</row>
    <row r="976" spans="1:95" ht="14.2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</row>
    <row r="977" spans="1:95" ht="14.2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</row>
    <row r="978" spans="1:95" ht="14.2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</row>
    <row r="979" spans="1:95" ht="14.2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</row>
    <row r="980" spans="1:95" ht="14.2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</row>
    <row r="981" spans="1:95" ht="14.2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</row>
    <row r="982" spans="1:95" ht="14.2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</row>
    <row r="983" spans="1:95" ht="14.2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</row>
    <row r="984" spans="1:95" ht="14.2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</row>
    <row r="985" spans="1:95" ht="14.2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</row>
    <row r="986" spans="1:95" ht="14.2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</row>
    <row r="987" spans="1:95" ht="14.2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</row>
    <row r="988" spans="1:95" ht="14.2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</row>
    <row r="989" spans="1:95" ht="14.2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</row>
    <row r="990" spans="1:95" ht="14.2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</row>
    <row r="991" spans="1:95" ht="14.2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</row>
    <row r="992" spans="1:95" ht="14.2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</row>
    <row r="993" spans="1:95" ht="14.2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</row>
    <row r="994" spans="1:95" ht="14.2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</row>
    <row r="995" spans="1:95" ht="14.2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</row>
    <row r="996" spans="1:95" ht="14.2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</row>
    <row r="997" spans="1:95" ht="14.2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</row>
    <row r="998" spans="1:95" ht="14.2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</row>
    <row r="999" spans="1:95" ht="14.2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</row>
    <row r="1000" spans="1:95" ht="14.2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</row>
  </sheetData>
  <mergeCells count="87">
    <mergeCell ref="AR5:AS5"/>
    <mergeCell ref="AL53:BA53"/>
    <mergeCell ref="AR68:BI69"/>
    <mergeCell ref="BJ68:BY69"/>
    <mergeCell ref="BZ68:CQ69"/>
    <mergeCell ref="AN5:AO5"/>
    <mergeCell ref="AP5:AQ5"/>
    <mergeCell ref="BB53:BQ53"/>
    <mergeCell ref="BR53:CG53"/>
    <mergeCell ref="CH53:CQ53"/>
    <mergeCell ref="CB5:CC5"/>
    <mergeCell ref="AL5:AM5"/>
    <mergeCell ref="BV5:BW5"/>
    <mergeCell ref="BX5:BY5"/>
    <mergeCell ref="BZ5:CA5"/>
    <mergeCell ref="AN4:AO4"/>
    <mergeCell ref="AP4:AQ4"/>
    <mergeCell ref="V5:W5"/>
    <mergeCell ref="V4:W4"/>
    <mergeCell ref="X4:Y4"/>
    <mergeCell ref="Z4:AA4"/>
    <mergeCell ref="AH4:AI5"/>
    <mergeCell ref="AJ4:AK5"/>
    <mergeCell ref="AB5:AC5"/>
    <mergeCell ref="AD5:AE5"/>
    <mergeCell ref="AF5:AG5"/>
    <mergeCell ref="X5:Y5"/>
    <mergeCell ref="Z5:AA5"/>
    <mergeCell ref="A53:U53"/>
    <mergeCell ref="A68:U69"/>
    <mergeCell ref="L4:M4"/>
    <mergeCell ref="N4:O4"/>
    <mergeCell ref="R4:S5"/>
    <mergeCell ref="T4:U5"/>
    <mergeCell ref="L5:M5"/>
    <mergeCell ref="N5:O5"/>
    <mergeCell ref="P5:Q5"/>
    <mergeCell ref="P4:Q4"/>
    <mergeCell ref="F4:G4"/>
    <mergeCell ref="V53:AK53"/>
    <mergeCell ref="V68:AQ69"/>
    <mergeCell ref="AB4:AC4"/>
    <mergeCell ref="AD4:AE4"/>
    <mergeCell ref="CH3:CK4"/>
    <mergeCell ref="CB4:CC4"/>
    <mergeCell ref="AT5:AU5"/>
    <mergeCell ref="AV5:AW5"/>
    <mergeCell ref="BB5:BC5"/>
    <mergeCell ref="BD5:BE5"/>
    <mergeCell ref="BF5:BG5"/>
    <mergeCell ref="BH5:BI5"/>
    <mergeCell ref="BJ5:BK5"/>
    <mergeCell ref="BL5:BM5"/>
    <mergeCell ref="BR5:BS5"/>
    <mergeCell ref="BT5:BU5"/>
    <mergeCell ref="BT4:BU4"/>
    <mergeCell ref="BV4:BW4"/>
    <mergeCell ref="BX4:BY4"/>
    <mergeCell ref="BZ4:CA4"/>
    <mergeCell ref="F3:U3"/>
    <mergeCell ref="V3:AK3"/>
    <mergeCell ref="AL3:BA3"/>
    <mergeCell ref="BB3:BQ3"/>
    <mergeCell ref="BR3:CG3"/>
    <mergeCell ref="CD4:CE5"/>
    <mergeCell ref="CF4:CG5"/>
    <mergeCell ref="H4:I4"/>
    <mergeCell ref="J4:K4"/>
    <mergeCell ref="F5:G5"/>
    <mergeCell ref="H5:I5"/>
    <mergeCell ref="J5:K5"/>
    <mergeCell ref="BR4:BS4"/>
    <mergeCell ref="AF4:AG4"/>
    <mergeCell ref="AL4:AM4"/>
    <mergeCell ref="AV4:AW4"/>
    <mergeCell ref="BB4:BC4"/>
    <mergeCell ref="BD4:BE4"/>
    <mergeCell ref="AR4:AS4"/>
    <mergeCell ref="AT4:AU4"/>
    <mergeCell ref="AX4:AY5"/>
    <mergeCell ref="AZ4:BA5"/>
    <mergeCell ref="BN4:BO5"/>
    <mergeCell ref="BP4:BQ5"/>
    <mergeCell ref="BF4:BG4"/>
    <mergeCell ref="BH4:BI4"/>
    <mergeCell ref="BJ4:BK4"/>
    <mergeCell ref="BL4:BM4"/>
  </mergeCells>
  <phoneticPr fontId="14"/>
  <printOptions horizontalCentered="1"/>
  <pageMargins left="0" right="0" top="0.78740157480314965" bottom="0" header="0" footer="0"/>
  <pageSetup paperSize="9" scale="56" fitToWidth="5" orientation="portrait" r:id="rId1"/>
  <colBreaks count="5" manualBreakCount="5">
    <brk id="21" max="51" man="1"/>
    <brk id="37" max="51" man="1"/>
    <brk id="53" max="51" man="1"/>
    <brk id="69" max="51" man="1"/>
    <brk id="85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view="pageBreakPreview" zoomScale="60" zoomScaleNormal="100" workbookViewId="0">
      <selection activeCell="K41" sqref="K41:K46"/>
    </sheetView>
  </sheetViews>
  <sheetFormatPr defaultColWidth="12.625" defaultRowHeight="15" customHeight="1"/>
  <cols>
    <col min="1" max="2" width="11.125" customWidth="1"/>
    <col min="3" max="3" width="7.5" customWidth="1"/>
    <col min="4" max="5" width="6.5" customWidth="1"/>
    <col min="6" max="6" width="11.125" customWidth="1"/>
    <col min="7" max="7" width="7.5" customWidth="1"/>
    <col min="8" max="9" width="6.5" customWidth="1"/>
    <col min="10" max="10" width="11.125" customWidth="1"/>
    <col min="11" max="12" width="7.5" customWidth="1"/>
    <col min="13" max="14" width="6.5" customWidth="1"/>
    <col min="15" max="15" width="6.75" customWidth="1"/>
    <col min="16" max="16" width="7.875" customWidth="1"/>
    <col min="17" max="17" width="11.125" customWidth="1"/>
    <col min="18" max="18" width="11.75" customWidth="1"/>
    <col min="19" max="20" width="7.5" customWidth="1"/>
    <col min="21" max="22" width="6.5" customWidth="1"/>
    <col min="23" max="23" width="6.75" customWidth="1"/>
    <col min="24" max="24" width="9.625" hidden="1" customWidth="1"/>
    <col min="25" max="25" width="11" hidden="1" customWidth="1"/>
    <col min="26" max="26" width="9.25" hidden="1" customWidth="1"/>
    <col min="27" max="27" width="11" hidden="1" customWidth="1"/>
    <col min="28" max="28" width="9.25" hidden="1" customWidth="1"/>
    <col min="29" max="29" width="11" hidden="1" customWidth="1"/>
    <col min="30" max="30" width="9.25" hidden="1" customWidth="1"/>
    <col min="31" max="31" width="11" hidden="1" customWidth="1"/>
    <col min="32" max="32" width="9.25" hidden="1" customWidth="1"/>
    <col min="33" max="33" width="11" hidden="1" customWidth="1"/>
    <col min="34" max="34" width="9.25" hidden="1" customWidth="1"/>
    <col min="35" max="35" width="11" hidden="1" customWidth="1"/>
    <col min="36" max="36" width="9.25" hidden="1" customWidth="1"/>
    <col min="37" max="37" width="11" hidden="1" customWidth="1"/>
    <col min="38" max="38" width="9.25" hidden="1" customWidth="1"/>
    <col min="39" max="39" width="11" hidden="1" customWidth="1"/>
    <col min="40" max="40" width="9.25" hidden="1" customWidth="1"/>
    <col min="41" max="41" width="11" hidden="1" customWidth="1"/>
    <col min="42" max="42" width="9.25" hidden="1" customWidth="1"/>
    <col min="43" max="43" width="11" hidden="1" customWidth="1"/>
    <col min="44" max="44" width="9.25" hidden="1" customWidth="1"/>
    <col min="45" max="45" width="11" hidden="1" customWidth="1"/>
    <col min="46" max="46" width="9.25" hidden="1" customWidth="1"/>
    <col min="47" max="47" width="11" hidden="1" customWidth="1"/>
    <col min="48" max="48" width="9.25" hidden="1" customWidth="1"/>
    <col min="49" max="49" width="11" hidden="1" customWidth="1"/>
    <col min="50" max="50" width="9.25" hidden="1" customWidth="1"/>
    <col min="51" max="51" width="11" hidden="1" customWidth="1"/>
    <col min="52" max="56" width="9.25" hidden="1" customWidth="1"/>
    <col min="57" max="57" width="9.5" hidden="1" customWidth="1"/>
  </cols>
  <sheetData>
    <row r="1" spans="1:57" ht="24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 t="s">
        <v>6</v>
      </c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spans="1:57" ht="18" customHeight="1">
      <c r="A2" s="13"/>
      <c r="B2" s="496" t="s">
        <v>7</v>
      </c>
      <c r="C2" s="450"/>
      <c r="D2" s="497"/>
      <c r="E2" s="15"/>
      <c r="F2" s="15"/>
      <c r="G2" s="15"/>
      <c r="H2" s="15"/>
      <c r="I2" s="15"/>
      <c r="J2" s="15"/>
      <c r="K2" s="15"/>
      <c r="L2" s="15"/>
      <c r="M2" s="15"/>
      <c r="N2" s="15"/>
      <c r="O2" s="17"/>
      <c r="P2" s="18"/>
      <c r="Q2" s="13"/>
      <c r="R2" s="498" t="s">
        <v>8</v>
      </c>
      <c r="S2" s="499"/>
      <c r="T2" s="499"/>
      <c r="U2" s="500"/>
      <c r="V2" s="18"/>
      <c r="W2" s="24"/>
      <c r="X2" s="3"/>
      <c r="Y2" s="26"/>
      <c r="Z2" s="4"/>
      <c r="AA2" s="4"/>
      <c r="AB2" s="4"/>
      <c r="AC2" s="4"/>
      <c r="AD2" s="4"/>
      <c r="AE2" s="4"/>
      <c r="AF2" s="27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27"/>
      <c r="AU2" s="4"/>
      <c r="AV2" s="4"/>
      <c r="AW2" s="4"/>
      <c r="AX2" s="27"/>
      <c r="AY2" s="4"/>
      <c r="AZ2" s="27"/>
      <c r="BA2" s="4"/>
      <c r="BB2" s="4"/>
      <c r="BC2" s="4"/>
      <c r="BD2" s="4"/>
      <c r="BE2" s="6"/>
    </row>
    <row r="3" spans="1:57" ht="18" customHeight="1">
      <c r="A3" s="29"/>
      <c r="B3" s="32"/>
      <c r="C3" s="32"/>
      <c r="D3" s="32"/>
      <c r="E3" s="32"/>
      <c r="F3" s="34"/>
      <c r="G3" s="32"/>
      <c r="H3" s="32"/>
      <c r="I3" s="32"/>
      <c r="J3" s="34"/>
      <c r="K3" s="32"/>
      <c r="L3" s="32"/>
      <c r="M3" s="32"/>
      <c r="N3" s="32"/>
      <c r="O3" s="36"/>
      <c r="P3" s="32"/>
      <c r="Q3" s="29"/>
      <c r="R3" s="32"/>
      <c r="S3" s="32"/>
      <c r="T3" s="32"/>
      <c r="U3" s="32"/>
      <c r="V3" s="32"/>
      <c r="W3" s="36"/>
      <c r="X3" s="16"/>
      <c r="Y3" s="37" t="s">
        <v>4</v>
      </c>
      <c r="Z3" s="2"/>
      <c r="AA3" s="2"/>
      <c r="AB3" s="2"/>
      <c r="AC3" s="2"/>
      <c r="AD3" s="2"/>
      <c r="AE3" s="2"/>
      <c r="AF3" s="39"/>
      <c r="AG3" s="2" t="s">
        <v>5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9"/>
      <c r="AU3" s="2" t="s">
        <v>7</v>
      </c>
      <c r="AV3" s="2"/>
      <c r="AW3" s="2"/>
      <c r="AX3" s="39"/>
      <c r="AY3" s="2" t="s">
        <v>20</v>
      </c>
      <c r="AZ3" s="39"/>
      <c r="BA3" s="30" t="s">
        <v>21</v>
      </c>
      <c r="BB3" s="31"/>
      <c r="BC3" s="31"/>
      <c r="BD3" s="31"/>
      <c r="BE3" s="35"/>
    </row>
    <row r="4" spans="1:57" ht="18" customHeight="1">
      <c r="A4" s="29"/>
      <c r="B4" s="41" t="s">
        <v>23</v>
      </c>
      <c r="C4" s="41"/>
      <c r="D4" s="41"/>
      <c r="E4" s="41"/>
      <c r="F4" s="43" t="s">
        <v>27</v>
      </c>
      <c r="G4" s="41"/>
      <c r="H4" s="41"/>
      <c r="I4" s="41"/>
      <c r="J4" s="43" t="s">
        <v>9</v>
      </c>
      <c r="K4" s="41"/>
      <c r="L4" s="41"/>
      <c r="M4" s="41"/>
      <c r="N4" s="41"/>
      <c r="O4" s="45"/>
      <c r="P4" s="32"/>
      <c r="Q4" s="29"/>
      <c r="R4" s="41"/>
      <c r="S4" s="41"/>
      <c r="T4" s="41"/>
      <c r="U4" s="41"/>
      <c r="V4" s="41"/>
      <c r="W4" s="45"/>
      <c r="X4" s="16"/>
      <c r="Y4" s="30"/>
      <c r="Z4" s="31"/>
      <c r="AA4" s="31"/>
      <c r="AB4" s="31"/>
      <c r="AC4" s="31"/>
      <c r="AD4" s="31"/>
      <c r="AE4" s="31"/>
      <c r="AF4" s="48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48"/>
      <c r="AU4" s="31"/>
      <c r="AV4" s="31"/>
      <c r="AW4" s="31"/>
      <c r="AX4" s="48"/>
      <c r="AY4" s="2" t="s">
        <v>31</v>
      </c>
      <c r="AZ4" s="39"/>
      <c r="BA4" s="50" t="s">
        <v>32</v>
      </c>
      <c r="BB4" s="50" t="s">
        <v>5</v>
      </c>
      <c r="BC4" s="50" t="s">
        <v>34</v>
      </c>
      <c r="BD4" s="51" t="s">
        <v>20</v>
      </c>
      <c r="BE4" s="20"/>
    </row>
    <row r="5" spans="1:57" ht="18" customHeight="1">
      <c r="A5" s="52" t="s">
        <v>30</v>
      </c>
      <c r="B5" s="53"/>
      <c r="C5" s="53"/>
      <c r="D5" s="501" t="s">
        <v>33</v>
      </c>
      <c r="E5" s="452"/>
      <c r="F5" s="55"/>
      <c r="G5" s="32"/>
      <c r="H5" s="501" t="s">
        <v>33</v>
      </c>
      <c r="I5" s="452"/>
      <c r="J5" s="55"/>
      <c r="K5" s="53"/>
      <c r="L5" s="56"/>
      <c r="M5" s="501" t="s">
        <v>33</v>
      </c>
      <c r="N5" s="453"/>
      <c r="O5" s="454"/>
      <c r="P5" s="32"/>
      <c r="Q5" s="52" t="s">
        <v>30</v>
      </c>
      <c r="R5" s="53"/>
      <c r="S5" s="53"/>
      <c r="T5" s="53"/>
      <c r="U5" s="501" t="s">
        <v>33</v>
      </c>
      <c r="V5" s="453"/>
      <c r="W5" s="454"/>
      <c r="X5" s="47" t="s">
        <v>41</v>
      </c>
      <c r="Y5" s="37" t="s">
        <v>18</v>
      </c>
      <c r="Z5" s="39"/>
      <c r="AA5" s="2" t="s">
        <v>42</v>
      </c>
      <c r="AB5" s="39"/>
      <c r="AC5" s="2" t="s">
        <v>43</v>
      </c>
      <c r="AD5" s="39"/>
      <c r="AE5" s="2" t="s">
        <v>44</v>
      </c>
      <c r="AF5" s="39"/>
      <c r="AG5" s="2" t="s">
        <v>45</v>
      </c>
      <c r="AH5" s="39"/>
      <c r="AI5" s="2" t="s">
        <v>10</v>
      </c>
      <c r="AJ5" s="39"/>
      <c r="AK5" s="59" t="s">
        <v>11</v>
      </c>
      <c r="AL5" s="28"/>
      <c r="AM5" s="28"/>
      <c r="AN5" s="44"/>
      <c r="AO5" s="28" t="s">
        <v>12</v>
      </c>
      <c r="AP5" s="28"/>
      <c r="AQ5" s="28"/>
      <c r="AR5" s="44"/>
      <c r="AS5" s="2" t="s">
        <v>46</v>
      </c>
      <c r="AT5" s="39"/>
      <c r="AU5" s="2" t="s">
        <v>23</v>
      </c>
      <c r="AV5" s="39"/>
      <c r="AW5" s="2" t="s">
        <v>27</v>
      </c>
      <c r="AX5" s="39"/>
      <c r="AY5" s="37"/>
      <c r="AZ5" s="39"/>
      <c r="BA5" s="39" t="s">
        <v>47</v>
      </c>
      <c r="BB5" s="39"/>
      <c r="BC5" s="39" t="s">
        <v>48</v>
      </c>
      <c r="BD5" s="49" t="s">
        <v>49</v>
      </c>
      <c r="BE5" s="20" t="s">
        <v>9</v>
      </c>
    </row>
    <row r="6" spans="1:57" ht="30" customHeight="1">
      <c r="A6" s="29"/>
      <c r="B6" s="61" t="s">
        <v>50</v>
      </c>
      <c r="C6" s="61" t="s">
        <v>51</v>
      </c>
      <c r="D6" s="53" t="s">
        <v>50</v>
      </c>
      <c r="E6" s="32" t="s">
        <v>51</v>
      </c>
      <c r="F6" s="64" t="s">
        <v>50</v>
      </c>
      <c r="G6" s="61" t="s">
        <v>51</v>
      </c>
      <c r="H6" s="61" t="s">
        <v>50</v>
      </c>
      <c r="I6" s="32" t="s">
        <v>51</v>
      </c>
      <c r="J6" s="64" t="s">
        <v>50</v>
      </c>
      <c r="K6" s="61" t="s">
        <v>51</v>
      </c>
      <c r="L6" s="67" t="s">
        <v>52</v>
      </c>
      <c r="M6" s="61" t="s">
        <v>50</v>
      </c>
      <c r="N6" s="53" t="s">
        <v>51</v>
      </c>
      <c r="O6" s="69" t="s">
        <v>52</v>
      </c>
      <c r="P6" s="32"/>
      <c r="Q6" s="29"/>
      <c r="R6" s="61" t="s">
        <v>50</v>
      </c>
      <c r="S6" s="61" t="s">
        <v>51</v>
      </c>
      <c r="T6" s="61" t="s">
        <v>52</v>
      </c>
      <c r="U6" s="53" t="s">
        <v>50</v>
      </c>
      <c r="V6" s="53" t="s">
        <v>51</v>
      </c>
      <c r="W6" s="69" t="s">
        <v>52</v>
      </c>
      <c r="X6" s="39"/>
      <c r="Y6" s="30"/>
      <c r="Z6" s="48"/>
      <c r="AA6" s="31"/>
      <c r="AB6" s="48"/>
      <c r="AC6" s="31"/>
      <c r="AD6" s="48"/>
      <c r="AE6" s="31"/>
      <c r="AF6" s="48"/>
      <c r="AG6" s="31"/>
      <c r="AH6" s="48"/>
      <c r="AI6" s="31"/>
      <c r="AJ6" s="48"/>
      <c r="AK6" s="73" t="s">
        <v>26</v>
      </c>
      <c r="AL6" s="48"/>
      <c r="AM6" s="73" t="s">
        <v>28</v>
      </c>
      <c r="AN6" s="48"/>
      <c r="AO6" s="73" t="s">
        <v>26</v>
      </c>
      <c r="AP6" s="48"/>
      <c r="AQ6" s="73" t="s">
        <v>28</v>
      </c>
      <c r="AR6" s="48"/>
      <c r="AS6" s="31"/>
      <c r="AT6" s="48"/>
      <c r="AU6" s="31"/>
      <c r="AV6" s="48"/>
      <c r="AW6" s="31"/>
      <c r="AX6" s="48"/>
      <c r="AY6" s="31"/>
      <c r="AZ6" s="48"/>
      <c r="BA6" s="39"/>
      <c r="BB6" s="39"/>
      <c r="BC6" s="39"/>
      <c r="BD6" s="78" t="s">
        <v>48</v>
      </c>
      <c r="BE6" s="20"/>
    </row>
    <row r="7" spans="1:57" ht="18" customHeight="1">
      <c r="A7" s="80"/>
      <c r="B7" s="81" t="s">
        <v>53</v>
      </c>
      <c r="C7" s="84" t="s">
        <v>54</v>
      </c>
      <c r="D7" s="84" t="s">
        <v>55</v>
      </c>
      <c r="E7" s="86" t="s">
        <v>55</v>
      </c>
      <c r="F7" s="88" t="s">
        <v>53</v>
      </c>
      <c r="G7" s="90" t="s">
        <v>54</v>
      </c>
      <c r="H7" s="84" t="s">
        <v>55</v>
      </c>
      <c r="I7" s="86" t="s">
        <v>55</v>
      </c>
      <c r="J7" s="88" t="s">
        <v>53</v>
      </c>
      <c r="K7" s="88" t="s">
        <v>54</v>
      </c>
      <c r="L7" s="92" t="s">
        <v>62</v>
      </c>
      <c r="M7" s="84" t="s">
        <v>55</v>
      </c>
      <c r="N7" s="88" t="s">
        <v>55</v>
      </c>
      <c r="O7" s="94" t="s">
        <v>55</v>
      </c>
      <c r="P7" s="32"/>
      <c r="Q7" s="80"/>
      <c r="R7" s="81" t="s">
        <v>53</v>
      </c>
      <c r="S7" s="81" t="s">
        <v>54</v>
      </c>
      <c r="T7" s="81" t="s">
        <v>62</v>
      </c>
      <c r="U7" s="90" t="s">
        <v>55</v>
      </c>
      <c r="V7" s="84" t="s">
        <v>55</v>
      </c>
      <c r="W7" s="94" t="s">
        <v>55</v>
      </c>
      <c r="X7" s="48"/>
      <c r="Y7" s="95" t="s">
        <v>50</v>
      </c>
      <c r="Z7" s="48" t="s">
        <v>51</v>
      </c>
      <c r="AA7" s="44" t="s">
        <v>50</v>
      </c>
      <c r="AB7" s="48" t="s">
        <v>51</v>
      </c>
      <c r="AC7" s="44" t="s">
        <v>50</v>
      </c>
      <c r="AD7" s="48" t="s">
        <v>51</v>
      </c>
      <c r="AE7" s="44" t="s">
        <v>50</v>
      </c>
      <c r="AF7" s="48" t="s">
        <v>51</v>
      </c>
      <c r="AG7" s="44" t="s">
        <v>50</v>
      </c>
      <c r="AH7" s="48" t="s">
        <v>51</v>
      </c>
      <c r="AI7" s="44" t="s">
        <v>50</v>
      </c>
      <c r="AJ7" s="48" t="s">
        <v>51</v>
      </c>
      <c r="AK7" s="44" t="s">
        <v>50</v>
      </c>
      <c r="AL7" s="48" t="s">
        <v>51</v>
      </c>
      <c r="AM7" s="44" t="s">
        <v>50</v>
      </c>
      <c r="AN7" s="48" t="s">
        <v>51</v>
      </c>
      <c r="AO7" s="44" t="s">
        <v>50</v>
      </c>
      <c r="AP7" s="48" t="s">
        <v>51</v>
      </c>
      <c r="AQ7" s="44" t="s">
        <v>50</v>
      </c>
      <c r="AR7" s="48" t="s">
        <v>51</v>
      </c>
      <c r="AS7" s="44" t="s">
        <v>50</v>
      </c>
      <c r="AT7" s="48" t="s">
        <v>51</v>
      </c>
      <c r="AU7" s="44" t="s">
        <v>50</v>
      </c>
      <c r="AV7" s="48" t="s">
        <v>51</v>
      </c>
      <c r="AW7" s="44" t="s">
        <v>50</v>
      </c>
      <c r="AX7" s="48" t="s">
        <v>51</v>
      </c>
      <c r="AY7" s="44" t="s">
        <v>50</v>
      </c>
      <c r="AZ7" s="48" t="s">
        <v>51</v>
      </c>
      <c r="BA7" s="95"/>
      <c r="BB7" s="48"/>
      <c r="BC7" s="48"/>
      <c r="BD7" s="95"/>
      <c r="BE7" s="35"/>
    </row>
    <row r="8" spans="1:57" ht="18" customHeight="1">
      <c r="A8" s="52"/>
      <c r="B8" s="98">
        <v>0</v>
      </c>
      <c r="C8" s="100">
        <v>0</v>
      </c>
      <c r="D8" s="101"/>
      <c r="E8" s="103"/>
      <c r="F8" s="105">
        <v>0</v>
      </c>
      <c r="G8" s="107">
        <v>0</v>
      </c>
      <c r="H8" s="101"/>
      <c r="I8" s="103"/>
      <c r="J8" s="105"/>
      <c r="K8" s="105"/>
      <c r="L8" s="109">
        <v>0</v>
      </c>
      <c r="M8" s="111"/>
      <c r="N8" s="101"/>
      <c r="O8" s="112"/>
      <c r="P8" s="32"/>
      <c r="Q8" s="52"/>
      <c r="R8" s="98">
        <v>0</v>
      </c>
      <c r="S8" s="98">
        <v>0</v>
      </c>
      <c r="T8" s="109">
        <v>0</v>
      </c>
      <c r="U8" s="111"/>
      <c r="V8" s="101"/>
      <c r="W8" s="112"/>
      <c r="X8" s="39"/>
      <c r="Y8" s="118">
        <v>0</v>
      </c>
      <c r="Z8" s="118">
        <v>0</v>
      </c>
      <c r="AA8" s="118">
        <v>0</v>
      </c>
      <c r="AB8" s="118">
        <v>0</v>
      </c>
      <c r="AC8" s="118">
        <v>0</v>
      </c>
      <c r="AD8" s="118">
        <v>0</v>
      </c>
      <c r="AE8" s="118">
        <v>0</v>
      </c>
      <c r="AF8" s="118">
        <v>0</v>
      </c>
      <c r="AG8" s="118">
        <v>0</v>
      </c>
      <c r="AH8" s="118">
        <v>0</v>
      </c>
      <c r="AI8" s="118">
        <v>0</v>
      </c>
      <c r="AJ8" s="118">
        <v>0</v>
      </c>
      <c r="AK8" s="118">
        <v>0</v>
      </c>
      <c r="AL8" s="118">
        <v>0</v>
      </c>
      <c r="AM8" s="118">
        <v>0</v>
      </c>
      <c r="AN8" s="118">
        <v>0</v>
      </c>
      <c r="AO8" s="118">
        <v>0</v>
      </c>
      <c r="AP8" s="118">
        <v>0</v>
      </c>
      <c r="AQ8" s="118">
        <v>0</v>
      </c>
      <c r="AR8" s="118">
        <v>0</v>
      </c>
      <c r="AS8" s="118">
        <v>0</v>
      </c>
      <c r="AT8" s="118">
        <v>0</v>
      </c>
      <c r="AU8" s="118">
        <v>0</v>
      </c>
      <c r="AV8" s="118">
        <v>0</v>
      </c>
      <c r="AW8" s="118">
        <v>0</v>
      </c>
      <c r="AX8" s="118">
        <v>0</v>
      </c>
      <c r="AY8" s="118">
        <v>0</v>
      </c>
      <c r="AZ8" s="118">
        <v>0</v>
      </c>
      <c r="BA8" s="118">
        <v>0</v>
      </c>
      <c r="BB8" s="118">
        <v>0</v>
      </c>
      <c r="BC8" s="118">
        <v>0</v>
      </c>
      <c r="BD8" s="118">
        <v>0</v>
      </c>
      <c r="BE8" s="118">
        <v>0</v>
      </c>
    </row>
    <row r="9" spans="1:57" ht="18" customHeight="1">
      <c r="A9" s="124" t="s">
        <v>84</v>
      </c>
      <c r="B9" s="126">
        <v>24000</v>
      </c>
      <c r="C9" s="128">
        <v>10</v>
      </c>
      <c r="D9" s="132">
        <v>100</v>
      </c>
      <c r="E9" s="134">
        <v>100</v>
      </c>
      <c r="F9" s="126">
        <v>2135800</v>
      </c>
      <c r="G9" s="138">
        <v>362</v>
      </c>
      <c r="H9" s="132">
        <v>99.178082191780831</v>
      </c>
      <c r="I9" s="134">
        <v>99.178082191780831</v>
      </c>
      <c r="J9" s="126">
        <f t="shared" ref="J9:K9" si="0">B9+F9</f>
        <v>2159800</v>
      </c>
      <c r="K9" s="126">
        <f t="shared" si="0"/>
        <v>372</v>
      </c>
      <c r="L9" s="141">
        <v>192</v>
      </c>
      <c r="M9" s="144">
        <v>99.187141216991961</v>
      </c>
      <c r="N9" s="132">
        <v>99.2</v>
      </c>
      <c r="O9" s="147">
        <v>100.52356020942408</v>
      </c>
      <c r="P9" s="32"/>
      <c r="Q9" s="124" t="s">
        <v>84</v>
      </c>
      <c r="R9" s="126">
        <v>21432000</v>
      </c>
      <c r="S9" s="126">
        <v>3572</v>
      </c>
      <c r="T9" s="141">
        <v>3195</v>
      </c>
      <c r="U9" s="144">
        <v>102.11549456832476</v>
      </c>
      <c r="V9" s="132">
        <v>102.11549456832476</v>
      </c>
      <c r="W9" s="147">
        <v>101.49301143583227</v>
      </c>
      <c r="X9" s="150" t="s">
        <v>84</v>
      </c>
      <c r="Y9" s="118">
        <v>30000</v>
      </c>
      <c r="Z9" s="118">
        <v>12</v>
      </c>
      <c r="AA9" s="118">
        <v>14573000</v>
      </c>
      <c r="AB9" s="118">
        <v>14573</v>
      </c>
      <c r="AC9" s="118">
        <v>1890000</v>
      </c>
      <c r="AD9" s="118">
        <v>1575</v>
      </c>
      <c r="AE9" s="118">
        <v>3984000</v>
      </c>
      <c r="AF9" s="118">
        <v>2490</v>
      </c>
      <c r="AG9" s="118">
        <v>9242400</v>
      </c>
      <c r="AH9" s="118">
        <v>3851</v>
      </c>
      <c r="AI9" s="118">
        <v>6200</v>
      </c>
      <c r="AJ9" s="118">
        <v>2</v>
      </c>
      <c r="AK9" s="118">
        <v>0</v>
      </c>
      <c r="AL9" s="118">
        <v>0</v>
      </c>
      <c r="AM9" s="118">
        <v>34848000</v>
      </c>
      <c r="AN9" s="118">
        <v>4840</v>
      </c>
      <c r="AO9" s="118">
        <v>1275000</v>
      </c>
      <c r="AP9" s="118">
        <v>425</v>
      </c>
      <c r="AQ9" s="118">
        <v>17488000</v>
      </c>
      <c r="AR9" s="118">
        <v>4372</v>
      </c>
      <c r="AS9" s="118">
        <v>0</v>
      </c>
      <c r="AT9" s="118">
        <v>0</v>
      </c>
      <c r="AU9" s="118">
        <v>12800</v>
      </c>
      <c r="AV9" s="118">
        <v>8</v>
      </c>
      <c r="AW9" s="118">
        <v>1392000</v>
      </c>
      <c r="AX9" s="118">
        <v>348</v>
      </c>
      <c r="AY9" s="118">
        <v>12788000</v>
      </c>
      <c r="AZ9" s="118">
        <v>3197</v>
      </c>
      <c r="BA9" s="118">
        <v>16525</v>
      </c>
      <c r="BB9" s="118">
        <v>11208</v>
      </c>
      <c r="BC9" s="118">
        <v>237</v>
      </c>
      <c r="BD9" s="118">
        <v>2977</v>
      </c>
      <c r="BE9" s="118">
        <v>28355</v>
      </c>
    </row>
    <row r="10" spans="1:57" ht="18" customHeight="1">
      <c r="A10" s="52"/>
      <c r="B10" s="100">
        <v>0</v>
      </c>
      <c r="C10" s="100">
        <v>0</v>
      </c>
      <c r="D10" s="101"/>
      <c r="E10" s="103" t="s">
        <v>85</v>
      </c>
      <c r="F10" s="105">
        <v>0</v>
      </c>
      <c r="G10" s="107">
        <v>0</v>
      </c>
      <c r="H10" s="101" t="s">
        <v>85</v>
      </c>
      <c r="I10" s="103" t="s">
        <v>85</v>
      </c>
      <c r="J10" s="105"/>
      <c r="K10" s="105"/>
      <c r="L10" s="109">
        <v>0</v>
      </c>
      <c r="M10" s="111" t="s">
        <v>85</v>
      </c>
      <c r="N10" s="101"/>
      <c r="O10" s="112"/>
      <c r="P10" s="32"/>
      <c r="Q10" s="52"/>
      <c r="R10" s="98">
        <v>0</v>
      </c>
      <c r="S10" s="98">
        <v>0</v>
      </c>
      <c r="T10" s="154">
        <v>0</v>
      </c>
      <c r="U10" s="157"/>
      <c r="V10" s="159"/>
      <c r="W10" s="162"/>
      <c r="X10" s="39"/>
      <c r="Y10" s="118">
        <v>0</v>
      </c>
      <c r="Z10" s="118">
        <v>0</v>
      </c>
      <c r="AA10" s="118">
        <v>0</v>
      </c>
      <c r="AB10" s="118">
        <v>0</v>
      </c>
      <c r="AC10" s="118">
        <v>0</v>
      </c>
      <c r="AD10" s="118">
        <v>0</v>
      </c>
      <c r="AE10" s="118">
        <v>0</v>
      </c>
      <c r="AF10" s="118">
        <v>0</v>
      </c>
      <c r="AG10" s="118">
        <v>0</v>
      </c>
      <c r="AH10" s="118">
        <v>0</v>
      </c>
      <c r="AI10" s="118">
        <v>0</v>
      </c>
      <c r="AJ10" s="118">
        <v>0</v>
      </c>
      <c r="AK10" s="118">
        <v>0</v>
      </c>
      <c r="AL10" s="118">
        <v>0</v>
      </c>
      <c r="AM10" s="118">
        <v>0</v>
      </c>
      <c r="AN10" s="118">
        <v>0</v>
      </c>
      <c r="AO10" s="118">
        <v>0</v>
      </c>
      <c r="AP10" s="118">
        <v>0</v>
      </c>
      <c r="AQ10" s="118">
        <v>0</v>
      </c>
      <c r="AR10" s="118">
        <v>0</v>
      </c>
      <c r="AS10" s="118">
        <v>0</v>
      </c>
      <c r="AT10" s="118">
        <v>0</v>
      </c>
      <c r="AU10" s="118">
        <v>0</v>
      </c>
      <c r="AV10" s="118">
        <v>0</v>
      </c>
      <c r="AW10" s="118">
        <v>0</v>
      </c>
      <c r="AX10" s="118">
        <v>0</v>
      </c>
      <c r="AY10" s="118">
        <v>0</v>
      </c>
      <c r="AZ10" s="118">
        <v>0</v>
      </c>
      <c r="BA10" s="118">
        <v>0</v>
      </c>
      <c r="BB10" s="118">
        <v>0</v>
      </c>
      <c r="BC10" s="118">
        <v>0</v>
      </c>
      <c r="BD10" s="118">
        <v>0</v>
      </c>
      <c r="BE10" s="118">
        <v>0</v>
      </c>
    </row>
    <row r="11" spans="1:57" ht="18" customHeight="1">
      <c r="A11" s="124" t="s">
        <v>86</v>
      </c>
      <c r="B11" s="128">
        <v>271200</v>
      </c>
      <c r="C11" s="128">
        <v>113</v>
      </c>
      <c r="D11" s="132">
        <v>99.122807017543863</v>
      </c>
      <c r="E11" s="134">
        <v>99.122807017543863</v>
      </c>
      <c r="F11" s="126">
        <v>2035500</v>
      </c>
      <c r="G11" s="138">
        <v>345</v>
      </c>
      <c r="H11" s="132">
        <v>101.76991150442478</v>
      </c>
      <c r="I11" s="134">
        <v>101.76991150442478</v>
      </c>
      <c r="J11" s="126">
        <f t="shared" ref="J11:K11" si="1">B11+F11</f>
        <v>2306700</v>
      </c>
      <c r="K11" s="126">
        <f t="shared" si="1"/>
        <v>458</v>
      </c>
      <c r="L11" s="141">
        <v>200</v>
      </c>
      <c r="M11" s="144">
        <v>101.45137880986938</v>
      </c>
      <c r="N11" s="132">
        <v>101.1037527593819</v>
      </c>
      <c r="O11" s="147">
        <v>101.5228426395939</v>
      </c>
      <c r="P11" s="32"/>
      <c r="Q11" s="124" t="s">
        <v>86</v>
      </c>
      <c r="R11" s="126">
        <v>18822000</v>
      </c>
      <c r="S11" s="98">
        <v>3137</v>
      </c>
      <c r="T11" s="154">
        <v>2685</v>
      </c>
      <c r="U11" s="157">
        <v>94.97426581895246</v>
      </c>
      <c r="V11" s="159">
        <v>94.97426581895246</v>
      </c>
      <c r="W11" s="162">
        <v>99.555061179087872</v>
      </c>
      <c r="X11" s="150" t="s">
        <v>86</v>
      </c>
      <c r="Y11" s="118">
        <v>42500</v>
      </c>
      <c r="Z11" s="118">
        <v>17</v>
      </c>
      <c r="AA11" s="118">
        <v>14425000</v>
      </c>
      <c r="AB11" s="118">
        <v>14425</v>
      </c>
      <c r="AC11" s="118">
        <v>1330800</v>
      </c>
      <c r="AD11" s="118">
        <v>1109</v>
      </c>
      <c r="AE11" s="118">
        <v>3182400</v>
      </c>
      <c r="AF11" s="118">
        <v>1989</v>
      </c>
      <c r="AG11" s="118">
        <v>8803200</v>
      </c>
      <c r="AH11" s="118">
        <v>3668</v>
      </c>
      <c r="AI11" s="118">
        <v>6200</v>
      </c>
      <c r="AJ11" s="118">
        <v>2</v>
      </c>
      <c r="AK11" s="118">
        <v>0</v>
      </c>
      <c r="AL11" s="118">
        <v>0</v>
      </c>
      <c r="AM11" s="118">
        <v>31795200</v>
      </c>
      <c r="AN11" s="118">
        <v>4416</v>
      </c>
      <c r="AO11" s="118">
        <v>1230000</v>
      </c>
      <c r="AP11" s="118">
        <v>410</v>
      </c>
      <c r="AQ11" s="118">
        <v>16820000</v>
      </c>
      <c r="AR11" s="118">
        <v>4205</v>
      </c>
      <c r="AS11" s="118">
        <v>0</v>
      </c>
      <c r="AT11" s="118">
        <v>0</v>
      </c>
      <c r="AU11" s="118">
        <v>128000</v>
      </c>
      <c r="AV11" s="118">
        <v>80</v>
      </c>
      <c r="AW11" s="118">
        <v>1228000</v>
      </c>
      <c r="AX11" s="118">
        <v>307</v>
      </c>
      <c r="AY11" s="118">
        <v>12440000</v>
      </c>
      <c r="AZ11" s="118">
        <v>3110</v>
      </c>
      <c r="BA11" s="118">
        <v>15663</v>
      </c>
      <c r="BB11" s="118">
        <v>10151</v>
      </c>
      <c r="BC11" s="118">
        <v>220</v>
      </c>
      <c r="BD11" s="118">
        <v>2712</v>
      </c>
      <c r="BE11" s="118">
        <v>26243</v>
      </c>
    </row>
    <row r="12" spans="1:57" ht="18" customHeight="1">
      <c r="A12" s="52"/>
      <c r="B12" s="100">
        <v>0</v>
      </c>
      <c r="C12" s="100">
        <v>0</v>
      </c>
      <c r="D12" s="101" t="s">
        <v>85</v>
      </c>
      <c r="E12" s="103" t="s">
        <v>85</v>
      </c>
      <c r="F12" s="105">
        <v>0</v>
      </c>
      <c r="G12" s="107">
        <v>0</v>
      </c>
      <c r="H12" s="101" t="s">
        <v>85</v>
      </c>
      <c r="I12" s="103" t="s">
        <v>85</v>
      </c>
      <c r="J12" s="105"/>
      <c r="K12" s="105"/>
      <c r="L12" s="109">
        <v>0</v>
      </c>
      <c r="M12" s="111" t="s">
        <v>85</v>
      </c>
      <c r="N12" s="101" t="s">
        <v>85</v>
      </c>
      <c r="O12" s="112" t="s">
        <v>85</v>
      </c>
      <c r="P12" s="32"/>
      <c r="Q12" s="52"/>
      <c r="R12" s="98">
        <v>0</v>
      </c>
      <c r="S12" s="100">
        <v>0</v>
      </c>
      <c r="T12" s="107">
        <v>0</v>
      </c>
      <c r="U12" s="111" t="s">
        <v>85</v>
      </c>
      <c r="V12" s="101" t="s">
        <v>85</v>
      </c>
      <c r="W12" s="112" t="s">
        <v>85</v>
      </c>
      <c r="X12" s="39"/>
      <c r="Y12" s="118">
        <v>0</v>
      </c>
      <c r="Z12" s="118">
        <v>0</v>
      </c>
      <c r="AA12" s="118">
        <v>0</v>
      </c>
      <c r="AB12" s="118">
        <v>0</v>
      </c>
      <c r="AC12" s="118">
        <v>0</v>
      </c>
      <c r="AD12" s="118">
        <v>0</v>
      </c>
      <c r="AE12" s="118">
        <v>0</v>
      </c>
      <c r="AF12" s="118">
        <v>0</v>
      </c>
      <c r="AG12" s="118">
        <v>0</v>
      </c>
      <c r="AH12" s="118">
        <v>0</v>
      </c>
      <c r="AI12" s="118">
        <v>0</v>
      </c>
      <c r="AJ12" s="118">
        <v>0</v>
      </c>
      <c r="AK12" s="118">
        <v>0</v>
      </c>
      <c r="AL12" s="118">
        <v>0</v>
      </c>
      <c r="AM12" s="118">
        <v>0</v>
      </c>
      <c r="AN12" s="118">
        <v>0</v>
      </c>
      <c r="AO12" s="118">
        <v>0</v>
      </c>
      <c r="AP12" s="118">
        <v>0</v>
      </c>
      <c r="AQ12" s="118">
        <v>0</v>
      </c>
      <c r="AR12" s="118">
        <v>0</v>
      </c>
      <c r="AS12" s="118">
        <v>0</v>
      </c>
      <c r="AT12" s="118">
        <v>0</v>
      </c>
      <c r="AU12" s="118">
        <v>0</v>
      </c>
      <c r="AV12" s="118">
        <v>0</v>
      </c>
      <c r="AW12" s="118">
        <v>0</v>
      </c>
      <c r="AX12" s="118">
        <v>0</v>
      </c>
      <c r="AY12" s="118">
        <v>0</v>
      </c>
      <c r="AZ12" s="118">
        <v>0</v>
      </c>
      <c r="BA12" s="118">
        <v>0</v>
      </c>
      <c r="BB12" s="118">
        <v>0</v>
      </c>
      <c r="BC12" s="118">
        <v>0</v>
      </c>
      <c r="BD12" s="118">
        <v>0</v>
      </c>
      <c r="BE12" s="118">
        <v>0</v>
      </c>
    </row>
    <row r="13" spans="1:57" ht="18" customHeight="1">
      <c r="A13" s="124" t="s">
        <v>87</v>
      </c>
      <c r="B13" s="128">
        <v>0</v>
      </c>
      <c r="C13" s="128">
        <v>0</v>
      </c>
      <c r="D13" s="132" t="s">
        <v>85</v>
      </c>
      <c r="E13" s="134" t="s">
        <v>85</v>
      </c>
      <c r="F13" s="126">
        <v>324500</v>
      </c>
      <c r="G13" s="138">
        <v>55</v>
      </c>
      <c r="H13" s="132">
        <v>94.827586206896555</v>
      </c>
      <c r="I13" s="134">
        <v>94.827586206896555</v>
      </c>
      <c r="J13" s="126">
        <f t="shared" ref="J13:K13" si="2">B13+F13</f>
        <v>324500</v>
      </c>
      <c r="K13" s="126">
        <f t="shared" si="2"/>
        <v>55</v>
      </c>
      <c r="L13" s="141">
        <v>30</v>
      </c>
      <c r="M13" s="144">
        <v>94.827586206896555</v>
      </c>
      <c r="N13" s="132">
        <v>94.827586206896555</v>
      </c>
      <c r="O13" s="147">
        <v>100</v>
      </c>
      <c r="P13" s="32"/>
      <c r="Q13" s="124" t="s">
        <v>87</v>
      </c>
      <c r="R13" s="126">
        <v>6480000</v>
      </c>
      <c r="S13" s="128">
        <v>1080</v>
      </c>
      <c r="T13" s="138">
        <v>948</v>
      </c>
      <c r="U13" s="144">
        <v>101.40845070422534</v>
      </c>
      <c r="V13" s="132">
        <v>101.40845070422534</v>
      </c>
      <c r="W13" s="147">
        <v>100.95846645367412</v>
      </c>
      <c r="X13" s="150" t="s">
        <v>87</v>
      </c>
      <c r="Y13" s="118">
        <v>12500</v>
      </c>
      <c r="Z13" s="118">
        <v>5</v>
      </c>
      <c r="AA13" s="118">
        <v>4887000</v>
      </c>
      <c r="AB13" s="118">
        <v>4887</v>
      </c>
      <c r="AC13" s="118">
        <v>789600</v>
      </c>
      <c r="AD13" s="118">
        <v>658</v>
      </c>
      <c r="AE13" s="118">
        <v>1035200</v>
      </c>
      <c r="AF13" s="118">
        <v>647</v>
      </c>
      <c r="AG13" s="118">
        <v>2834400</v>
      </c>
      <c r="AH13" s="118">
        <v>1181</v>
      </c>
      <c r="AI13" s="118">
        <v>0</v>
      </c>
      <c r="AJ13" s="118">
        <v>0</v>
      </c>
      <c r="AK13" s="118">
        <v>0</v>
      </c>
      <c r="AL13" s="118">
        <v>0</v>
      </c>
      <c r="AM13" s="118">
        <v>11109600</v>
      </c>
      <c r="AN13" s="118">
        <v>1543</v>
      </c>
      <c r="AO13" s="118">
        <v>366000</v>
      </c>
      <c r="AP13" s="118">
        <v>122</v>
      </c>
      <c r="AQ13" s="118">
        <v>8280000</v>
      </c>
      <c r="AR13" s="118">
        <v>2070</v>
      </c>
      <c r="AS13" s="118">
        <v>0</v>
      </c>
      <c r="AT13" s="118">
        <v>0</v>
      </c>
      <c r="AU13" s="118">
        <v>0</v>
      </c>
      <c r="AV13" s="118">
        <v>0</v>
      </c>
      <c r="AW13" s="118">
        <v>320000</v>
      </c>
      <c r="AX13" s="118">
        <v>80</v>
      </c>
      <c r="AY13" s="118">
        <v>4160000</v>
      </c>
      <c r="AZ13" s="118">
        <v>1040</v>
      </c>
      <c r="BA13" s="118">
        <v>5094</v>
      </c>
      <c r="BB13" s="118">
        <v>3169</v>
      </c>
      <c r="BC13" s="118">
        <v>45</v>
      </c>
      <c r="BD13" s="118">
        <v>952</v>
      </c>
      <c r="BE13" s="118">
        <v>8492</v>
      </c>
    </row>
    <row r="14" spans="1:57" ht="18" customHeight="1">
      <c r="A14" s="52"/>
      <c r="B14" s="98">
        <v>0</v>
      </c>
      <c r="C14" s="100">
        <v>0</v>
      </c>
      <c r="D14" s="101" t="s">
        <v>85</v>
      </c>
      <c r="E14" s="103" t="s">
        <v>85</v>
      </c>
      <c r="F14" s="105">
        <v>0</v>
      </c>
      <c r="G14" s="107">
        <v>0</v>
      </c>
      <c r="H14" s="101" t="s">
        <v>85</v>
      </c>
      <c r="I14" s="103" t="s">
        <v>85</v>
      </c>
      <c r="J14" s="105"/>
      <c r="K14" s="105"/>
      <c r="L14" s="109">
        <v>0</v>
      </c>
      <c r="M14" s="111" t="s">
        <v>85</v>
      </c>
      <c r="N14" s="101" t="s">
        <v>85</v>
      </c>
      <c r="O14" s="112" t="s">
        <v>85</v>
      </c>
      <c r="P14" s="32"/>
      <c r="Q14" s="52"/>
      <c r="R14" s="98">
        <v>2000</v>
      </c>
      <c r="S14" s="100">
        <v>2</v>
      </c>
      <c r="T14" s="107">
        <v>0</v>
      </c>
      <c r="U14" s="111">
        <v>50</v>
      </c>
      <c r="V14" s="101">
        <v>50</v>
      </c>
      <c r="W14" s="112" t="s">
        <v>85</v>
      </c>
      <c r="X14" s="39"/>
      <c r="Y14" s="118">
        <v>0</v>
      </c>
      <c r="Z14" s="118">
        <v>0</v>
      </c>
      <c r="AA14" s="118">
        <v>0</v>
      </c>
      <c r="AB14" s="118">
        <v>0</v>
      </c>
      <c r="AC14" s="118">
        <v>0</v>
      </c>
      <c r="AD14" s="118">
        <v>0</v>
      </c>
      <c r="AE14" s="118">
        <v>0</v>
      </c>
      <c r="AF14" s="118">
        <v>0</v>
      </c>
      <c r="AG14" s="118">
        <v>1000</v>
      </c>
      <c r="AH14" s="118">
        <v>1</v>
      </c>
      <c r="AI14" s="118">
        <v>0</v>
      </c>
      <c r="AJ14" s="118">
        <v>0</v>
      </c>
      <c r="AK14" s="118">
        <v>0</v>
      </c>
      <c r="AL14" s="118">
        <v>0</v>
      </c>
      <c r="AM14" s="118">
        <v>3000</v>
      </c>
      <c r="AN14" s="118">
        <v>1</v>
      </c>
      <c r="AO14" s="118">
        <v>0</v>
      </c>
      <c r="AP14" s="118">
        <v>0</v>
      </c>
      <c r="AQ14" s="118">
        <v>9000</v>
      </c>
      <c r="AR14" s="118">
        <v>3</v>
      </c>
      <c r="AS14" s="118">
        <v>0</v>
      </c>
      <c r="AT14" s="118">
        <v>0</v>
      </c>
      <c r="AU14" s="118">
        <v>0</v>
      </c>
      <c r="AV14" s="118">
        <v>0</v>
      </c>
      <c r="AW14" s="118">
        <v>0</v>
      </c>
      <c r="AX14" s="118">
        <v>0</v>
      </c>
      <c r="AY14" s="118">
        <v>8000</v>
      </c>
      <c r="AZ14" s="118">
        <v>8</v>
      </c>
      <c r="BA14" s="118">
        <v>0</v>
      </c>
      <c r="BB14" s="118">
        <v>4</v>
      </c>
      <c r="BC14" s="118">
        <v>0</v>
      </c>
      <c r="BD14" s="118">
        <v>8</v>
      </c>
      <c r="BE14" s="118">
        <v>11</v>
      </c>
    </row>
    <row r="15" spans="1:57" ht="18" customHeight="1">
      <c r="A15" s="124" t="s">
        <v>88</v>
      </c>
      <c r="B15" s="126">
        <v>0</v>
      </c>
      <c r="C15" s="128">
        <v>0</v>
      </c>
      <c r="D15" s="132" t="s">
        <v>85</v>
      </c>
      <c r="E15" s="134" t="s">
        <v>85</v>
      </c>
      <c r="F15" s="126">
        <v>914500</v>
      </c>
      <c r="G15" s="138">
        <v>155</v>
      </c>
      <c r="H15" s="132">
        <v>104.02684563758389</v>
      </c>
      <c r="I15" s="134">
        <v>104.02684563758389</v>
      </c>
      <c r="J15" s="126">
        <f t="shared" ref="J15:K15" si="3">B15+F15</f>
        <v>914500</v>
      </c>
      <c r="K15" s="126">
        <f t="shared" si="3"/>
        <v>155</v>
      </c>
      <c r="L15" s="141">
        <v>59</v>
      </c>
      <c r="M15" s="144">
        <v>104.02684563758389</v>
      </c>
      <c r="N15" s="132">
        <v>104.02684563758389</v>
      </c>
      <c r="O15" s="147">
        <v>105.35714285714286</v>
      </c>
      <c r="P15" s="32"/>
      <c r="Q15" s="124" t="s">
        <v>88</v>
      </c>
      <c r="R15" s="126">
        <v>10230000</v>
      </c>
      <c r="S15" s="128">
        <v>1705</v>
      </c>
      <c r="T15" s="138">
        <v>1526</v>
      </c>
      <c r="U15" s="144">
        <v>101.9736842105263</v>
      </c>
      <c r="V15" s="132">
        <v>101.9736842105263</v>
      </c>
      <c r="W15" s="147">
        <v>102.41610738255034</v>
      </c>
      <c r="X15" s="150" t="s">
        <v>88</v>
      </c>
      <c r="Y15" s="118">
        <v>32500</v>
      </c>
      <c r="Z15" s="118">
        <v>13</v>
      </c>
      <c r="AA15" s="118">
        <v>7121000</v>
      </c>
      <c r="AB15" s="118">
        <v>7121</v>
      </c>
      <c r="AC15" s="118">
        <v>1003200</v>
      </c>
      <c r="AD15" s="118">
        <v>836</v>
      </c>
      <c r="AE15" s="118">
        <v>1515200</v>
      </c>
      <c r="AF15" s="118">
        <v>947</v>
      </c>
      <c r="AG15" s="118">
        <v>4065600</v>
      </c>
      <c r="AH15" s="118">
        <v>1694</v>
      </c>
      <c r="AI15" s="118">
        <v>3100</v>
      </c>
      <c r="AJ15" s="118">
        <v>1</v>
      </c>
      <c r="AK15" s="118">
        <v>0</v>
      </c>
      <c r="AL15" s="118">
        <v>0</v>
      </c>
      <c r="AM15" s="118">
        <v>15372000</v>
      </c>
      <c r="AN15" s="118">
        <v>2135</v>
      </c>
      <c r="AO15" s="118">
        <v>447000</v>
      </c>
      <c r="AP15" s="118">
        <v>149</v>
      </c>
      <c r="AQ15" s="118">
        <v>9928000</v>
      </c>
      <c r="AR15" s="118">
        <v>2482</v>
      </c>
      <c r="AS15" s="118">
        <v>2400</v>
      </c>
      <c r="AT15" s="118">
        <v>1</v>
      </c>
      <c r="AU15" s="118">
        <v>1600</v>
      </c>
      <c r="AV15" s="118">
        <v>1</v>
      </c>
      <c r="AW15" s="118">
        <v>528000</v>
      </c>
      <c r="AX15" s="118">
        <v>132</v>
      </c>
      <c r="AY15" s="118">
        <v>5868000</v>
      </c>
      <c r="AZ15" s="118">
        <v>1467</v>
      </c>
      <c r="BA15" s="118">
        <v>7435</v>
      </c>
      <c r="BB15" s="118">
        <v>4511</v>
      </c>
      <c r="BC15" s="118">
        <v>78</v>
      </c>
      <c r="BD15" s="118">
        <v>1338</v>
      </c>
      <c r="BE15" s="118">
        <v>12229</v>
      </c>
    </row>
    <row r="16" spans="1:57" ht="18" customHeight="1">
      <c r="A16" s="52"/>
      <c r="B16" s="100">
        <v>0</v>
      </c>
      <c r="C16" s="100">
        <v>0</v>
      </c>
      <c r="D16" s="101" t="s">
        <v>85</v>
      </c>
      <c r="E16" s="103" t="s">
        <v>85</v>
      </c>
      <c r="F16" s="105">
        <v>0</v>
      </c>
      <c r="G16" s="107">
        <v>0</v>
      </c>
      <c r="H16" s="101" t="s">
        <v>85</v>
      </c>
      <c r="I16" s="103" t="s">
        <v>85</v>
      </c>
      <c r="J16" s="105"/>
      <c r="K16" s="105"/>
      <c r="L16" s="109">
        <v>0</v>
      </c>
      <c r="M16" s="111" t="s">
        <v>85</v>
      </c>
      <c r="N16" s="101" t="s">
        <v>85</v>
      </c>
      <c r="O16" s="112" t="s">
        <v>85</v>
      </c>
      <c r="P16" s="32"/>
      <c r="Q16" s="52"/>
      <c r="R16" s="98">
        <v>0</v>
      </c>
      <c r="S16" s="98">
        <v>0</v>
      </c>
      <c r="T16" s="109">
        <v>0</v>
      </c>
      <c r="U16" s="111" t="s">
        <v>85</v>
      </c>
      <c r="V16" s="101" t="s">
        <v>85</v>
      </c>
      <c r="W16" s="112" t="s">
        <v>85</v>
      </c>
      <c r="X16" s="39"/>
      <c r="Y16" s="118">
        <v>0</v>
      </c>
      <c r="Z16" s="118">
        <v>0</v>
      </c>
      <c r="AA16" s="118">
        <v>0</v>
      </c>
      <c r="AB16" s="118">
        <v>0</v>
      </c>
      <c r="AC16" s="118">
        <v>0</v>
      </c>
      <c r="AD16" s="118">
        <v>0</v>
      </c>
      <c r="AE16" s="118">
        <v>0</v>
      </c>
      <c r="AF16" s="118">
        <v>0</v>
      </c>
      <c r="AG16" s="118">
        <v>0</v>
      </c>
      <c r="AH16" s="118">
        <v>0</v>
      </c>
      <c r="AI16" s="118">
        <v>0</v>
      </c>
      <c r="AJ16" s="118">
        <v>0</v>
      </c>
      <c r="AK16" s="118">
        <v>0</v>
      </c>
      <c r="AL16" s="118">
        <v>0</v>
      </c>
      <c r="AM16" s="118">
        <v>0</v>
      </c>
      <c r="AN16" s="118">
        <v>0</v>
      </c>
      <c r="AO16" s="118">
        <v>0</v>
      </c>
      <c r="AP16" s="118">
        <v>0</v>
      </c>
      <c r="AQ16" s="118">
        <v>0</v>
      </c>
      <c r="AR16" s="118">
        <v>0</v>
      </c>
      <c r="AS16" s="118">
        <v>0</v>
      </c>
      <c r="AT16" s="118">
        <v>0</v>
      </c>
      <c r="AU16" s="118">
        <v>0</v>
      </c>
      <c r="AV16" s="118">
        <v>0</v>
      </c>
      <c r="AW16" s="118">
        <v>0</v>
      </c>
      <c r="AX16" s="118">
        <v>0</v>
      </c>
      <c r="AY16" s="118">
        <v>0</v>
      </c>
      <c r="AZ16" s="118">
        <v>0</v>
      </c>
      <c r="BA16" s="118">
        <v>0</v>
      </c>
      <c r="BB16" s="118">
        <v>0</v>
      </c>
      <c r="BC16" s="118">
        <v>0</v>
      </c>
      <c r="BD16" s="118">
        <v>0</v>
      </c>
      <c r="BE16" s="118">
        <v>0</v>
      </c>
    </row>
    <row r="17" spans="1:57" ht="18" customHeight="1">
      <c r="A17" s="124" t="s">
        <v>89</v>
      </c>
      <c r="B17" s="128">
        <v>14400</v>
      </c>
      <c r="C17" s="128">
        <v>6</v>
      </c>
      <c r="D17" s="132">
        <v>150</v>
      </c>
      <c r="E17" s="134">
        <v>150</v>
      </c>
      <c r="F17" s="126">
        <v>395300</v>
      </c>
      <c r="G17" s="138">
        <v>67</v>
      </c>
      <c r="H17" s="132">
        <v>91.780821917808225</v>
      </c>
      <c r="I17" s="134">
        <v>91.780821917808225</v>
      </c>
      <c r="J17" s="126">
        <f t="shared" ref="J17:K17" si="4">B17+F17</f>
        <v>409700</v>
      </c>
      <c r="K17" s="126">
        <f t="shared" si="4"/>
        <v>73</v>
      </c>
      <c r="L17" s="141">
        <v>59</v>
      </c>
      <c r="M17" s="144">
        <v>93.050193050193059</v>
      </c>
      <c r="N17" s="132">
        <v>94.805194805194802</v>
      </c>
      <c r="O17" s="147">
        <v>92.1875</v>
      </c>
      <c r="P17" s="32"/>
      <c r="Q17" s="124" t="s">
        <v>89</v>
      </c>
      <c r="R17" s="126">
        <v>13830000</v>
      </c>
      <c r="S17" s="126">
        <v>2305</v>
      </c>
      <c r="T17" s="141">
        <v>2087</v>
      </c>
      <c r="U17" s="144">
        <v>101.14085125054848</v>
      </c>
      <c r="V17" s="132">
        <v>101.14085125054848</v>
      </c>
      <c r="W17" s="147">
        <v>100.86998550024167</v>
      </c>
      <c r="X17" s="150" t="s">
        <v>89</v>
      </c>
      <c r="Y17" s="118">
        <v>22500</v>
      </c>
      <c r="Z17" s="118">
        <v>9</v>
      </c>
      <c r="AA17" s="118">
        <v>14330000</v>
      </c>
      <c r="AB17" s="118">
        <v>14330</v>
      </c>
      <c r="AC17" s="118">
        <v>1635600</v>
      </c>
      <c r="AD17" s="118">
        <v>1363</v>
      </c>
      <c r="AE17" s="118">
        <v>3150400</v>
      </c>
      <c r="AF17" s="118">
        <v>1969</v>
      </c>
      <c r="AG17" s="118">
        <v>7207200</v>
      </c>
      <c r="AH17" s="118">
        <v>3003</v>
      </c>
      <c r="AI17" s="118">
        <v>3100</v>
      </c>
      <c r="AJ17" s="118">
        <v>1</v>
      </c>
      <c r="AK17" s="118">
        <v>16500</v>
      </c>
      <c r="AL17" s="118">
        <v>3</v>
      </c>
      <c r="AM17" s="118">
        <v>26920800</v>
      </c>
      <c r="AN17" s="118">
        <v>3739</v>
      </c>
      <c r="AO17" s="118">
        <v>756000</v>
      </c>
      <c r="AP17" s="118">
        <v>252</v>
      </c>
      <c r="AQ17" s="118">
        <v>11828000</v>
      </c>
      <c r="AR17" s="118">
        <v>2957</v>
      </c>
      <c r="AS17" s="118">
        <v>0</v>
      </c>
      <c r="AT17" s="118">
        <v>0</v>
      </c>
      <c r="AU17" s="118">
        <v>4800</v>
      </c>
      <c r="AV17" s="118">
        <v>3</v>
      </c>
      <c r="AW17" s="118">
        <v>532000</v>
      </c>
      <c r="AX17" s="118">
        <v>133</v>
      </c>
      <c r="AY17" s="118">
        <v>8744000</v>
      </c>
      <c r="AZ17" s="118">
        <v>2186</v>
      </c>
      <c r="BA17" s="118">
        <v>15794</v>
      </c>
      <c r="BB17" s="118">
        <v>8419</v>
      </c>
      <c r="BC17" s="118">
        <v>115</v>
      </c>
      <c r="BD17" s="118">
        <v>2036</v>
      </c>
      <c r="BE17" s="118">
        <v>24064</v>
      </c>
    </row>
    <row r="18" spans="1:57" ht="18" customHeight="1">
      <c r="A18" s="52"/>
      <c r="B18" s="100">
        <v>0</v>
      </c>
      <c r="C18" s="100">
        <v>0</v>
      </c>
      <c r="D18" s="101" t="s">
        <v>85</v>
      </c>
      <c r="E18" s="103" t="s">
        <v>85</v>
      </c>
      <c r="F18" s="105">
        <v>0</v>
      </c>
      <c r="G18" s="107">
        <v>0</v>
      </c>
      <c r="H18" s="101" t="s">
        <v>85</v>
      </c>
      <c r="I18" s="103" t="s">
        <v>85</v>
      </c>
      <c r="J18" s="105"/>
      <c r="K18" s="105"/>
      <c r="L18" s="109">
        <v>0</v>
      </c>
      <c r="M18" s="111" t="s">
        <v>85</v>
      </c>
      <c r="N18" s="101" t="s">
        <v>85</v>
      </c>
      <c r="O18" s="112" t="s">
        <v>85</v>
      </c>
      <c r="P18" s="32"/>
      <c r="Q18" s="52"/>
      <c r="R18" s="98">
        <v>0</v>
      </c>
      <c r="S18" s="98">
        <v>0</v>
      </c>
      <c r="T18" s="109">
        <v>0</v>
      </c>
      <c r="U18" s="111" t="s">
        <v>85</v>
      </c>
      <c r="V18" s="101" t="s">
        <v>85</v>
      </c>
      <c r="W18" s="112" t="s">
        <v>85</v>
      </c>
      <c r="X18" s="39"/>
      <c r="Y18" s="118">
        <v>0</v>
      </c>
      <c r="Z18" s="118">
        <v>0</v>
      </c>
      <c r="AA18" s="118">
        <v>0</v>
      </c>
      <c r="AB18" s="118">
        <v>0</v>
      </c>
      <c r="AC18" s="118">
        <v>0</v>
      </c>
      <c r="AD18" s="118">
        <v>0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18">
        <v>0</v>
      </c>
      <c r="AS18" s="118">
        <v>0</v>
      </c>
      <c r="AT18" s="118">
        <v>0</v>
      </c>
      <c r="AU18" s="118">
        <v>0</v>
      </c>
      <c r="AV18" s="118">
        <v>0</v>
      </c>
      <c r="AW18" s="118">
        <v>0</v>
      </c>
      <c r="AX18" s="118">
        <v>0</v>
      </c>
      <c r="AY18" s="118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</row>
    <row r="19" spans="1:57" ht="18" customHeight="1">
      <c r="A19" s="124" t="s">
        <v>90</v>
      </c>
      <c r="B19" s="128">
        <v>52800</v>
      </c>
      <c r="C19" s="128">
        <v>22</v>
      </c>
      <c r="D19" s="132">
        <v>100</v>
      </c>
      <c r="E19" s="134">
        <v>100</v>
      </c>
      <c r="F19" s="126">
        <v>525100</v>
      </c>
      <c r="G19" s="138">
        <v>89</v>
      </c>
      <c r="H19" s="132">
        <v>102.29885057471265</v>
      </c>
      <c r="I19" s="134">
        <v>102.29885057471265</v>
      </c>
      <c r="J19" s="126">
        <f t="shared" ref="J19:K19" si="5">B19+F19</f>
        <v>577900</v>
      </c>
      <c r="K19" s="126">
        <f t="shared" si="5"/>
        <v>111</v>
      </c>
      <c r="L19" s="141">
        <v>65</v>
      </c>
      <c r="M19" s="144">
        <v>102.08443737855501</v>
      </c>
      <c r="N19" s="132">
        <v>101.83486238532109</v>
      </c>
      <c r="O19" s="147">
        <v>97.014925373134332</v>
      </c>
      <c r="P19" s="32"/>
      <c r="Q19" s="124" t="s">
        <v>90</v>
      </c>
      <c r="R19" s="126">
        <v>15828000</v>
      </c>
      <c r="S19" s="126">
        <v>2638</v>
      </c>
      <c r="T19" s="141">
        <v>2368</v>
      </c>
      <c r="U19" s="144">
        <v>98.28614008941878</v>
      </c>
      <c r="V19" s="132">
        <v>98.28614008941878</v>
      </c>
      <c r="W19" s="147">
        <v>99.079497907949786</v>
      </c>
      <c r="X19" s="150" t="s">
        <v>90</v>
      </c>
      <c r="Y19" s="118">
        <v>27500</v>
      </c>
      <c r="Z19" s="118">
        <v>11</v>
      </c>
      <c r="AA19" s="118">
        <v>16664000</v>
      </c>
      <c r="AB19" s="118">
        <v>16664</v>
      </c>
      <c r="AC19" s="118">
        <v>1458000</v>
      </c>
      <c r="AD19" s="118">
        <v>1215</v>
      </c>
      <c r="AE19" s="118">
        <v>3540800</v>
      </c>
      <c r="AF19" s="118">
        <v>2213</v>
      </c>
      <c r="AG19" s="118">
        <v>7617600</v>
      </c>
      <c r="AH19" s="118">
        <v>3174</v>
      </c>
      <c r="AI19" s="118">
        <v>9300</v>
      </c>
      <c r="AJ19" s="118">
        <v>3</v>
      </c>
      <c r="AK19" s="118">
        <v>0</v>
      </c>
      <c r="AL19" s="118">
        <v>0</v>
      </c>
      <c r="AM19" s="118">
        <v>37951200</v>
      </c>
      <c r="AN19" s="118">
        <v>5271</v>
      </c>
      <c r="AO19" s="118">
        <v>810000</v>
      </c>
      <c r="AP19" s="118">
        <v>270</v>
      </c>
      <c r="AQ19" s="118">
        <v>13628000</v>
      </c>
      <c r="AR19" s="118">
        <v>3407</v>
      </c>
      <c r="AS19" s="118">
        <v>0</v>
      </c>
      <c r="AT19" s="118">
        <v>0</v>
      </c>
      <c r="AU19" s="118">
        <v>41600</v>
      </c>
      <c r="AV19" s="118">
        <v>26</v>
      </c>
      <c r="AW19" s="118">
        <v>528000</v>
      </c>
      <c r="AX19" s="118">
        <v>132</v>
      </c>
      <c r="AY19" s="118">
        <v>9808000</v>
      </c>
      <c r="AZ19" s="118">
        <v>2452</v>
      </c>
      <c r="BA19" s="118">
        <v>18161</v>
      </c>
      <c r="BB19" s="118">
        <v>10052</v>
      </c>
      <c r="BC19" s="118">
        <v>108</v>
      </c>
      <c r="BD19" s="118">
        <v>2272</v>
      </c>
      <c r="BE19" s="118">
        <v>27997</v>
      </c>
    </row>
    <row r="20" spans="1:57" ht="18" customHeight="1">
      <c r="A20" s="52"/>
      <c r="B20" s="100">
        <v>0</v>
      </c>
      <c r="C20" s="100">
        <v>0</v>
      </c>
      <c r="D20" s="101" t="s">
        <v>85</v>
      </c>
      <c r="E20" s="103" t="s">
        <v>85</v>
      </c>
      <c r="F20" s="105">
        <v>0</v>
      </c>
      <c r="G20" s="107">
        <v>0</v>
      </c>
      <c r="H20" s="101" t="s">
        <v>85</v>
      </c>
      <c r="I20" s="103" t="s">
        <v>85</v>
      </c>
      <c r="J20" s="105"/>
      <c r="K20" s="105"/>
      <c r="L20" s="109">
        <v>0</v>
      </c>
      <c r="M20" s="111" t="s">
        <v>85</v>
      </c>
      <c r="N20" s="101" t="s">
        <v>85</v>
      </c>
      <c r="O20" s="112" t="s">
        <v>85</v>
      </c>
      <c r="P20" s="32"/>
      <c r="Q20" s="52"/>
      <c r="R20" s="98">
        <v>0</v>
      </c>
      <c r="S20" s="98">
        <v>0</v>
      </c>
      <c r="T20" s="109">
        <v>0</v>
      </c>
      <c r="U20" s="111" t="s">
        <v>85</v>
      </c>
      <c r="V20" s="101" t="s">
        <v>85</v>
      </c>
      <c r="W20" s="112" t="s">
        <v>85</v>
      </c>
      <c r="X20" s="39"/>
      <c r="Y20" s="118">
        <v>0</v>
      </c>
      <c r="Z20" s="118">
        <v>0</v>
      </c>
      <c r="AA20" s="118">
        <v>0</v>
      </c>
      <c r="AB20" s="118">
        <v>0</v>
      </c>
      <c r="AC20" s="118">
        <v>0</v>
      </c>
      <c r="AD20" s="118">
        <v>0</v>
      </c>
      <c r="AE20" s="118">
        <v>0</v>
      </c>
      <c r="AF20" s="118">
        <v>0</v>
      </c>
      <c r="AG20" s="118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v>0</v>
      </c>
      <c r="AS20" s="118">
        <v>0</v>
      </c>
      <c r="AT20" s="118">
        <v>0</v>
      </c>
      <c r="AU20" s="118">
        <v>0</v>
      </c>
      <c r="AV20" s="118">
        <v>0</v>
      </c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</row>
    <row r="21" spans="1:57" ht="18" customHeight="1">
      <c r="A21" s="124" t="s">
        <v>91</v>
      </c>
      <c r="B21" s="128">
        <v>199200</v>
      </c>
      <c r="C21" s="128">
        <v>83</v>
      </c>
      <c r="D21" s="132">
        <v>100</v>
      </c>
      <c r="E21" s="134">
        <v>100</v>
      </c>
      <c r="F21" s="126">
        <v>324500</v>
      </c>
      <c r="G21" s="138">
        <v>55</v>
      </c>
      <c r="H21" s="132">
        <v>91.666666666666657</v>
      </c>
      <c r="I21" s="134">
        <v>91.666666666666657</v>
      </c>
      <c r="J21" s="126">
        <f t="shared" ref="J21:K21" si="6">B21+F21</f>
        <v>523700</v>
      </c>
      <c r="K21" s="126">
        <f t="shared" si="6"/>
        <v>138</v>
      </c>
      <c r="L21" s="141">
        <v>104</v>
      </c>
      <c r="M21" s="144">
        <v>94.667389732465651</v>
      </c>
      <c r="N21" s="132">
        <v>96.503496503496507</v>
      </c>
      <c r="O21" s="147">
        <v>97.196261682242991</v>
      </c>
      <c r="P21" s="32"/>
      <c r="Q21" s="124" t="s">
        <v>91</v>
      </c>
      <c r="R21" s="126">
        <v>17196000</v>
      </c>
      <c r="S21" s="126">
        <v>2866</v>
      </c>
      <c r="T21" s="141">
        <v>2591</v>
      </c>
      <c r="U21" s="144">
        <v>99.032480995162402</v>
      </c>
      <c r="V21" s="132">
        <v>99.032480995162402</v>
      </c>
      <c r="W21" s="147">
        <v>99.615532487504808</v>
      </c>
      <c r="X21" s="150" t="s">
        <v>92</v>
      </c>
      <c r="Y21" s="118">
        <v>40000</v>
      </c>
      <c r="Z21" s="118">
        <v>16</v>
      </c>
      <c r="AA21" s="118">
        <v>19194000</v>
      </c>
      <c r="AB21" s="118">
        <v>19194</v>
      </c>
      <c r="AC21" s="118">
        <v>1638000</v>
      </c>
      <c r="AD21" s="118">
        <v>1365</v>
      </c>
      <c r="AE21" s="118">
        <v>3400000</v>
      </c>
      <c r="AF21" s="118">
        <v>2125</v>
      </c>
      <c r="AG21" s="118">
        <v>8860800</v>
      </c>
      <c r="AH21" s="118">
        <v>3692</v>
      </c>
      <c r="AI21" s="118">
        <v>3100</v>
      </c>
      <c r="AJ21" s="118">
        <v>1</v>
      </c>
      <c r="AK21" s="118">
        <v>5500</v>
      </c>
      <c r="AL21" s="118">
        <v>1</v>
      </c>
      <c r="AM21" s="118">
        <v>36698400</v>
      </c>
      <c r="AN21" s="118">
        <v>5097</v>
      </c>
      <c r="AO21" s="118">
        <v>957000</v>
      </c>
      <c r="AP21" s="118">
        <v>319</v>
      </c>
      <c r="AQ21" s="118">
        <v>14052000</v>
      </c>
      <c r="AR21" s="118">
        <v>3513</v>
      </c>
      <c r="AS21" s="118">
        <v>0</v>
      </c>
      <c r="AT21" s="118">
        <v>0</v>
      </c>
      <c r="AU21" s="118">
        <v>120000</v>
      </c>
      <c r="AV21" s="118">
        <v>75</v>
      </c>
      <c r="AW21" s="118">
        <v>388000</v>
      </c>
      <c r="AX21" s="118">
        <v>97</v>
      </c>
      <c r="AY21" s="118">
        <v>11760000</v>
      </c>
      <c r="AZ21" s="118">
        <v>2940</v>
      </c>
      <c r="BA21" s="118">
        <v>20432</v>
      </c>
      <c r="BB21" s="118">
        <v>10413</v>
      </c>
      <c r="BC21" s="118">
        <v>133</v>
      </c>
      <c r="BD21" s="118">
        <v>2735</v>
      </c>
      <c r="BE21" s="118">
        <v>30683</v>
      </c>
    </row>
    <row r="22" spans="1:57" ht="18" customHeight="1">
      <c r="A22" s="52"/>
      <c r="B22" s="100">
        <v>0</v>
      </c>
      <c r="C22" s="100">
        <v>0</v>
      </c>
      <c r="D22" s="101" t="s">
        <v>85</v>
      </c>
      <c r="E22" s="103" t="s">
        <v>85</v>
      </c>
      <c r="F22" s="105">
        <v>0</v>
      </c>
      <c r="G22" s="107">
        <v>0</v>
      </c>
      <c r="H22" s="101" t="s">
        <v>85</v>
      </c>
      <c r="I22" s="103" t="s">
        <v>85</v>
      </c>
      <c r="J22" s="105"/>
      <c r="K22" s="105"/>
      <c r="L22" s="109">
        <v>0</v>
      </c>
      <c r="M22" s="111" t="s">
        <v>85</v>
      </c>
      <c r="N22" s="101" t="s">
        <v>85</v>
      </c>
      <c r="O22" s="112" t="s">
        <v>85</v>
      </c>
      <c r="P22" s="32"/>
      <c r="Q22" s="52"/>
      <c r="R22" s="98">
        <v>0</v>
      </c>
      <c r="S22" s="98">
        <v>0</v>
      </c>
      <c r="T22" s="109">
        <v>0</v>
      </c>
      <c r="U22" s="111" t="s">
        <v>85</v>
      </c>
      <c r="V22" s="101" t="s">
        <v>85</v>
      </c>
      <c r="W22" s="112" t="s">
        <v>85</v>
      </c>
      <c r="X22" s="39"/>
      <c r="Y22" s="118">
        <v>0</v>
      </c>
      <c r="Z22" s="118">
        <v>0</v>
      </c>
      <c r="AA22" s="118">
        <v>0</v>
      </c>
      <c r="AB22" s="118">
        <v>0</v>
      </c>
      <c r="AC22" s="118">
        <v>0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18">
        <v>0</v>
      </c>
      <c r="AS22" s="118">
        <v>0</v>
      </c>
      <c r="AT22" s="118">
        <v>0</v>
      </c>
      <c r="AU22" s="118">
        <v>0</v>
      </c>
      <c r="AV22" s="118">
        <v>0</v>
      </c>
      <c r="AW22" s="118">
        <v>0</v>
      </c>
      <c r="AX22" s="118">
        <v>0</v>
      </c>
      <c r="AY22" s="118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</row>
    <row r="23" spans="1:57" ht="18" customHeight="1">
      <c r="A23" s="124" t="s">
        <v>93</v>
      </c>
      <c r="B23" s="128">
        <v>256800</v>
      </c>
      <c r="C23" s="128">
        <v>107</v>
      </c>
      <c r="D23" s="132">
        <v>103.88349514563106</v>
      </c>
      <c r="E23" s="134">
        <v>103.88349514563106</v>
      </c>
      <c r="F23" s="126">
        <v>1150500</v>
      </c>
      <c r="G23" s="138">
        <v>195</v>
      </c>
      <c r="H23" s="132">
        <v>106.55737704918033</v>
      </c>
      <c r="I23" s="134">
        <v>106.55737704918033</v>
      </c>
      <c r="J23" s="126">
        <f t="shared" ref="J23:K23" si="7">B23+F23</f>
        <v>1407300</v>
      </c>
      <c r="K23" s="126">
        <f t="shared" si="7"/>
        <v>302</v>
      </c>
      <c r="L23" s="141">
        <v>164</v>
      </c>
      <c r="M23" s="144">
        <v>106.05923581279674</v>
      </c>
      <c r="N23" s="132">
        <v>105.5944055944056</v>
      </c>
      <c r="O23" s="147">
        <v>100</v>
      </c>
      <c r="P23" s="32"/>
      <c r="Q23" s="124" t="s">
        <v>93</v>
      </c>
      <c r="R23" s="126">
        <v>18906000</v>
      </c>
      <c r="S23" s="126">
        <v>3151</v>
      </c>
      <c r="T23" s="141">
        <v>2811</v>
      </c>
      <c r="U23" s="144">
        <v>98.932496075353214</v>
      </c>
      <c r="V23" s="132">
        <v>98.932496075353214</v>
      </c>
      <c r="W23" s="147">
        <v>100.2854084909026</v>
      </c>
      <c r="X23" s="150" t="s">
        <v>93</v>
      </c>
      <c r="Y23" s="118">
        <v>47500</v>
      </c>
      <c r="Z23" s="118">
        <v>19</v>
      </c>
      <c r="AA23" s="118">
        <v>20659000</v>
      </c>
      <c r="AB23" s="118">
        <v>20659</v>
      </c>
      <c r="AC23" s="118">
        <v>1435200</v>
      </c>
      <c r="AD23" s="118">
        <v>1196</v>
      </c>
      <c r="AE23" s="118">
        <v>3470400</v>
      </c>
      <c r="AF23" s="118">
        <v>2169</v>
      </c>
      <c r="AG23" s="118">
        <v>9031200</v>
      </c>
      <c r="AH23" s="118">
        <v>3763</v>
      </c>
      <c r="AI23" s="118">
        <v>3100</v>
      </c>
      <c r="AJ23" s="118">
        <v>1</v>
      </c>
      <c r="AK23" s="118">
        <v>11000</v>
      </c>
      <c r="AL23" s="118">
        <v>2</v>
      </c>
      <c r="AM23" s="118">
        <v>55879200</v>
      </c>
      <c r="AN23" s="118">
        <v>7761</v>
      </c>
      <c r="AO23" s="118">
        <v>1170000</v>
      </c>
      <c r="AP23" s="118">
        <v>390</v>
      </c>
      <c r="AQ23" s="118">
        <v>18608000</v>
      </c>
      <c r="AR23" s="118">
        <v>4652</v>
      </c>
      <c r="AS23" s="118">
        <v>0</v>
      </c>
      <c r="AT23" s="118">
        <v>0</v>
      </c>
      <c r="AU23" s="118">
        <v>148800</v>
      </c>
      <c r="AV23" s="118">
        <v>93</v>
      </c>
      <c r="AW23" s="118">
        <v>772000</v>
      </c>
      <c r="AX23" s="118">
        <v>193</v>
      </c>
      <c r="AY23" s="118">
        <v>12200000</v>
      </c>
      <c r="AZ23" s="118">
        <v>3050</v>
      </c>
      <c r="BA23" s="118">
        <v>21677</v>
      </c>
      <c r="BB23" s="118">
        <v>13964</v>
      </c>
      <c r="BC23" s="118">
        <v>185</v>
      </c>
      <c r="BD23" s="118">
        <v>2791</v>
      </c>
      <c r="BE23" s="118">
        <v>35129</v>
      </c>
    </row>
    <row r="24" spans="1:57" ht="18" customHeight="1">
      <c r="A24" s="52"/>
      <c r="B24" s="100">
        <v>0</v>
      </c>
      <c r="C24" s="100">
        <v>0</v>
      </c>
      <c r="D24" s="101" t="s">
        <v>85</v>
      </c>
      <c r="E24" s="103" t="s">
        <v>85</v>
      </c>
      <c r="F24" s="105">
        <v>0</v>
      </c>
      <c r="G24" s="107">
        <v>0</v>
      </c>
      <c r="H24" s="101" t="s">
        <v>85</v>
      </c>
      <c r="I24" s="103" t="s">
        <v>85</v>
      </c>
      <c r="J24" s="105"/>
      <c r="K24" s="105"/>
      <c r="L24" s="109">
        <v>0</v>
      </c>
      <c r="M24" s="111" t="s">
        <v>85</v>
      </c>
      <c r="N24" s="101" t="s">
        <v>85</v>
      </c>
      <c r="O24" s="112" t="s">
        <v>85</v>
      </c>
      <c r="P24" s="32"/>
      <c r="Q24" s="52"/>
      <c r="R24" s="98">
        <v>0</v>
      </c>
      <c r="S24" s="98">
        <v>0</v>
      </c>
      <c r="T24" s="109">
        <v>0</v>
      </c>
      <c r="U24" s="111" t="s">
        <v>85</v>
      </c>
      <c r="V24" s="101" t="s">
        <v>85</v>
      </c>
      <c r="W24" s="112" t="s">
        <v>85</v>
      </c>
      <c r="X24" s="39"/>
      <c r="Y24" s="118">
        <v>0</v>
      </c>
      <c r="Z24" s="118">
        <v>0</v>
      </c>
      <c r="AA24" s="118">
        <v>0</v>
      </c>
      <c r="AB24" s="118">
        <v>0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  <c r="AP24" s="118">
        <v>0</v>
      </c>
      <c r="AQ24" s="118">
        <v>0</v>
      </c>
      <c r="AR24" s="118">
        <v>0</v>
      </c>
      <c r="AS24" s="118">
        <v>0</v>
      </c>
      <c r="AT24" s="118">
        <v>0</v>
      </c>
      <c r="AU24" s="118">
        <v>0</v>
      </c>
      <c r="AV24" s="118">
        <v>0</v>
      </c>
      <c r="AW24" s="118">
        <v>0</v>
      </c>
      <c r="AX24" s="118">
        <v>0</v>
      </c>
      <c r="AY24" s="118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</row>
    <row r="25" spans="1:57" ht="18" customHeight="1">
      <c r="A25" s="124" t="s">
        <v>94</v>
      </c>
      <c r="B25" s="128">
        <v>28800</v>
      </c>
      <c r="C25" s="128">
        <v>12</v>
      </c>
      <c r="D25" s="132">
        <v>92.307692307692307</v>
      </c>
      <c r="E25" s="134">
        <v>92.307692307692307</v>
      </c>
      <c r="F25" s="126">
        <v>277300</v>
      </c>
      <c r="G25" s="138">
        <v>47</v>
      </c>
      <c r="H25" s="132">
        <v>102.17391304347827</v>
      </c>
      <c r="I25" s="134">
        <v>102.17391304347827</v>
      </c>
      <c r="J25" s="126">
        <f t="shared" ref="J25:K25" si="8">B25+F25</f>
        <v>306100</v>
      </c>
      <c r="K25" s="126">
        <f t="shared" si="8"/>
        <v>59</v>
      </c>
      <c r="L25" s="141">
        <v>54</v>
      </c>
      <c r="M25" s="144">
        <v>101.15664243225379</v>
      </c>
      <c r="N25" s="132">
        <v>100</v>
      </c>
      <c r="O25" s="147">
        <v>101.88679245283019</v>
      </c>
      <c r="P25" s="32"/>
      <c r="Q25" s="124" t="s">
        <v>94</v>
      </c>
      <c r="R25" s="126">
        <v>13242000</v>
      </c>
      <c r="S25" s="126">
        <v>2207</v>
      </c>
      <c r="T25" s="141">
        <v>1980</v>
      </c>
      <c r="U25" s="144">
        <v>101.5179392824287</v>
      </c>
      <c r="V25" s="132">
        <v>101.5179392824287</v>
      </c>
      <c r="W25" s="147">
        <v>101.79948586118253</v>
      </c>
      <c r="X25" s="150" t="s">
        <v>94</v>
      </c>
      <c r="Y25" s="118">
        <v>20000</v>
      </c>
      <c r="Z25" s="118">
        <v>8</v>
      </c>
      <c r="AA25" s="118">
        <v>11538000</v>
      </c>
      <c r="AB25" s="118">
        <v>11538</v>
      </c>
      <c r="AC25" s="118">
        <v>1278000</v>
      </c>
      <c r="AD25" s="118">
        <v>1065</v>
      </c>
      <c r="AE25" s="118">
        <v>2692800</v>
      </c>
      <c r="AF25" s="118">
        <v>1683</v>
      </c>
      <c r="AG25" s="118">
        <v>5788800</v>
      </c>
      <c r="AH25" s="118">
        <v>2412</v>
      </c>
      <c r="AI25" s="118">
        <v>0</v>
      </c>
      <c r="AJ25" s="118">
        <v>0</v>
      </c>
      <c r="AK25" s="118">
        <v>0</v>
      </c>
      <c r="AL25" s="118">
        <v>0</v>
      </c>
      <c r="AM25" s="118">
        <v>23256000</v>
      </c>
      <c r="AN25" s="118">
        <v>3230</v>
      </c>
      <c r="AO25" s="118">
        <v>1164000</v>
      </c>
      <c r="AP25" s="118">
        <v>388</v>
      </c>
      <c r="AQ25" s="118">
        <v>9444000</v>
      </c>
      <c r="AR25" s="118">
        <v>2361</v>
      </c>
      <c r="AS25" s="118">
        <v>0</v>
      </c>
      <c r="AT25" s="118">
        <v>0</v>
      </c>
      <c r="AU25" s="118">
        <v>19200</v>
      </c>
      <c r="AV25" s="118">
        <v>12</v>
      </c>
      <c r="AW25" s="118">
        <v>252000</v>
      </c>
      <c r="AX25" s="118">
        <v>63</v>
      </c>
      <c r="AY25" s="118">
        <v>7852000</v>
      </c>
      <c r="AZ25" s="118">
        <v>1963</v>
      </c>
      <c r="BA25" s="118">
        <v>12645</v>
      </c>
      <c r="BB25" s="118">
        <v>6986</v>
      </c>
      <c r="BC25" s="118">
        <v>68</v>
      </c>
      <c r="BD25" s="118">
        <v>1804</v>
      </c>
      <c r="BE25" s="118">
        <v>19619</v>
      </c>
    </row>
    <row r="26" spans="1:57" ht="18" customHeight="1">
      <c r="A26" s="52"/>
      <c r="B26" s="100">
        <v>0</v>
      </c>
      <c r="C26" s="100">
        <v>0</v>
      </c>
      <c r="D26" s="101" t="s">
        <v>85</v>
      </c>
      <c r="E26" s="103" t="s">
        <v>85</v>
      </c>
      <c r="F26" s="105">
        <v>0</v>
      </c>
      <c r="G26" s="107">
        <v>0</v>
      </c>
      <c r="H26" s="101" t="s">
        <v>85</v>
      </c>
      <c r="I26" s="103" t="s">
        <v>85</v>
      </c>
      <c r="J26" s="105"/>
      <c r="K26" s="105"/>
      <c r="L26" s="109">
        <v>0</v>
      </c>
      <c r="M26" s="111" t="s">
        <v>85</v>
      </c>
      <c r="N26" s="101" t="s">
        <v>85</v>
      </c>
      <c r="O26" s="112" t="s">
        <v>85</v>
      </c>
      <c r="P26" s="32"/>
      <c r="Q26" s="52"/>
      <c r="R26" s="98">
        <v>0</v>
      </c>
      <c r="S26" s="98">
        <v>0</v>
      </c>
      <c r="T26" s="109">
        <v>0</v>
      </c>
      <c r="U26" s="111" t="s">
        <v>85</v>
      </c>
      <c r="V26" s="101" t="s">
        <v>85</v>
      </c>
      <c r="W26" s="112" t="s">
        <v>85</v>
      </c>
      <c r="X26" s="39"/>
      <c r="Y26" s="118">
        <v>0</v>
      </c>
      <c r="Z26" s="118">
        <v>0</v>
      </c>
      <c r="AA26" s="118">
        <v>0</v>
      </c>
      <c r="AB26" s="118">
        <v>0</v>
      </c>
      <c r="AC26" s="118">
        <v>0</v>
      </c>
      <c r="AD26" s="118">
        <v>0</v>
      </c>
      <c r="AE26" s="118">
        <v>0</v>
      </c>
      <c r="AF26" s="118">
        <v>0</v>
      </c>
      <c r="AG26" s="118">
        <v>0</v>
      </c>
      <c r="AH26" s="118">
        <v>0</v>
      </c>
      <c r="AI26" s="118">
        <v>0</v>
      </c>
      <c r="AJ26" s="118">
        <v>0</v>
      </c>
      <c r="AK26" s="118">
        <v>0</v>
      </c>
      <c r="AL26" s="118">
        <v>0</v>
      </c>
      <c r="AM26" s="118">
        <v>0</v>
      </c>
      <c r="AN26" s="118">
        <v>0</v>
      </c>
      <c r="AO26" s="118">
        <v>0</v>
      </c>
      <c r="AP26" s="118">
        <v>0</v>
      </c>
      <c r="AQ26" s="118">
        <v>0</v>
      </c>
      <c r="AR26" s="118">
        <v>0</v>
      </c>
      <c r="AS26" s="118">
        <v>0</v>
      </c>
      <c r="AT26" s="118">
        <v>0</v>
      </c>
      <c r="AU26" s="118">
        <v>0</v>
      </c>
      <c r="AV26" s="118">
        <v>0</v>
      </c>
      <c r="AW26" s="118">
        <v>0</v>
      </c>
      <c r="AX26" s="118">
        <v>0</v>
      </c>
      <c r="AY26" s="118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</row>
    <row r="27" spans="1:57" ht="18" customHeight="1">
      <c r="A27" s="124" t="s">
        <v>95</v>
      </c>
      <c r="B27" s="128">
        <v>12000</v>
      </c>
      <c r="C27" s="128">
        <v>5</v>
      </c>
      <c r="D27" s="132">
        <v>83.333333333333343</v>
      </c>
      <c r="E27" s="134">
        <v>83.333333333333343</v>
      </c>
      <c r="F27" s="126">
        <v>1138700</v>
      </c>
      <c r="G27" s="138">
        <v>193</v>
      </c>
      <c r="H27" s="132">
        <v>103.76344086021506</v>
      </c>
      <c r="I27" s="134">
        <v>103.76344086021506</v>
      </c>
      <c r="J27" s="126">
        <f t="shared" ref="J27:K27" si="9">B27+F27</f>
        <v>1150700</v>
      </c>
      <c r="K27" s="126">
        <f t="shared" si="9"/>
        <v>198</v>
      </c>
      <c r="L27" s="141">
        <v>100</v>
      </c>
      <c r="M27" s="144">
        <v>103.49883072495054</v>
      </c>
      <c r="N27" s="132">
        <v>103.125</v>
      </c>
      <c r="O27" s="147">
        <v>101.01010101010101</v>
      </c>
      <c r="P27" s="32"/>
      <c r="Q27" s="124" t="s">
        <v>95</v>
      </c>
      <c r="R27" s="126">
        <v>15318000</v>
      </c>
      <c r="S27" s="126">
        <v>2553</v>
      </c>
      <c r="T27" s="141">
        <v>2317</v>
      </c>
      <c r="U27" s="144">
        <v>98.991857309034515</v>
      </c>
      <c r="V27" s="132">
        <v>98.991857309034515</v>
      </c>
      <c r="W27" s="147">
        <v>98.553806890684811</v>
      </c>
      <c r="X27" s="150" t="s">
        <v>95</v>
      </c>
      <c r="Y27" s="118">
        <v>22500</v>
      </c>
      <c r="Z27" s="118">
        <v>9</v>
      </c>
      <c r="AA27" s="118">
        <v>14661000</v>
      </c>
      <c r="AB27" s="118">
        <v>14661</v>
      </c>
      <c r="AC27" s="118">
        <v>1416000</v>
      </c>
      <c r="AD27" s="118">
        <v>1180</v>
      </c>
      <c r="AE27" s="118">
        <v>3219200</v>
      </c>
      <c r="AF27" s="118">
        <v>2012</v>
      </c>
      <c r="AG27" s="118">
        <v>7125600</v>
      </c>
      <c r="AH27" s="118">
        <v>2969</v>
      </c>
      <c r="AI27" s="118">
        <v>0</v>
      </c>
      <c r="AJ27" s="118">
        <v>0</v>
      </c>
      <c r="AK27" s="118">
        <v>0</v>
      </c>
      <c r="AL27" s="118">
        <v>0</v>
      </c>
      <c r="AM27" s="118">
        <v>32191200</v>
      </c>
      <c r="AN27" s="118">
        <v>4471</v>
      </c>
      <c r="AO27" s="118">
        <v>801000</v>
      </c>
      <c r="AP27" s="118">
        <v>267</v>
      </c>
      <c r="AQ27" s="118">
        <v>10576000</v>
      </c>
      <c r="AR27" s="118">
        <v>2644</v>
      </c>
      <c r="AS27" s="118">
        <v>0</v>
      </c>
      <c r="AT27" s="118">
        <v>0</v>
      </c>
      <c r="AU27" s="118">
        <v>9600</v>
      </c>
      <c r="AV27" s="118">
        <v>6</v>
      </c>
      <c r="AW27" s="118">
        <v>600000</v>
      </c>
      <c r="AX27" s="118">
        <v>150</v>
      </c>
      <c r="AY27" s="118">
        <v>9136000</v>
      </c>
      <c r="AZ27" s="118">
        <v>2284</v>
      </c>
      <c r="BA27" s="118">
        <v>16078</v>
      </c>
      <c r="BB27" s="118">
        <v>8973</v>
      </c>
      <c r="BC27" s="118">
        <v>119</v>
      </c>
      <c r="BD27" s="118">
        <v>2126</v>
      </c>
      <c r="BE27" s="118">
        <v>24944</v>
      </c>
    </row>
    <row r="28" spans="1:57" ht="18" customHeight="1">
      <c r="A28" s="52"/>
      <c r="B28" s="100">
        <v>0</v>
      </c>
      <c r="C28" s="100">
        <v>0</v>
      </c>
      <c r="D28" s="101" t="s">
        <v>85</v>
      </c>
      <c r="E28" s="103" t="s">
        <v>85</v>
      </c>
      <c r="F28" s="105">
        <v>0</v>
      </c>
      <c r="G28" s="107">
        <v>0</v>
      </c>
      <c r="H28" s="101" t="s">
        <v>85</v>
      </c>
      <c r="I28" s="103" t="s">
        <v>85</v>
      </c>
      <c r="J28" s="105"/>
      <c r="K28" s="105"/>
      <c r="L28" s="109">
        <v>0</v>
      </c>
      <c r="M28" s="111" t="s">
        <v>85</v>
      </c>
      <c r="N28" s="101" t="s">
        <v>85</v>
      </c>
      <c r="O28" s="112" t="s">
        <v>85</v>
      </c>
      <c r="P28" s="32"/>
      <c r="Q28" s="52"/>
      <c r="R28" s="98">
        <v>0</v>
      </c>
      <c r="S28" s="98">
        <v>0</v>
      </c>
      <c r="T28" s="109">
        <v>0</v>
      </c>
      <c r="U28" s="111" t="s">
        <v>85</v>
      </c>
      <c r="V28" s="101" t="s">
        <v>85</v>
      </c>
      <c r="W28" s="112" t="s">
        <v>85</v>
      </c>
      <c r="X28" s="39"/>
      <c r="Y28" s="118">
        <v>0</v>
      </c>
      <c r="Z28" s="118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18">
        <v>0</v>
      </c>
      <c r="AS28" s="118">
        <v>0</v>
      </c>
      <c r="AT28" s="118">
        <v>0</v>
      </c>
      <c r="AU28" s="118">
        <v>0</v>
      </c>
      <c r="AV28" s="118">
        <v>0</v>
      </c>
      <c r="AW28" s="118">
        <v>0</v>
      </c>
      <c r="AX28" s="118">
        <v>0</v>
      </c>
      <c r="AY28" s="118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</row>
    <row r="29" spans="1:57" ht="18" customHeight="1">
      <c r="A29" s="124" t="s">
        <v>96</v>
      </c>
      <c r="B29" s="128">
        <v>489600</v>
      </c>
      <c r="C29" s="128">
        <v>204</v>
      </c>
      <c r="D29" s="132">
        <v>99.512195121951223</v>
      </c>
      <c r="E29" s="134">
        <v>99.512195121951223</v>
      </c>
      <c r="F29" s="126">
        <v>1439600</v>
      </c>
      <c r="G29" s="138">
        <v>244</v>
      </c>
      <c r="H29" s="132">
        <v>97.99196787148594</v>
      </c>
      <c r="I29" s="134">
        <v>97.99196787148594</v>
      </c>
      <c r="J29" s="126">
        <f t="shared" ref="J29:K29" si="10">B29+F29</f>
        <v>1929200</v>
      </c>
      <c r="K29" s="126">
        <f t="shared" si="10"/>
        <v>448</v>
      </c>
      <c r="L29" s="141">
        <v>337</v>
      </c>
      <c r="M29" s="144">
        <v>98.373361888735914</v>
      </c>
      <c r="N29" s="132">
        <v>98.678414096916299</v>
      </c>
      <c r="O29" s="147">
        <v>98.538011695906434</v>
      </c>
      <c r="P29" s="32"/>
      <c r="Q29" s="124" t="s">
        <v>96</v>
      </c>
      <c r="R29" s="126">
        <v>23034000</v>
      </c>
      <c r="S29" s="126">
        <v>3839</v>
      </c>
      <c r="T29" s="141">
        <v>3385</v>
      </c>
      <c r="U29" s="144">
        <v>100.18267223382047</v>
      </c>
      <c r="V29" s="132">
        <v>100.18267223382047</v>
      </c>
      <c r="W29" s="147">
        <v>98.745624270711787</v>
      </c>
      <c r="X29" s="150" t="s">
        <v>96</v>
      </c>
      <c r="Y29" s="118">
        <v>57500</v>
      </c>
      <c r="Z29" s="118">
        <v>23</v>
      </c>
      <c r="AA29" s="118">
        <v>16089000</v>
      </c>
      <c r="AB29" s="118">
        <v>16089</v>
      </c>
      <c r="AC29" s="118">
        <v>1683600</v>
      </c>
      <c r="AD29" s="118">
        <v>1403</v>
      </c>
      <c r="AE29" s="118">
        <v>3459200</v>
      </c>
      <c r="AF29" s="118">
        <v>2162</v>
      </c>
      <c r="AG29" s="118">
        <v>10792800</v>
      </c>
      <c r="AH29" s="118">
        <v>4497</v>
      </c>
      <c r="AI29" s="118">
        <v>6200</v>
      </c>
      <c r="AJ29" s="118">
        <v>2</v>
      </c>
      <c r="AK29" s="118">
        <v>0</v>
      </c>
      <c r="AL29" s="118">
        <v>0</v>
      </c>
      <c r="AM29" s="118">
        <v>42696000</v>
      </c>
      <c r="AN29" s="118">
        <v>5930</v>
      </c>
      <c r="AO29" s="118">
        <v>1134000</v>
      </c>
      <c r="AP29" s="118">
        <v>378</v>
      </c>
      <c r="AQ29" s="118">
        <v>21064000</v>
      </c>
      <c r="AR29" s="118">
        <v>5266</v>
      </c>
      <c r="AS29" s="118">
        <v>0</v>
      </c>
      <c r="AT29" s="118">
        <v>0</v>
      </c>
      <c r="AU29" s="118">
        <v>321600</v>
      </c>
      <c r="AV29" s="118">
        <v>201</v>
      </c>
      <c r="AW29" s="118">
        <v>1116000</v>
      </c>
      <c r="AX29" s="118">
        <v>279</v>
      </c>
      <c r="AY29" s="118">
        <v>15468000</v>
      </c>
      <c r="AZ29" s="118">
        <v>3867</v>
      </c>
      <c r="BA29" s="118">
        <v>17263</v>
      </c>
      <c r="BB29" s="118">
        <v>12812</v>
      </c>
      <c r="BC29" s="118">
        <v>396</v>
      </c>
      <c r="BD29" s="118">
        <v>3562</v>
      </c>
      <c r="BE29" s="118">
        <v>31073</v>
      </c>
    </row>
    <row r="30" spans="1:57" ht="18" customHeight="1">
      <c r="A30" s="52"/>
      <c r="B30" s="100">
        <v>0</v>
      </c>
      <c r="C30" s="100">
        <v>0</v>
      </c>
      <c r="D30" s="101" t="s">
        <v>85</v>
      </c>
      <c r="E30" s="103" t="s">
        <v>85</v>
      </c>
      <c r="F30" s="105">
        <v>0</v>
      </c>
      <c r="G30" s="107">
        <v>0</v>
      </c>
      <c r="H30" s="101" t="s">
        <v>85</v>
      </c>
      <c r="I30" s="103" t="s">
        <v>85</v>
      </c>
      <c r="J30" s="105"/>
      <c r="K30" s="105"/>
      <c r="L30" s="109">
        <v>0</v>
      </c>
      <c r="M30" s="111" t="s">
        <v>85</v>
      </c>
      <c r="N30" s="101" t="s">
        <v>85</v>
      </c>
      <c r="O30" s="112" t="s">
        <v>85</v>
      </c>
      <c r="P30" s="32"/>
      <c r="Q30" s="52"/>
      <c r="R30" s="98">
        <v>0</v>
      </c>
      <c r="S30" s="98">
        <v>0</v>
      </c>
      <c r="T30" s="109">
        <v>0</v>
      </c>
      <c r="U30" s="111" t="s">
        <v>85</v>
      </c>
      <c r="V30" s="101" t="s">
        <v>85</v>
      </c>
      <c r="W30" s="112" t="s">
        <v>85</v>
      </c>
      <c r="X30" s="39"/>
      <c r="Y30" s="118">
        <v>0</v>
      </c>
      <c r="Z30" s="118">
        <v>0</v>
      </c>
      <c r="AA30" s="118">
        <v>0</v>
      </c>
      <c r="AB30" s="118">
        <v>0</v>
      </c>
      <c r="AC30" s="118">
        <v>0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8">
        <v>0</v>
      </c>
      <c r="AK30" s="118">
        <v>0</v>
      </c>
      <c r="AL30" s="118">
        <v>0</v>
      </c>
      <c r="AM30" s="118">
        <v>0</v>
      </c>
      <c r="AN30" s="118">
        <v>0</v>
      </c>
      <c r="AO30" s="118">
        <v>0</v>
      </c>
      <c r="AP30" s="118">
        <v>0</v>
      </c>
      <c r="AQ30" s="118">
        <v>0</v>
      </c>
      <c r="AR30" s="118">
        <v>0</v>
      </c>
      <c r="AS30" s="118">
        <v>0</v>
      </c>
      <c r="AT30" s="118">
        <v>0</v>
      </c>
      <c r="AU30" s="118">
        <v>0</v>
      </c>
      <c r="AV30" s="118">
        <v>0</v>
      </c>
      <c r="AW30" s="118">
        <v>0</v>
      </c>
      <c r="AX30" s="118">
        <v>0</v>
      </c>
      <c r="AY30" s="118">
        <v>0</v>
      </c>
      <c r="AZ30" s="118">
        <v>0</v>
      </c>
      <c r="BA30" s="118">
        <v>0</v>
      </c>
      <c r="BB30" s="118">
        <v>0</v>
      </c>
      <c r="BC30" s="118">
        <v>0</v>
      </c>
      <c r="BD30" s="118">
        <v>0</v>
      </c>
      <c r="BE30" s="118">
        <v>0</v>
      </c>
    </row>
    <row r="31" spans="1:57" ht="18" customHeight="1">
      <c r="A31" s="124" t="s">
        <v>97</v>
      </c>
      <c r="B31" s="128">
        <v>592800</v>
      </c>
      <c r="C31" s="128">
        <v>247</v>
      </c>
      <c r="D31" s="132">
        <v>99.196787148594382</v>
      </c>
      <c r="E31" s="134">
        <v>99.196787148594382</v>
      </c>
      <c r="F31" s="126">
        <v>460200</v>
      </c>
      <c r="G31" s="138">
        <v>78</v>
      </c>
      <c r="H31" s="132">
        <v>105.40540540540539</v>
      </c>
      <c r="I31" s="134">
        <v>105.40540540540539</v>
      </c>
      <c r="J31" s="126">
        <f t="shared" ref="J31:K31" si="11">B31+F31</f>
        <v>1053000</v>
      </c>
      <c r="K31" s="126">
        <f t="shared" si="11"/>
        <v>325</v>
      </c>
      <c r="L31" s="141">
        <v>251</v>
      </c>
      <c r="M31" s="144">
        <v>101.81783020692323</v>
      </c>
      <c r="N31" s="132">
        <v>100.61919504643964</v>
      </c>
      <c r="O31" s="147">
        <v>98.818897637795274</v>
      </c>
      <c r="P31" s="32"/>
      <c r="Q31" s="124" t="s">
        <v>97</v>
      </c>
      <c r="R31" s="126">
        <v>14388000</v>
      </c>
      <c r="S31" s="126">
        <v>2398</v>
      </c>
      <c r="T31" s="141">
        <v>1923</v>
      </c>
      <c r="U31" s="144">
        <v>103.05113880532875</v>
      </c>
      <c r="V31" s="132">
        <v>103.05113880532875</v>
      </c>
      <c r="W31" s="147">
        <v>100.47021943573668</v>
      </c>
      <c r="X31" s="150" t="s">
        <v>97</v>
      </c>
      <c r="Y31" s="118">
        <v>27500</v>
      </c>
      <c r="Z31" s="118">
        <v>11</v>
      </c>
      <c r="AA31" s="118">
        <v>11182000</v>
      </c>
      <c r="AB31" s="118">
        <v>11182</v>
      </c>
      <c r="AC31" s="118">
        <v>771600</v>
      </c>
      <c r="AD31" s="118">
        <v>643</v>
      </c>
      <c r="AE31" s="118">
        <v>2164800</v>
      </c>
      <c r="AF31" s="118">
        <v>1353</v>
      </c>
      <c r="AG31" s="118">
        <v>5515200</v>
      </c>
      <c r="AH31" s="118">
        <v>2298</v>
      </c>
      <c r="AI31" s="118">
        <v>6200</v>
      </c>
      <c r="AJ31" s="118">
        <v>2</v>
      </c>
      <c r="AK31" s="118">
        <v>0</v>
      </c>
      <c r="AL31" s="118">
        <v>0</v>
      </c>
      <c r="AM31" s="118">
        <v>34214400</v>
      </c>
      <c r="AN31" s="118">
        <v>4752</v>
      </c>
      <c r="AO31" s="118">
        <v>798000</v>
      </c>
      <c r="AP31" s="118">
        <v>266</v>
      </c>
      <c r="AQ31" s="118">
        <v>12112000</v>
      </c>
      <c r="AR31" s="118">
        <v>3028</v>
      </c>
      <c r="AS31" s="118">
        <v>0</v>
      </c>
      <c r="AT31" s="118">
        <v>0</v>
      </c>
      <c r="AU31" s="118">
        <v>337600</v>
      </c>
      <c r="AV31" s="118">
        <v>211</v>
      </c>
      <c r="AW31" s="118">
        <v>424000</v>
      </c>
      <c r="AX31" s="118">
        <v>106</v>
      </c>
      <c r="AY31" s="118">
        <v>7792000</v>
      </c>
      <c r="AZ31" s="118">
        <v>1948</v>
      </c>
      <c r="BA31" s="118">
        <v>11826</v>
      </c>
      <c r="BB31" s="118">
        <v>8780</v>
      </c>
      <c r="BC31" s="118">
        <v>240</v>
      </c>
      <c r="BD31" s="118">
        <v>1824</v>
      </c>
      <c r="BE31" s="118">
        <v>20628</v>
      </c>
    </row>
    <row r="32" spans="1:57" ht="18" customHeight="1">
      <c r="A32" s="52"/>
      <c r="B32" s="100">
        <v>0</v>
      </c>
      <c r="C32" s="100">
        <v>0</v>
      </c>
      <c r="D32" s="101" t="s">
        <v>85</v>
      </c>
      <c r="E32" s="103" t="s">
        <v>85</v>
      </c>
      <c r="F32" s="105">
        <v>0</v>
      </c>
      <c r="G32" s="107">
        <v>0</v>
      </c>
      <c r="H32" s="101" t="s">
        <v>85</v>
      </c>
      <c r="I32" s="103" t="s">
        <v>85</v>
      </c>
      <c r="J32" s="105"/>
      <c r="K32" s="105"/>
      <c r="L32" s="109">
        <v>0</v>
      </c>
      <c r="M32" s="111" t="s">
        <v>85</v>
      </c>
      <c r="N32" s="101" t="s">
        <v>85</v>
      </c>
      <c r="O32" s="112" t="s">
        <v>85</v>
      </c>
      <c r="P32" s="32"/>
      <c r="Q32" s="52"/>
      <c r="R32" s="98">
        <v>0</v>
      </c>
      <c r="S32" s="98">
        <v>0</v>
      </c>
      <c r="T32" s="109">
        <v>0</v>
      </c>
      <c r="U32" s="111" t="s">
        <v>85</v>
      </c>
      <c r="V32" s="101" t="s">
        <v>85</v>
      </c>
      <c r="W32" s="112" t="s">
        <v>85</v>
      </c>
      <c r="X32" s="39"/>
      <c r="Y32" s="118">
        <v>0</v>
      </c>
      <c r="Z32" s="118">
        <v>0</v>
      </c>
      <c r="AA32" s="118">
        <v>0</v>
      </c>
      <c r="AB32" s="118">
        <v>0</v>
      </c>
      <c r="AC32" s="118">
        <v>0</v>
      </c>
      <c r="AD32" s="118">
        <v>0</v>
      </c>
      <c r="AE32" s="118">
        <v>0</v>
      </c>
      <c r="AF32" s="118">
        <v>0</v>
      </c>
      <c r="AG32" s="118">
        <v>0</v>
      </c>
      <c r="AH32" s="118">
        <v>0</v>
      </c>
      <c r="AI32" s="118">
        <v>0</v>
      </c>
      <c r="AJ32" s="118">
        <v>0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  <c r="AP32" s="118">
        <v>0</v>
      </c>
      <c r="AQ32" s="118">
        <v>0</v>
      </c>
      <c r="AR32" s="118">
        <v>0</v>
      </c>
      <c r="AS32" s="118">
        <v>0</v>
      </c>
      <c r="AT32" s="118">
        <v>0</v>
      </c>
      <c r="AU32" s="118">
        <v>0</v>
      </c>
      <c r="AV32" s="118">
        <v>0</v>
      </c>
      <c r="AW32" s="118">
        <v>0</v>
      </c>
      <c r="AX32" s="118">
        <v>0</v>
      </c>
      <c r="AY32" s="118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</row>
    <row r="33" spans="1:57" ht="18" customHeight="1">
      <c r="A33" s="124" t="s">
        <v>98</v>
      </c>
      <c r="B33" s="128">
        <v>496800</v>
      </c>
      <c r="C33" s="128">
        <v>207</v>
      </c>
      <c r="D33" s="132">
        <v>100</v>
      </c>
      <c r="E33" s="134">
        <v>100</v>
      </c>
      <c r="F33" s="126">
        <v>395300</v>
      </c>
      <c r="G33" s="138">
        <v>67</v>
      </c>
      <c r="H33" s="132">
        <v>97.101449275362313</v>
      </c>
      <c r="I33" s="134">
        <v>97.101449275362313</v>
      </c>
      <c r="J33" s="126">
        <f t="shared" ref="J33:K33" si="12">B33+F33</f>
        <v>892100</v>
      </c>
      <c r="K33" s="126">
        <f t="shared" si="12"/>
        <v>274</v>
      </c>
      <c r="L33" s="141">
        <v>226</v>
      </c>
      <c r="M33" s="144">
        <v>98.694545856842581</v>
      </c>
      <c r="N33" s="132">
        <v>99.275362318840578</v>
      </c>
      <c r="O33" s="147">
        <v>99.559471365638757</v>
      </c>
      <c r="P33" s="32"/>
      <c r="Q33" s="124" t="s">
        <v>98</v>
      </c>
      <c r="R33" s="126">
        <v>18396000</v>
      </c>
      <c r="S33" s="126">
        <v>3066</v>
      </c>
      <c r="T33" s="141">
        <v>2759</v>
      </c>
      <c r="U33" s="144">
        <v>100.16334531198953</v>
      </c>
      <c r="V33" s="132">
        <v>100.16334531198953</v>
      </c>
      <c r="W33" s="147">
        <v>100.80379978078189</v>
      </c>
      <c r="X33" s="150" t="s">
        <v>98</v>
      </c>
      <c r="Y33" s="118">
        <v>35000</v>
      </c>
      <c r="Z33" s="118">
        <v>14</v>
      </c>
      <c r="AA33" s="118">
        <v>13179000</v>
      </c>
      <c r="AB33" s="118">
        <v>13179</v>
      </c>
      <c r="AC33" s="118">
        <v>1070400</v>
      </c>
      <c r="AD33" s="118">
        <v>892</v>
      </c>
      <c r="AE33" s="118">
        <v>2227200</v>
      </c>
      <c r="AF33" s="118">
        <v>1392</v>
      </c>
      <c r="AG33" s="118">
        <v>8352000</v>
      </c>
      <c r="AH33" s="118">
        <v>3480</v>
      </c>
      <c r="AI33" s="118">
        <v>6200</v>
      </c>
      <c r="AJ33" s="118">
        <v>2</v>
      </c>
      <c r="AK33" s="118">
        <v>0</v>
      </c>
      <c r="AL33" s="118">
        <v>0</v>
      </c>
      <c r="AM33" s="118">
        <v>35229600</v>
      </c>
      <c r="AN33" s="118">
        <v>4893</v>
      </c>
      <c r="AO33" s="118">
        <v>945000</v>
      </c>
      <c r="AP33" s="118">
        <v>315</v>
      </c>
      <c r="AQ33" s="118">
        <v>14452000</v>
      </c>
      <c r="AR33" s="118">
        <v>3613</v>
      </c>
      <c r="AS33" s="118">
        <v>0</v>
      </c>
      <c r="AT33" s="118">
        <v>0</v>
      </c>
      <c r="AU33" s="118">
        <v>329600</v>
      </c>
      <c r="AV33" s="118">
        <v>206</v>
      </c>
      <c r="AW33" s="118">
        <v>364000</v>
      </c>
      <c r="AX33" s="118">
        <v>91</v>
      </c>
      <c r="AY33" s="118">
        <v>12360000</v>
      </c>
      <c r="AZ33" s="118">
        <v>3090</v>
      </c>
      <c r="BA33" s="118">
        <v>13938</v>
      </c>
      <c r="BB33" s="118">
        <v>10413</v>
      </c>
      <c r="BC33" s="118">
        <v>254</v>
      </c>
      <c r="BD33" s="118">
        <v>2852</v>
      </c>
      <c r="BE33" s="118">
        <v>25312</v>
      </c>
    </row>
    <row r="34" spans="1:57" ht="18" customHeight="1">
      <c r="A34" s="52"/>
      <c r="B34" s="100">
        <v>0</v>
      </c>
      <c r="C34" s="100">
        <v>0</v>
      </c>
      <c r="D34" s="101" t="s">
        <v>85</v>
      </c>
      <c r="E34" s="103" t="s">
        <v>85</v>
      </c>
      <c r="F34" s="105">
        <v>0</v>
      </c>
      <c r="G34" s="107">
        <v>0</v>
      </c>
      <c r="H34" s="101" t="s">
        <v>85</v>
      </c>
      <c r="I34" s="103" t="s">
        <v>85</v>
      </c>
      <c r="J34" s="105"/>
      <c r="K34" s="105"/>
      <c r="L34" s="109">
        <v>0</v>
      </c>
      <c r="M34" s="111" t="s">
        <v>85</v>
      </c>
      <c r="N34" s="101" t="s">
        <v>85</v>
      </c>
      <c r="O34" s="112" t="s">
        <v>85</v>
      </c>
      <c r="P34" s="32"/>
      <c r="Q34" s="52"/>
      <c r="R34" s="98">
        <v>0</v>
      </c>
      <c r="S34" s="98">
        <v>0</v>
      </c>
      <c r="T34" s="109">
        <v>0</v>
      </c>
      <c r="U34" s="111" t="s">
        <v>85</v>
      </c>
      <c r="V34" s="101" t="s">
        <v>85</v>
      </c>
      <c r="W34" s="112" t="s">
        <v>85</v>
      </c>
      <c r="X34" s="39"/>
      <c r="Y34" s="118">
        <v>0</v>
      </c>
      <c r="Z34" s="118">
        <v>0</v>
      </c>
      <c r="AA34" s="118">
        <v>0</v>
      </c>
      <c r="AB34" s="118">
        <v>0</v>
      </c>
      <c r="AC34" s="118">
        <v>0</v>
      </c>
      <c r="AD34" s="118">
        <v>0</v>
      </c>
      <c r="AE34" s="118">
        <v>0</v>
      </c>
      <c r="AF34" s="118">
        <v>0</v>
      </c>
      <c r="AG34" s="118">
        <v>0</v>
      </c>
      <c r="AH34" s="118">
        <v>0</v>
      </c>
      <c r="AI34" s="118">
        <v>0</v>
      </c>
      <c r="AJ34" s="118">
        <v>0</v>
      </c>
      <c r="AK34" s="118">
        <v>0</v>
      </c>
      <c r="AL34" s="118">
        <v>0</v>
      </c>
      <c r="AM34" s="118">
        <v>0</v>
      </c>
      <c r="AN34" s="118">
        <v>0</v>
      </c>
      <c r="AO34" s="118">
        <v>0</v>
      </c>
      <c r="AP34" s="118">
        <v>0</v>
      </c>
      <c r="AQ34" s="118">
        <v>0</v>
      </c>
      <c r="AR34" s="118">
        <v>0</v>
      </c>
      <c r="AS34" s="118">
        <v>0</v>
      </c>
      <c r="AT34" s="118">
        <v>0</v>
      </c>
      <c r="AU34" s="118">
        <v>0</v>
      </c>
      <c r="AV34" s="118">
        <v>0</v>
      </c>
      <c r="AW34" s="118">
        <v>0</v>
      </c>
      <c r="AX34" s="118">
        <v>0</v>
      </c>
      <c r="AY34" s="118">
        <v>0</v>
      </c>
      <c r="AZ34" s="118">
        <v>0</v>
      </c>
      <c r="BA34" s="118">
        <v>0</v>
      </c>
      <c r="BB34" s="118">
        <v>0</v>
      </c>
      <c r="BC34" s="118">
        <v>0</v>
      </c>
      <c r="BD34" s="118">
        <v>0</v>
      </c>
      <c r="BE34" s="118">
        <v>0</v>
      </c>
    </row>
    <row r="35" spans="1:57" ht="18" customHeight="1">
      <c r="A35" s="124" t="s">
        <v>99</v>
      </c>
      <c r="B35" s="128">
        <v>513600</v>
      </c>
      <c r="C35" s="128">
        <v>214</v>
      </c>
      <c r="D35" s="132">
        <v>100.46948356807512</v>
      </c>
      <c r="E35" s="134">
        <v>100.46948356807512</v>
      </c>
      <c r="F35" s="126">
        <v>1463200</v>
      </c>
      <c r="G35" s="138">
        <v>248</v>
      </c>
      <c r="H35" s="132">
        <v>99.598393574297177</v>
      </c>
      <c r="I35" s="134">
        <v>99.598393574297177</v>
      </c>
      <c r="J35" s="126">
        <f t="shared" ref="J35:K35" si="13">B35+F35</f>
        <v>1976800</v>
      </c>
      <c r="K35" s="126">
        <f t="shared" si="13"/>
        <v>462</v>
      </c>
      <c r="L35" s="141">
        <v>334</v>
      </c>
      <c r="M35" s="144">
        <v>99.823259102156243</v>
      </c>
      <c r="N35" s="132">
        <v>100</v>
      </c>
      <c r="O35" s="147">
        <v>98.816568047337284</v>
      </c>
      <c r="P35" s="32"/>
      <c r="Q35" s="124" t="s">
        <v>99</v>
      </c>
      <c r="R35" s="126">
        <v>18426000</v>
      </c>
      <c r="S35" s="126">
        <v>3071</v>
      </c>
      <c r="T35" s="141">
        <v>2332</v>
      </c>
      <c r="U35" s="144">
        <v>98.84132603797876</v>
      </c>
      <c r="V35" s="132">
        <v>98.84132603797876</v>
      </c>
      <c r="W35" s="147">
        <v>99.828767123287676</v>
      </c>
      <c r="X35" s="150" t="s">
        <v>99</v>
      </c>
      <c r="Y35" s="118">
        <v>47500</v>
      </c>
      <c r="Z35" s="118">
        <v>19</v>
      </c>
      <c r="AA35" s="118">
        <v>9347000</v>
      </c>
      <c r="AB35" s="118">
        <v>9347</v>
      </c>
      <c r="AC35" s="118">
        <v>822000</v>
      </c>
      <c r="AD35" s="118">
        <v>685</v>
      </c>
      <c r="AE35" s="118">
        <v>1984000</v>
      </c>
      <c r="AF35" s="118">
        <v>1240</v>
      </c>
      <c r="AG35" s="118">
        <v>5414400</v>
      </c>
      <c r="AH35" s="118">
        <v>2256</v>
      </c>
      <c r="AI35" s="118">
        <v>3100</v>
      </c>
      <c r="AJ35" s="118">
        <v>1</v>
      </c>
      <c r="AK35" s="118">
        <v>0</v>
      </c>
      <c r="AL35" s="118">
        <v>0</v>
      </c>
      <c r="AM35" s="118">
        <v>35157600</v>
      </c>
      <c r="AN35" s="118">
        <v>4883</v>
      </c>
      <c r="AO35" s="118">
        <v>810000</v>
      </c>
      <c r="AP35" s="118">
        <v>270</v>
      </c>
      <c r="AQ35" s="118">
        <v>17632000</v>
      </c>
      <c r="AR35" s="118">
        <v>4408</v>
      </c>
      <c r="AS35" s="118">
        <v>0</v>
      </c>
      <c r="AT35" s="118">
        <v>0</v>
      </c>
      <c r="AU35" s="118">
        <v>323200</v>
      </c>
      <c r="AV35" s="118">
        <v>202</v>
      </c>
      <c r="AW35" s="118">
        <v>1260000</v>
      </c>
      <c r="AX35" s="118">
        <v>315</v>
      </c>
      <c r="AY35" s="118">
        <v>8052000</v>
      </c>
      <c r="AZ35" s="118">
        <v>2013</v>
      </c>
      <c r="BA35" s="118">
        <v>10080</v>
      </c>
      <c r="BB35" s="118">
        <v>8996</v>
      </c>
      <c r="BC35" s="118">
        <v>350</v>
      </c>
      <c r="BD35" s="118">
        <v>1802</v>
      </c>
      <c r="BE35" s="118">
        <v>19337</v>
      </c>
    </row>
    <row r="36" spans="1:57" ht="18" customHeight="1">
      <c r="A36" s="52"/>
      <c r="B36" s="100">
        <v>0</v>
      </c>
      <c r="C36" s="100">
        <v>0</v>
      </c>
      <c r="D36" s="101" t="s">
        <v>85</v>
      </c>
      <c r="E36" s="103" t="s">
        <v>85</v>
      </c>
      <c r="F36" s="105">
        <v>0</v>
      </c>
      <c r="G36" s="107">
        <v>0</v>
      </c>
      <c r="H36" s="101" t="s">
        <v>85</v>
      </c>
      <c r="I36" s="103" t="s">
        <v>85</v>
      </c>
      <c r="J36" s="105"/>
      <c r="K36" s="105"/>
      <c r="L36" s="109">
        <v>0</v>
      </c>
      <c r="M36" s="111" t="s">
        <v>85</v>
      </c>
      <c r="N36" s="101" t="s">
        <v>85</v>
      </c>
      <c r="O36" s="112" t="s">
        <v>85</v>
      </c>
      <c r="P36" s="32"/>
      <c r="Q36" s="52"/>
      <c r="R36" s="98">
        <v>0</v>
      </c>
      <c r="S36" s="98">
        <v>0</v>
      </c>
      <c r="T36" s="109">
        <v>0</v>
      </c>
      <c r="U36" s="111" t="s">
        <v>85</v>
      </c>
      <c r="V36" s="101" t="s">
        <v>85</v>
      </c>
      <c r="W36" s="112" t="s">
        <v>85</v>
      </c>
      <c r="X36" s="39"/>
      <c r="Y36" s="118">
        <v>0</v>
      </c>
      <c r="Z36" s="118">
        <v>0</v>
      </c>
      <c r="AA36" s="118">
        <v>0</v>
      </c>
      <c r="AB36" s="118">
        <v>0</v>
      </c>
      <c r="AC36" s="118">
        <v>0</v>
      </c>
      <c r="AD36" s="118">
        <v>0</v>
      </c>
      <c r="AE36" s="118">
        <v>0</v>
      </c>
      <c r="AF36" s="118">
        <v>0</v>
      </c>
      <c r="AG36" s="118">
        <v>0</v>
      </c>
      <c r="AH36" s="118">
        <v>0</v>
      </c>
      <c r="AI36" s="118">
        <v>0</v>
      </c>
      <c r="AJ36" s="118">
        <v>0</v>
      </c>
      <c r="AK36" s="118">
        <v>0</v>
      </c>
      <c r="AL36" s="118">
        <v>0</v>
      </c>
      <c r="AM36" s="118">
        <v>0</v>
      </c>
      <c r="AN36" s="118">
        <v>0</v>
      </c>
      <c r="AO36" s="118">
        <v>0</v>
      </c>
      <c r="AP36" s="118">
        <v>0</v>
      </c>
      <c r="AQ36" s="118">
        <v>0</v>
      </c>
      <c r="AR36" s="118">
        <v>0</v>
      </c>
      <c r="AS36" s="118">
        <v>0</v>
      </c>
      <c r="AT36" s="118">
        <v>0</v>
      </c>
      <c r="AU36" s="118">
        <v>0</v>
      </c>
      <c r="AV36" s="118">
        <v>0</v>
      </c>
      <c r="AW36" s="118">
        <v>0</v>
      </c>
      <c r="AX36" s="118">
        <v>0</v>
      </c>
      <c r="AY36" s="118">
        <v>0</v>
      </c>
      <c r="AZ36" s="118">
        <v>0</v>
      </c>
      <c r="BA36" s="118">
        <v>0</v>
      </c>
      <c r="BB36" s="118">
        <v>0</v>
      </c>
      <c r="BC36" s="118">
        <v>0</v>
      </c>
      <c r="BD36" s="118">
        <v>0</v>
      </c>
      <c r="BE36" s="118">
        <v>0</v>
      </c>
    </row>
    <row r="37" spans="1:57" ht="18" customHeight="1">
      <c r="A37" s="124" t="s">
        <v>100</v>
      </c>
      <c r="B37" s="128">
        <v>468000</v>
      </c>
      <c r="C37" s="128">
        <v>195</v>
      </c>
      <c r="D37" s="132">
        <v>101.03626943005182</v>
      </c>
      <c r="E37" s="134">
        <v>101.03626943005182</v>
      </c>
      <c r="F37" s="126">
        <v>826000</v>
      </c>
      <c r="G37" s="138">
        <v>140</v>
      </c>
      <c r="H37" s="132">
        <v>96.551724137931032</v>
      </c>
      <c r="I37" s="134">
        <v>96.551724137931032</v>
      </c>
      <c r="J37" s="126">
        <f t="shared" ref="J37:K37" si="14">B37+F37</f>
        <v>1294000</v>
      </c>
      <c r="K37" s="126">
        <f t="shared" si="14"/>
        <v>335</v>
      </c>
      <c r="L37" s="141">
        <v>233</v>
      </c>
      <c r="M37" s="144">
        <v>98.126943201637971</v>
      </c>
      <c r="N37" s="132">
        <v>99.112426035502949</v>
      </c>
      <c r="O37" s="147">
        <v>98.728813559322035</v>
      </c>
      <c r="P37" s="32"/>
      <c r="Q37" s="124" t="s">
        <v>100</v>
      </c>
      <c r="R37" s="126">
        <v>21414000</v>
      </c>
      <c r="S37" s="126">
        <v>3569</v>
      </c>
      <c r="T37" s="141">
        <v>3181</v>
      </c>
      <c r="U37" s="144">
        <v>99.581473214285708</v>
      </c>
      <c r="V37" s="132">
        <v>99.581473214285708</v>
      </c>
      <c r="W37" s="147">
        <v>100.47378395451673</v>
      </c>
      <c r="X37" s="150" t="s">
        <v>100</v>
      </c>
      <c r="Y37" s="118">
        <v>27500</v>
      </c>
      <c r="Z37" s="118">
        <v>11</v>
      </c>
      <c r="AA37" s="118">
        <v>23888000</v>
      </c>
      <c r="AB37" s="118">
        <v>23888</v>
      </c>
      <c r="AC37" s="118">
        <v>1694400</v>
      </c>
      <c r="AD37" s="118">
        <v>1412</v>
      </c>
      <c r="AE37" s="118">
        <v>4060800</v>
      </c>
      <c r="AF37" s="118">
        <v>2538</v>
      </c>
      <c r="AG37" s="118">
        <v>9062400</v>
      </c>
      <c r="AH37" s="118">
        <v>3776</v>
      </c>
      <c r="AI37" s="118">
        <v>3100</v>
      </c>
      <c r="AJ37" s="118">
        <v>1</v>
      </c>
      <c r="AK37" s="118">
        <v>11000</v>
      </c>
      <c r="AL37" s="118">
        <v>2</v>
      </c>
      <c r="AM37" s="118">
        <v>54237600</v>
      </c>
      <c r="AN37" s="118">
        <v>7533</v>
      </c>
      <c r="AO37" s="118">
        <v>1248000</v>
      </c>
      <c r="AP37" s="118">
        <v>416</v>
      </c>
      <c r="AQ37" s="118">
        <v>18468000</v>
      </c>
      <c r="AR37" s="118">
        <v>4617</v>
      </c>
      <c r="AS37" s="118">
        <v>0</v>
      </c>
      <c r="AT37" s="118">
        <v>0</v>
      </c>
      <c r="AU37" s="118">
        <v>270400</v>
      </c>
      <c r="AV37" s="118">
        <v>169</v>
      </c>
      <c r="AW37" s="118">
        <v>980000</v>
      </c>
      <c r="AX37" s="118">
        <v>245</v>
      </c>
      <c r="AY37" s="118">
        <v>12880000</v>
      </c>
      <c r="AZ37" s="118">
        <v>3220</v>
      </c>
      <c r="BA37" s="118">
        <v>25204</v>
      </c>
      <c r="BB37" s="118">
        <v>13360</v>
      </c>
      <c r="BC37" s="118">
        <v>281</v>
      </c>
      <c r="BD37" s="118">
        <v>2866</v>
      </c>
      <c r="BE37" s="118">
        <v>37902</v>
      </c>
    </row>
    <row r="38" spans="1:57" ht="18" customHeight="1">
      <c r="A38" s="52"/>
      <c r="B38" s="98">
        <v>0</v>
      </c>
      <c r="C38" s="100">
        <v>0</v>
      </c>
      <c r="D38" s="101" t="s">
        <v>85</v>
      </c>
      <c r="E38" s="103" t="s">
        <v>85</v>
      </c>
      <c r="F38" s="105">
        <v>0</v>
      </c>
      <c r="G38" s="107">
        <v>0</v>
      </c>
      <c r="H38" s="101" t="s">
        <v>85</v>
      </c>
      <c r="I38" s="103" t="s">
        <v>85</v>
      </c>
      <c r="J38" s="105"/>
      <c r="K38" s="105"/>
      <c r="L38" s="109">
        <v>0</v>
      </c>
      <c r="M38" s="111" t="s">
        <v>85</v>
      </c>
      <c r="N38" s="101" t="s">
        <v>85</v>
      </c>
      <c r="O38" s="112" t="s">
        <v>85</v>
      </c>
      <c r="P38" s="32"/>
      <c r="Q38" s="52"/>
      <c r="R38" s="98">
        <v>0</v>
      </c>
      <c r="S38" s="98">
        <v>0</v>
      </c>
      <c r="T38" s="109">
        <v>0</v>
      </c>
      <c r="U38" s="111" t="s">
        <v>85</v>
      </c>
      <c r="V38" s="101" t="s">
        <v>85</v>
      </c>
      <c r="W38" s="112" t="s">
        <v>85</v>
      </c>
      <c r="X38" s="39"/>
      <c r="Y38" s="118">
        <v>0</v>
      </c>
      <c r="Z38" s="118">
        <v>0</v>
      </c>
      <c r="AA38" s="118">
        <v>0</v>
      </c>
      <c r="AB38" s="118">
        <v>0</v>
      </c>
      <c r="AC38" s="118">
        <v>0</v>
      </c>
      <c r="AD38" s="118">
        <v>0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8">
        <v>0</v>
      </c>
      <c r="AK38" s="118">
        <v>0</v>
      </c>
      <c r="AL38" s="118">
        <v>0</v>
      </c>
      <c r="AM38" s="118">
        <v>0</v>
      </c>
      <c r="AN38" s="118">
        <v>0</v>
      </c>
      <c r="AO38" s="118">
        <v>0</v>
      </c>
      <c r="AP38" s="118">
        <v>0</v>
      </c>
      <c r="AQ38" s="118">
        <v>0</v>
      </c>
      <c r="AR38" s="118">
        <v>0</v>
      </c>
      <c r="AS38" s="118">
        <v>0</v>
      </c>
      <c r="AT38" s="118">
        <v>0</v>
      </c>
      <c r="AU38" s="118">
        <v>0</v>
      </c>
      <c r="AV38" s="118">
        <v>0</v>
      </c>
      <c r="AW38" s="118">
        <v>0</v>
      </c>
      <c r="AX38" s="118">
        <v>0</v>
      </c>
      <c r="AY38" s="118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</row>
    <row r="39" spans="1:57" ht="18" customHeight="1">
      <c r="A39" s="124" t="s">
        <v>101</v>
      </c>
      <c r="B39" s="126">
        <v>112800</v>
      </c>
      <c r="C39" s="128">
        <v>47</v>
      </c>
      <c r="D39" s="132">
        <v>104.44444444444446</v>
      </c>
      <c r="E39" s="134">
        <v>104.44444444444446</v>
      </c>
      <c r="F39" s="126">
        <v>283200</v>
      </c>
      <c r="G39" s="138">
        <v>48</v>
      </c>
      <c r="H39" s="132">
        <v>111.62790697674419</v>
      </c>
      <c r="I39" s="134">
        <v>111.62790697674419</v>
      </c>
      <c r="J39" s="126">
        <f t="shared" ref="J39:K39" si="15">B39+F39</f>
        <v>396000</v>
      </c>
      <c r="K39" s="126">
        <f t="shared" si="15"/>
        <v>95</v>
      </c>
      <c r="L39" s="141">
        <v>71</v>
      </c>
      <c r="M39" s="144">
        <v>109.48299695880563</v>
      </c>
      <c r="N39" s="132">
        <v>107.95454545454545</v>
      </c>
      <c r="O39" s="147">
        <v>109.23076923076923</v>
      </c>
      <c r="P39" s="32"/>
      <c r="Q39" s="124" t="s">
        <v>101</v>
      </c>
      <c r="R39" s="126">
        <v>9276000</v>
      </c>
      <c r="S39" s="126">
        <v>1546</v>
      </c>
      <c r="T39" s="141">
        <v>1371</v>
      </c>
      <c r="U39" s="144">
        <v>98.97567221510883</v>
      </c>
      <c r="V39" s="132">
        <v>98.97567221510883</v>
      </c>
      <c r="W39" s="147">
        <v>98.989169675090253</v>
      </c>
      <c r="X39" s="150" t="s">
        <v>101</v>
      </c>
      <c r="Y39" s="118">
        <v>15000</v>
      </c>
      <c r="Z39" s="118">
        <v>6</v>
      </c>
      <c r="AA39" s="118">
        <v>11071000</v>
      </c>
      <c r="AB39" s="118">
        <v>11071</v>
      </c>
      <c r="AC39" s="118">
        <v>800400</v>
      </c>
      <c r="AD39" s="118">
        <v>667</v>
      </c>
      <c r="AE39" s="118">
        <v>2172800</v>
      </c>
      <c r="AF39" s="118">
        <v>1358</v>
      </c>
      <c r="AG39" s="118">
        <v>4543200</v>
      </c>
      <c r="AH39" s="118">
        <v>1893</v>
      </c>
      <c r="AI39" s="118">
        <v>0</v>
      </c>
      <c r="AJ39" s="118">
        <v>0</v>
      </c>
      <c r="AK39" s="118">
        <v>0</v>
      </c>
      <c r="AL39" s="118">
        <v>0</v>
      </c>
      <c r="AM39" s="118">
        <v>23385600</v>
      </c>
      <c r="AN39" s="118">
        <v>3248</v>
      </c>
      <c r="AO39" s="118">
        <v>465000</v>
      </c>
      <c r="AP39" s="118">
        <v>155</v>
      </c>
      <c r="AQ39" s="118">
        <v>7952000</v>
      </c>
      <c r="AR39" s="118">
        <v>1988</v>
      </c>
      <c r="AS39" s="118">
        <v>0</v>
      </c>
      <c r="AT39" s="118">
        <v>0</v>
      </c>
      <c r="AU39" s="118">
        <v>76800</v>
      </c>
      <c r="AV39" s="118">
        <v>48</v>
      </c>
      <c r="AW39" s="118">
        <v>380000</v>
      </c>
      <c r="AX39" s="118">
        <v>95</v>
      </c>
      <c r="AY39" s="118">
        <v>5832000</v>
      </c>
      <c r="AZ39" s="118">
        <v>1458</v>
      </c>
      <c r="BA39" s="118">
        <v>11921</v>
      </c>
      <c r="BB39" s="118">
        <v>6279</v>
      </c>
      <c r="BC39" s="118">
        <v>80</v>
      </c>
      <c r="BD39" s="118">
        <v>1343</v>
      </c>
      <c r="BE39" s="118">
        <v>17853</v>
      </c>
    </row>
    <row r="40" spans="1:57" ht="18" customHeight="1">
      <c r="A40" s="52"/>
      <c r="B40" s="100">
        <v>0</v>
      </c>
      <c r="C40" s="100">
        <v>0</v>
      </c>
      <c r="D40" s="101" t="s">
        <v>85</v>
      </c>
      <c r="E40" s="103" t="s">
        <v>85</v>
      </c>
      <c r="F40" s="105">
        <v>0</v>
      </c>
      <c r="G40" s="107">
        <v>0</v>
      </c>
      <c r="H40" s="101" t="s">
        <v>85</v>
      </c>
      <c r="I40" s="103" t="s">
        <v>85</v>
      </c>
      <c r="J40" s="105"/>
      <c r="K40" s="105"/>
      <c r="L40" s="109">
        <v>0</v>
      </c>
      <c r="M40" s="111" t="s">
        <v>85</v>
      </c>
      <c r="N40" s="101" t="s">
        <v>85</v>
      </c>
      <c r="O40" s="112" t="s">
        <v>85</v>
      </c>
      <c r="P40" s="32"/>
      <c r="Q40" s="52"/>
      <c r="R40" s="98">
        <v>0</v>
      </c>
      <c r="S40" s="98">
        <v>0</v>
      </c>
      <c r="T40" s="109">
        <v>0</v>
      </c>
      <c r="U40" s="111" t="s">
        <v>85</v>
      </c>
      <c r="V40" s="101" t="s">
        <v>85</v>
      </c>
      <c r="W40" s="112" t="s">
        <v>85</v>
      </c>
      <c r="X40" s="39"/>
      <c r="Y40" s="118">
        <v>0</v>
      </c>
      <c r="Z40" s="118">
        <v>0</v>
      </c>
      <c r="AA40" s="118">
        <v>0</v>
      </c>
      <c r="AB40" s="118">
        <v>0</v>
      </c>
      <c r="AC40" s="118">
        <v>0</v>
      </c>
      <c r="AD40" s="118">
        <v>0</v>
      </c>
      <c r="AE40" s="118">
        <v>0</v>
      </c>
      <c r="AF40" s="118">
        <v>0</v>
      </c>
      <c r="AG40" s="118">
        <v>0</v>
      </c>
      <c r="AH40" s="118">
        <v>0</v>
      </c>
      <c r="AI40" s="118">
        <v>0</v>
      </c>
      <c r="AJ40" s="118">
        <v>0</v>
      </c>
      <c r="AK40" s="118">
        <v>0</v>
      </c>
      <c r="AL40" s="118">
        <v>0</v>
      </c>
      <c r="AM40" s="118">
        <v>0</v>
      </c>
      <c r="AN40" s="118">
        <v>0</v>
      </c>
      <c r="AO40" s="118">
        <v>0</v>
      </c>
      <c r="AP40" s="118">
        <v>0</v>
      </c>
      <c r="AQ40" s="118">
        <v>0</v>
      </c>
      <c r="AR40" s="118">
        <v>0</v>
      </c>
      <c r="AS40" s="118">
        <v>0</v>
      </c>
      <c r="AT40" s="118">
        <v>0</v>
      </c>
      <c r="AU40" s="118">
        <v>0</v>
      </c>
      <c r="AV40" s="118">
        <v>0</v>
      </c>
      <c r="AW40" s="118">
        <v>0</v>
      </c>
      <c r="AX40" s="118">
        <v>0</v>
      </c>
      <c r="AY40" s="118">
        <v>0</v>
      </c>
      <c r="AZ40" s="118">
        <v>0</v>
      </c>
      <c r="BA40" s="118">
        <v>0</v>
      </c>
      <c r="BB40" s="118">
        <v>0</v>
      </c>
      <c r="BC40" s="118">
        <v>0</v>
      </c>
      <c r="BD40" s="118">
        <v>0</v>
      </c>
      <c r="BE40" s="118">
        <v>0</v>
      </c>
    </row>
    <row r="41" spans="1:57" ht="18" customHeight="1">
      <c r="A41" s="124" t="s">
        <v>102</v>
      </c>
      <c r="B41" s="128">
        <v>921600</v>
      </c>
      <c r="C41" s="128">
        <v>384</v>
      </c>
      <c r="D41" s="132">
        <v>100.26109660574411</v>
      </c>
      <c r="E41" s="134">
        <v>100.26109660574411</v>
      </c>
      <c r="F41" s="126">
        <v>702100</v>
      </c>
      <c r="G41" s="138">
        <v>119</v>
      </c>
      <c r="H41" s="132">
        <v>99.166666666666671</v>
      </c>
      <c r="I41" s="134">
        <v>99.166666666666671</v>
      </c>
      <c r="J41" s="126">
        <f t="shared" ref="J41:K41" si="16">B41+F41</f>
        <v>1623700</v>
      </c>
      <c r="K41" s="402">
        <f t="shared" si="16"/>
        <v>503</v>
      </c>
      <c r="L41" s="411">
        <v>376</v>
      </c>
      <c r="M41" s="144">
        <v>99.784906588003935</v>
      </c>
      <c r="N41" s="132">
        <v>100</v>
      </c>
      <c r="O41" s="147">
        <v>100.80428954423593</v>
      </c>
      <c r="P41" s="32"/>
      <c r="Q41" s="124" t="s">
        <v>102</v>
      </c>
      <c r="R41" s="126">
        <v>12558000</v>
      </c>
      <c r="S41" s="126">
        <v>2093</v>
      </c>
      <c r="T41" s="141">
        <v>1818</v>
      </c>
      <c r="U41" s="144">
        <v>100.09564801530368</v>
      </c>
      <c r="V41" s="132">
        <v>100.09564801530368</v>
      </c>
      <c r="W41" s="147">
        <v>101.96298373527762</v>
      </c>
      <c r="X41" s="150" t="s">
        <v>102</v>
      </c>
      <c r="Y41" s="118">
        <v>20000</v>
      </c>
      <c r="Z41" s="118">
        <v>8</v>
      </c>
      <c r="AA41" s="118">
        <v>13136000</v>
      </c>
      <c r="AB41" s="118">
        <v>13136</v>
      </c>
      <c r="AC41" s="118">
        <v>985200</v>
      </c>
      <c r="AD41" s="118">
        <v>821</v>
      </c>
      <c r="AE41" s="118">
        <v>2019200</v>
      </c>
      <c r="AF41" s="118">
        <v>1262</v>
      </c>
      <c r="AG41" s="118">
        <v>4488000</v>
      </c>
      <c r="AH41" s="118">
        <v>1870</v>
      </c>
      <c r="AI41" s="118">
        <v>3100</v>
      </c>
      <c r="AJ41" s="118">
        <v>1</v>
      </c>
      <c r="AK41" s="118">
        <v>0</v>
      </c>
      <c r="AL41" s="118">
        <v>0</v>
      </c>
      <c r="AM41" s="118">
        <v>41277600</v>
      </c>
      <c r="AN41" s="118">
        <v>5733</v>
      </c>
      <c r="AO41" s="118">
        <v>831000</v>
      </c>
      <c r="AP41" s="118">
        <v>277</v>
      </c>
      <c r="AQ41" s="118">
        <v>15832000</v>
      </c>
      <c r="AR41" s="118">
        <v>3958</v>
      </c>
      <c r="AS41" s="118">
        <v>0</v>
      </c>
      <c r="AT41" s="118">
        <v>0</v>
      </c>
      <c r="AU41" s="118">
        <v>536000</v>
      </c>
      <c r="AV41" s="118">
        <v>335</v>
      </c>
      <c r="AW41" s="118">
        <v>464000</v>
      </c>
      <c r="AX41" s="118">
        <v>116</v>
      </c>
      <c r="AY41" s="118">
        <v>6708000</v>
      </c>
      <c r="AZ41" s="118">
        <v>1677</v>
      </c>
      <c r="BA41" s="118">
        <v>13674</v>
      </c>
      <c r="BB41" s="118">
        <v>9800</v>
      </c>
      <c r="BC41" s="118">
        <v>381</v>
      </c>
      <c r="BD41" s="118">
        <v>1554</v>
      </c>
      <c r="BE41" s="118">
        <v>22862</v>
      </c>
    </row>
    <row r="42" spans="1:57" ht="18" customHeight="1">
      <c r="A42" s="52"/>
      <c r="B42" s="100">
        <v>0</v>
      </c>
      <c r="C42" s="100">
        <v>0</v>
      </c>
      <c r="D42" s="101" t="s">
        <v>85</v>
      </c>
      <c r="E42" s="103" t="s">
        <v>85</v>
      </c>
      <c r="F42" s="105">
        <v>0</v>
      </c>
      <c r="G42" s="107">
        <v>0</v>
      </c>
      <c r="H42" s="101" t="s">
        <v>85</v>
      </c>
      <c r="I42" s="103" t="s">
        <v>85</v>
      </c>
      <c r="J42" s="105"/>
      <c r="K42" s="401"/>
      <c r="L42" s="432">
        <v>0</v>
      </c>
      <c r="M42" s="111" t="s">
        <v>85</v>
      </c>
      <c r="N42" s="101" t="s">
        <v>85</v>
      </c>
      <c r="O42" s="112" t="s">
        <v>85</v>
      </c>
      <c r="P42" s="32"/>
      <c r="Q42" s="52"/>
      <c r="R42" s="98">
        <v>0</v>
      </c>
      <c r="S42" s="98">
        <v>0</v>
      </c>
      <c r="T42" s="109">
        <v>0</v>
      </c>
      <c r="U42" s="111" t="s">
        <v>85</v>
      </c>
      <c r="V42" s="101" t="s">
        <v>85</v>
      </c>
      <c r="W42" s="112" t="s">
        <v>85</v>
      </c>
      <c r="X42" s="39"/>
      <c r="Y42" s="118">
        <v>0</v>
      </c>
      <c r="Z42" s="118">
        <v>0</v>
      </c>
      <c r="AA42" s="118">
        <v>0</v>
      </c>
      <c r="AB42" s="118">
        <v>0</v>
      </c>
      <c r="AC42" s="118">
        <v>0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8">
        <v>0</v>
      </c>
      <c r="AM42" s="118">
        <v>0</v>
      </c>
      <c r="AN42" s="118">
        <v>0</v>
      </c>
      <c r="AO42" s="118">
        <v>0</v>
      </c>
      <c r="AP42" s="118">
        <v>0</v>
      </c>
      <c r="AQ42" s="118">
        <v>0</v>
      </c>
      <c r="AR42" s="118">
        <v>0</v>
      </c>
      <c r="AS42" s="118">
        <v>0</v>
      </c>
      <c r="AT42" s="118">
        <v>0</v>
      </c>
      <c r="AU42" s="118">
        <v>0</v>
      </c>
      <c r="AV42" s="118">
        <v>0</v>
      </c>
      <c r="AW42" s="118">
        <v>0</v>
      </c>
      <c r="AX42" s="118">
        <v>0</v>
      </c>
      <c r="AY42" s="118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</row>
    <row r="43" spans="1:57" ht="18" customHeight="1">
      <c r="A43" s="124" t="s">
        <v>103</v>
      </c>
      <c r="B43" s="128">
        <v>415200</v>
      </c>
      <c r="C43" s="128">
        <v>173</v>
      </c>
      <c r="D43" s="132">
        <v>99.425287356321832</v>
      </c>
      <c r="E43" s="134">
        <v>99.425287356321832</v>
      </c>
      <c r="F43" s="126">
        <v>837800</v>
      </c>
      <c r="G43" s="138">
        <v>142</v>
      </c>
      <c r="H43" s="132">
        <v>105.97014925373134</v>
      </c>
      <c r="I43" s="134">
        <v>105.97014925373134</v>
      </c>
      <c r="J43" s="126">
        <f t="shared" ref="J43:K43" si="17">B43+F43</f>
        <v>1253000</v>
      </c>
      <c r="K43" s="402">
        <f t="shared" si="17"/>
        <v>315</v>
      </c>
      <c r="L43" s="411">
        <v>201</v>
      </c>
      <c r="M43" s="144">
        <v>103.70799536500579</v>
      </c>
      <c r="N43" s="132">
        <v>102.27272727272727</v>
      </c>
      <c r="O43" s="147">
        <v>99.01477832512316</v>
      </c>
      <c r="P43" s="32"/>
      <c r="Q43" s="124" t="s">
        <v>103</v>
      </c>
      <c r="R43" s="126">
        <v>10632000</v>
      </c>
      <c r="S43" s="126">
        <v>1772</v>
      </c>
      <c r="T43" s="141">
        <v>1598</v>
      </c>
      <c r="U43" s="144">
        <v>100.8537279453614</v>
      </c>
      <c r="V43" s="132">
        <v>100.8537279453614</v>
      </c>
      <c r="W43" s="147">
        <v>101.01137800252845</v>
      </c>
      <c r="X43" s="150" t="s">
        <v>103</v>
      </c>
      <c r="Y43" s="118">
        <v>10000</v>
      </c>
      <c r="Z43" s="118">
        <v>4</v>
      </c>
      <c r="AA43" s="118">
        <v>9789000</v>
      </c>
      <c r="AB43" s="118">
        <v>9789</v>
      </c>
      <c r="AC43" s="118">
        <v>704400</v>
      </c>
      <c r="AD43" s="118">
        <v>587</v>
      </c>
      <c r="AE43" s="118">
        <v>1459200</v>
      </c>
      <c r="AF43" s="118">
        <v>912</v>
      </c>
      <c r="AG43" s="118">
        <v>4339200</v>
      </c>
      <c r="AH43" s="118">
        <v>1808</v>
      </c>
      <c r="AI43" s="118">
        <v>0</v>
      </c>
      <c r="AJ43" s="118">
        <v>0</v>
      </c>
      <c r="AK43" s="118">
        <v>0</v>
      </c>
      <c r="AL43" s="118">
        <v>0</v>
      </c>
      <c r="AM43" s="118">
        <v>34509600</v>
      </c>
      <c r="AN43" s="118">
        <v>4793</v>
      </c>
      <c r="AO43" s="118">
        <v>861000</v>
      </c>
      <c r="AP43" s="118">
        <v>287</v>
      </c>
      <c r="AQ43" s="118">
        <v>10920000</v>
      </c>
      <c r="AR43" s="118">
        <v>2730</v>
      </c>
      <c r="AS43" s="118">
        <v>0</v>
      </c>
      <c r="AT43" s="118">
        <v>0</v>
      </c>
      <c r="AU43" s="118">
        <v>265600</v>
      </c>
      <c r="AV43" s="118">
        <v>166</v>
      </c>
      <c r="AW43" s="118">
        <v>372000</v>
      </c>
      <c r="AX43" s="118">
        <v>93</v>
      </c>
      <c r="AY43" s="118">
        <v>5964000</v>
      </c>
      <c r="AZ43" s="118">
        <v>1491</v>
      </c>
      <c r="BA43" s="118">
        <v>10129</v>
      </c>
      <c r="BB43" s="118">
        <v>8242</v>
      </c>
      <c r="BC43" s="118">
        <v>212</v>
      </c>
      <c r="BD43" s="118">
        <v>1390</v>
      </c>
      <c r="BE43" s="118">
        <v>18088</v>
      </c>
    </row>
    <row r="44" spans="1:57" ht="18" customHeight="1">
      <c r="A44" s="52"/>
      <c r="B44" s="98"/>
      <c r="C44" s="179"/>
      <c r="D44" s="159" t="s">
        <v>85</v>
      </c>
      <c r="E44" s="227" t="s">
        <v>85</v>
      </c>
      <c r="F44" s="98"/>
      <c r="G44" s="154"/>
      <c r="H44" s="159" t="s">
        <v>85</v>
      </c>
      <c r="I44" s="227" t="s">
        <v>85</v>
      </c>
      <c r="J44" s="98"/>
      <c r="K44" s="401"/>
      <c r="L44" s="433"/>
      <c r="M44" s="157" t="s">
        <v>85</v>
      </c>
      <c r="N44" s="159" t="s">
        <v>85</v>
      </c>
      <c r="O44" s="162" t="s">
        <v>85</v>
      </c>
      <c r="P44" s="32"/>
      <c r="Q44" s="52"/>
      <c r="R44" s="98">
        <v>2000</v>
      </c>
      <c r="S44" s="98">
        <v>2</v>
      </c>
      <c r="T44" s="109"/>
      <c r="U44" s="101">
        <v>50</v>
      </c>
      <c r="V44" s="101">
        <v>50</v>
      </c>
      <c r="W44" s="112" t="s">
        <v>85</v>
      </c>
      <c r="X44" s="39"/>
      <c r="Y44" s="39">
        <f t="shared" ref="Y44:BE44" si="18">Y14</f>
        <v>0</v>
      </c>
      <c r="Z44" s="39">
        <f t="shared" si="18"/>
        <v>0</v>
      </c>
      <c r="AA44" s="39">
        <f t="shared" si="18"/>
        <v>0</v>
      </c>
      <c r="AB44" s="39">
        <f t="shared" si="18"/>
        <v>0</v>
      </c>
      <c r="AC44" s="39">
        <f t="shared" si="18"/>
        <v>0</v>
      </c>
      <c r="AD44" s="39">
        <f t="shared" si="18"/>
        <v>0</v>
      </c>
      <c r="AE44" s="39">
        <f t="shared" si="18"/>
        <v>0</v>
      </c>
      <c r="AF44" s="39">
        <f t="shared" si="18"/>
        <v>0</v>
      </c>
      <c r="AG44" s="39">
        <f t="shared" si="18"/>
        <v>1000</v>
      </c>
      <c r="AH44" s="39">
        <f t="shared" si="18"/>
        <v>1</v>
      </c>
      <c r="AI44" s="39">
        <f t="shared" si="18"/>
        <v>0</v>
      </c>
      <c r="AJ44" s="39">
        <f t="shared" si="18"/>
        <v>0</v>
      </c>
      <c r="AK44" s="39">
        <f t="shared" si="18"/>
        <v>0</v>
      </c>
      <c r="AL44" s="39">
        <f t="shared" si="18"/>
        <v>0</v>
      </c>
      <c r="AM44" s="39">
        <f t="shared" si="18"/>
        <v>3000</v>
      </c>
      <c r="AN44" s="39">
        <f t="shared" si="18"/>
        <v>1</v>
      </c>
      <c r="AO44" s="39">
        <f t="shared" si="18"/>
        <v>0</v>
      </c>
      <c r="AP44" s="39">
        <f t="shared" si="18"/>
        <v>0</v>
      </c>
      <c r="AQ44" s="39">
        <f t="shared" si="18"/>
        <v>9000</v>
      </c>
      <c r="AR44" s="39">
        <f t="shared" si="18"/>
        <v>3</v>
      </c>
      <c r="AS44" s="39">
        <f t="shared" si="18"/>
        <v>0</v>
      </c>
      <c r="AT44" s="39">
        <f t="shared" si="18"/>
        <v>0</v>
      </c>
      <c r="AU44" s="39">
        <f t="shared" si="18"/>
        <v>0</v>
      </c>
      <c r="AV44" s="39">
        <f t="shared" si="18"/>
        <v>0</v>
      </c>
      <c r="AW44" s="39">
        <f t="shared" si="18"/>
        <v>0</v>
      </c>
      <c r="AX44" s="39">
        <f t="shared" si="18"/>
        <v>0</v>
      </c>
      <c r="AY44" s="39">
        <f t="shared" si="18"/>
        <v>8000</v>
      </c>
      <c r="AZ44" s="39">
        <f t="shared" si="18"/>
        <v>8</v>
      </c>
      <c r="BA44" s="39">
        <f t="shared" si="18"/>
        <v>0</v>
      </c>
      <c r="BB44" s="39">
        <f t="shared" si="18"/>
        <v>4</v>
      </c>
      <c r="BC44" s="39">
        <f t="shared" si="18"/>
        <v>0</v>
      </c>
      <c r="BD44" s="49">
        <f t="shared" si="18"/>
        <v>8</v>
      </c>
      <c r="BE44" s="20">
        <f t="shared" si="18"/>
        <v>11</v>
      </c>
    </row>
    <row r="45" spans="1:57" ht="18" customHeight="1">
      <c r="A45" s="124" t="s">
        <v>9</v>
      </c>
      <c r="B45" s="126">
        <f t="shared" ref="B45:C45" si="19">SUM(B8:B44)</f>
        <v>4869600</v>
      </c>
      <c r="C45" s="128">
        <f t="shared" si="19"/>
        <v>2029</v>
      </c>
      <c r="D45" s="132">
        <v>100.24703557312253</v>
      </c>
      <c r="E45" s="134">
        <v>100.24703557312253</v>
      </c>
      <c r="F45" s="126">
        <f t="shared" ref="F45:G45" si="20">SUM(F8:F44)</f>
        <v>15629100</v>
      </c>
      <c r="G45" s="138">
        <f t="shared" si="20"/>
        <v>2649</v>
      </c>
      <c r="H45" s="132">
        <v>100.76074553062</v>
      </c>
      <c r="I45" s="134">
        <v>100.76074553062</v>
      </c>
      <c r="J45" s="126">
        <f>SUM(J8:J43)</f>
        <v>20498700</v>
      </c>
      <c r="K45" s="402">
        <f t="shared" ref="K45:L45" si="21">SUM(K9:K43)</f>
        <v>4678</v>
      </c>
      <c r="L45" s="411">
        <f t="shared" si="21"/>
        <v>3056</v>
      </c>
      <c r="M45" s="144">
        <v>100.6382341533824</v>
      </c>
      <c r="N45" s="132">
        <v>100.53728777133033</v>
      </c>
      <c r="O45" s="147">
        <v>99.673842139595564</v>
      </c>
      <c r="P45" s="32"/>
      <c r="Q45" s="124" t="s">
        <v>9</v>
      </c>
      <c r="R45" s="126">
        <f t="shared" ref="R45:S45" si="22">SUM(R9,R11,R13,R15,R17,R19,R21,R23,R25,R27,R29,R31,R33,R35,R37,R39,R41,R43)</f>
        <v>279408000</v>
      </c>
      <c r="S45" s="126">
        <f t="shared" si="22"/>
        <v>46568</v>
      </c>
      <c r="T45" s="128">
        <f>SUM(T8:T44)</f>
        <v>40875</v>
      </c>
      <c r="U45" s="159">
        <v>99.815664251725465</v>
      </c>
      <c r="V45" s="159">
        <v>99.815664251725465</v>
      </c>
      <c r="W45" s="162">
        <v>100.2722990874301</v>
      </c>
      <c r="X45" s="229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1"/>
      <c r="BE45" s="232"/>
    </row>
    <row r="46" spans="1:57" ht="18" customHeight="1">
      <c r="A46" s="52"/>
      <c r="B46" s="98"/>
      <c r="C46" s="179"/>
      <c r="D46" s="159" t="s">
        <v>85</v>
      </c>
      <c r="E46" s="227" t="s">
        <v>85</v>
      </c>
      <c r="F46" s="98"/>
      <c r="G46" s="154"/>
      <c r="H46" s="159" t="s">
        <v>85</v>
      </c>
      <c r="I46" s="227" t="s">
        <v>85</v>
      </c>
      <c r="J46" s="98"/>
      <c r="K46" s="401"/>
      <c r="L46" s="433"/>
      <c r="M46" s="157" t="s">
        <v>85</v>
      </c>
      <c r="N46" s="159" t="s">
        <v>85</v>
      </c>
      <c r="O46" s="162" t="s">
        <v>85</v>
      </c>
      <c r="P46" s="32"/>
      <c r="Q46" s="52"/>
      <c r="R46" s="98">
        <v>4000</v>
      </c>
      <c r="S46" s="98">
        <v>4</v>
      </c>
      <c r="T46" s="179"/>
      <c r="U46" s="101" t="s">
        <v>85</v>
      </c>
      <c r="V46" s="101" t="s">
        <v>85</v>
      </c>
      <c r="W46" s="112" t="s">
        <v>85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 ht="18" customHeight="1">
      <c r="A47" s="233" t="s">
        <v>139</v>
      </c>
      <c r="B47" s="234">
        <v>4857600</v>
      </c>
      <c r="C47" s="234">
        <v>2024</v>
      </c>
      <c r="D47" s="235">
        <v>100.24764735017335</v>
      </c>
      <c r="E47" s="236">
        <v>100.24764735017335</v>
      </c>
      <c r="F47" s="237">
        <v>15511100</v>
      </c>
      <c r="G47" s="234">
        <v>2629</v>
      </c>
      <c r="H47" s="235">
        <v>101.97827773467804</v>
      </c>
      <c r="I47" s="236">
        <v>101.97827773467804</v>
      </c>
      <c r="J47" s="237">
        <v>20368700</v>
      </c>
      <c r="K47" s="403">
        <v>4653</v>
      </c>
      <c r="L47" s="434">
        <v>3066</v>
      </c>
      <c r="M47" s="236">
        <v>101.56014718934175</v>
      </c>
      <c r="N47" s="239">
        <v>101.21818577333043</v>
      </c>
      <c r="O47" s="240">
        <v>98.999031320632866</v>
      </c>
      <c r="P47" s="241"/>
      <c r="Q47" s="233" t="s">
        <v>139</v>
      </c>
      <c r="R47" s="234">
        <v>279924000</v>
      </c>
      <c r="S47" s="234">
        <v>46654</v>
      </c>
      <c r="T47" s="238">
        <v>40764</v>
      </c>
      <c r="U47" s="239">
        <v>100.58426578703403</v>
      </c>
      <c r="V47" s="239">
        <v>100.58426578703403</v>
      </c>
      <c r="W47" s="240">
        <v>100.52774352651048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 ht="18" customHeight="1">
      <c r="A48" s="242"/>
      <c r="B48" s="243"/>
      <c r="C48" s="243"/>
      <c r="D48" s="244"/>
      <c r="E48" s="244"/>
      <c r="F48" s="243"/>
      <c r="G48" s="243"/>
      <c r="H48" s="244"/>
      <c r="I48" s="244"/>
      <c r="J48" s="243"/>
      <c r="K48" s="243"/>
      <c r="L48" s="243"/>
      <c r="M48" s="244"/>
      <c r="N48" s="244"/>
      <c r="O48" s="244"/>
      <c r="P48" s="245"/>
      <c r="Q48" s="242"/>
      <c r="R48" s="243"/>
      <c r="S48" s="243"/>
      <c r="T48" s="243"/>
      <c r="U48" s="244"/>
      <c r="V48" s="244"/>
      <c r="W48" s="244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  <c r="AV48" s="245"/>
      <c r="AW48" s="245"/>
      <c r="AX48" s="245"/>
      <c r="AY48" s="245"/>
      <c r="AZ48" s="245"/>
      <c r="BA48" s="245"/>
      <c r="BB48" s="245"/>
      <c r="BC48" s="245"/>
      <c r="BD48" s="245"/>
      <c r="BE48" s="245"/>
    </row>
    <row r="49" spans="1:57" ht="18" customHeight="1">
      <c r="A49" s="242"/>
      <c r="B49" s="243"/>
      <c r="C49" s="243"/>
      <c r="D49" s="244"/>
      <c r="E49" s="244"/>
      <c r="F49" s="243"/>
      <c r="G49" s="243"/>
      <c r="H49" s="244"/>
      <c r="I49" s="244"/>
      <c r="J49" s="243"/>
      <c r="K49" s="243"/>
      <c r="L49" s="243"/>
      <c r="M49" s="244"/>
      <c r="N49" s="244"/>
      <c r="O49" s="244"/>
      <c r="P49" s="245"/>
      <c r="Q49" s="242"/>
      <c r="R49" s="243"/>
      <c r="S49" s="243"/>
      <c r="T49" s="243"/>
      <c r="U49" s="244"/>
      <c r="V49" s="244"/>
      <c r="W49" s="244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  <c r="BB49" s="245"/>
      <c r="BC49" s="245"/>
      <c r="BD49" s="245"/>
      <c r="BE49" s="245"/>
    </row>
    <row r="50" spans="1:57" ht="18" customHeight="1">
      <c r="A50" s="242"/>
      <c r="B50" s="243"/>
      <c r="C50" s="243"/>
      <c r="D50" s="244"/>
      <c r="E50" s="244"/>
      <c r="F50" s="243"/>
      <c r="G50" s="243"/>
      <c r="H50" s="244"/>
      <c r="I50" s="244"/>
      <c r="J50" s="243"/>
      <c r="K50" s="243"/>
      <c r="L50" s="243"/>
      <c r="M50" s="244"/>
      <c r="N50" s="244"/>
      <c r="O50" s="244"/>
      <c r="P50" s="245"/>
      <c r="Q50" s="242"/>
      <c r="R50" s="243"/>
      <c r="S50" s="243"/>
      <c r="T50" s="243"/>
      <c r="U50" s="244"/>
      <c r="V50" s="244"/>
      <c r="W50" s="244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  <c r="AY50" s="245"/>
      <c r="AZ50" s="245"/>
      <c r="BA50" s="245"/>
      <c r="BB50" s="245"/>
      <c r="BC50" s="245"/>
      <c r="BD50" s="245"/>
      <c r="BE50" s="245"/>
    </row>
    <row r="51" spans="1:57" ht="18" customHeight="1">
      <c r="A51" s="242"/>
      <c r="B51" s="243"/>
      <c r="C51" s="243"/>
      <c r="D51" s="244"/>
      <c r="E51" s="244"/>
      <c r="F51" s="243"/>
      <c r="G51" s="243"/>
      <c r="H51" s="244"/>
      <c r="I51" s="244"/>
      <c r="J51" s="243"/>
      <c r="K51" s="243"/>
      <c r="L51" s="243"/>
      <c r="M51" s="244"/>
      <c r="N51" s="244"/>
      <c r="O51" s="244"/>
      <c r="P51" s="245"/>
      <c r="Q51" s="242"/>
      <c r="R51" s="243"/>
      <c r="S51" s="243"/>
      <c r="T51" s="243"/>
      <c r="U51" s="244"/>
      <c r="V51" s="244"/>
      <c r="W51" s="244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</row>
    <row r="52" spans="1:57" ht="14.25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</row>
    <row r="53" spans="1:57" ht="14.25" customHeight="1">
      <c r="A53" s="455" t="s">
        <v>104</v>
      </c>
      <c r="B53" s="440"/>
      <c r="C53" s="440"/>
      <c r="D53" s="440"/>
      <c r="E53" s="440"/>
      <c r="F53" s="440"/>
      <c r="G53" s="440"/>
      <c r="H53" s="440"/>
      <c r="I53" s="440"/>
      <c r="J53" s="440"/>
      <c r="K53" s="440"/>
      <c r="L53" s="455" t="s">
        <v>105</v>
      </c>
      <c r="M53" s="440"/>
      <c r="N53" s="440"/>
      <c r="O53" s="440"/>
      <c r="P53" s="440"/>
      <c r="Q53" s="440"/>
      <c r="R53" s="440"/>
      <c r="S53" s="440"/>
      <c r="T53" s="440"/>
      <c r="U53" s="440"/>
      <c r="V53" s="440"/>
      <c r="W53" s="440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</row>
    <row r="54" spans="1:57" ht="14.25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</row>
    <row r="55" spans="1:57" ht="14.25" customHeight="1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  <c r="BB55" s="245"/>
      <c r="BC55" s="245"/>
      <c r="BD55" s="245"/>
      <c r="BE55" s="245"/>
    </row>
    <row r="56" spans="1:57" ht="14.25" customHeight="1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  <c r="BB56" s="245"/>
      <c r="BC56" s="245"/>
      <c r="BD56" s="245"/>
      <c r="BE56" s="245"/>
    </row>
    <row r="57" spans="1:57" ht="14.25" customHeight="1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</row>
    <row r="58" spans="1:57" ht="14.25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  <c r="BB58" s="245"/>
      <c r="BC58" s="245"/>
      <c r="BD58" s="245"/>
      <c r="BE58" s="245"/>
    </row>
    <row r="59" spans="1:57" ht="14.2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</row>
    <row r="60" spans="1:57" ht="14.25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</row>
    <row r="61" spans="1:57" ht="14.25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</row>
    <row r="62" spans="1:57" ht="14.25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  <c r="BB62" s="245"/>
      <c r="BC62" s="245"/>
      <c r="BD62" s="245"/>
      <c r="BE62" s="245"/>
    </row>
    <row r="63" spans="1:57" ht="14.25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  <c r="BB63" s="245"/>
      <c r="BC63" s="245"/>
      <c r="BD63" s="245"/>
      <c r="BE63" s="245"/>
    </row>
    <row r="64" spans="1:57" ht="14.25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</row>
    <row r="65" spans="1:57" ht="14.25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</row>
    <row r="66" spans="1:57" ht="14.25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</row>
    <row r="67" spans="1:57" ht="14.25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</row>
    <row r="68" spans="1:57" ht="14.25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</row>
    <row r="69" spans="1:57" ht="14.25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</row>
    <row r="70" spans="1:57" ht="14.25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</row>
    <row r="71" spans="1:57" ht="14.25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</row>
    <row r="72" spans="1:57" ht="14.25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5"/>
      <c r="BE72" s="245"/>
    </row>
    <row r="73" spans="1:57" ht="14.25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</row>
    <row r="74" spans="1:57" ht="14.25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</row>
    <row r="75" spans="1:57" ht="14.25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  <c r="AY75" s="245"/>
      <c r="AZ75" s="245"/>
      <c r="BA75" s="245"/>
      <c r="BB75" s="245"/>
      <c r="BC75" s="245"/>
      <c r="BD75" s="245"/>
      <c r="BE75" s="245"/>
    </row>
    <row r="76" spans="1:57" ht="14.25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</row>
    <row r="77" spans="1:57" ht="14.25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</row>
    <row r="78" spans="1:57" ht="14.25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</row>
    <row r="79" spans="1:57" ht="14.25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</row>
    <row r="80" spans="1:57" ht="14.25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</row>
    <row r="81" spans="1:57" ht="14.25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</row>
    <row r="82" spans="1:57" ht="14.25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5"/>
      <c r="BE82" s="245"/>
    </row>
    <row r="83" spans="1:57" ht="14.25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</row>
    <row r="84" spans="1:57" ht="14.25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</row>
    <row r="85" spans="1:57" ht="14.25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</row>
    <row r="86" spans="1:57" ht="14.25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</row>
    <row r="87" spans="1:57" ht="14.25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</row>
    <row r="88" spans="1:57" ht="14.25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</row>
    <row r="89" spans="1:57" ht="14.25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</row>
    <row r="90" spans="1:57" ht="14.25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</row>
    <row r="91" spans="1:57" ht="14.25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</row>
    <row r="92" spans="1:57" ht="14.25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</row>
    <row r="93" spans="1:57" ht="14.25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</row>
    <row r="94" spans="1:57" ht="14.25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A94" s="245"/>
      <c r="BB94" s="245"/>
      <c r="BC94" s="245"/>
      <c r="BD94" s="245"/>
      <c r="BE94" s="245"/>
    </row>
    <row r="95" spans="1:57" ht="14.25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  <c r="BB95" s="245"/>
      <c r="BC95" s="245"/>
      <c r="BD95" s="245"/>
      <c r="BE95" s="245"/>
    </row>
    <row r="96" spans="1:57" ht="14.25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A96" s="245"/>
      <c r="BB96" s="245"/>
      <c r="BC96" s="245"/>
      <c r="BD96" s="245"/>
      <c r="BE96" s="245"/>
    </row>
    <row r="97" spans="1:57" ht="14.25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A97" s="245"/>
      <c r="BB97" s="245"/>
      <c r="BC97" s="245"/>
      <c r="BD97" s="245"/>
      <c r="BE97" s="245"/>
    </row>
    <row r="98" spans="1:57" ht="14.25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</row>
    <row r="99" spans="1:57" ht="14.25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</row>
    <row r="100" spans="1:57" ht="14.25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</row>
    <row r="101" spans="1:57" ht="14.25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</row>
    <row r="102" spans="1:57" ht="14.25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</row>
    <row r="103" spans="1:57" ht="14.25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</row>
    <row r="104" spans="1:57" ht="14.25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  <c r="BB104" s="245"/>
      <c r="BC104" s="245"/>
      <c r="BD104" s="245"/>
      <c r="BE104" s="245"/>
    </row>
    <row r="105" spans="1:57" ht="14.25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A105" s="245"/>
      <c r="BB105" s="245"/>
      <c r="BC105" s="245"/>
      <c r="BD105" s="245"/>
      <c r="BE105" s="245"/>
    </row>
    <row r="106" spans="1:57" ht="14.25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  <c r="BB106" s="245"/>
      <c r="BC106" s="245"/>
      <c r="BD106" s="245"/>
      <c r="BE106" s="245"/>
    </row>
    <row r="107" spans="1:57" ht="14.25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A107" s="245"/>
      <c r="BB107" s="245"/>
      <c r="BC107" s="245"/>
      <c r="BD107" s="245"/>
      <c r="BE107" s="245"/>
    </row>
    <row r="108" spans="1:57" ht="14.25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  <c r="AY108" s="245"/>
      <c r="AZ108" s="245"/>
      <c r="BA108" s="245"/>
      <c r="BB108" s="245"/>
      <c r="BC108" s="245"/>
      <c r="BD108" s="245"/>
      <c r="BE108" s="245"/>
    </row>
    <row r="109" spans="1:57" ht="14.25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  <c r="BB109" s="245"/>
      <c r="BC109" s="245"/>
      <c r="BD109" s="245"/>
      <c r="BE109" s="245"/>
    </row>
    <row r="110" spans="1:57" ht="14.25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  <c r="AY110" s="245"/>
      <c r="AZ110" s="245"/>
      <c r="BA110" s="245"/>
      <c r="BB110" s="245"/>
      <c r="BC110" s="245"/>
      <c r="BD110" s="245"/>
      <c r="BE110" s="245"/>
    </row>
    <row r="111" spans="1:57" ht="14.25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</row>
    <row r="112" spans="1:57" ht="14.25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</row>
    <row r="113" spans="1:57" ht="14.25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</row>
    <row r="114" spans="1:57" ht="14.25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</row>
    <row r="115" spans="1:57" ht="14.25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</row>
    <row r="116" spans="1:57" ht="14.25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  <c r="AY116" s="245"/>
      <c r="AZ116" s="245"/>
      <c r="BA116" s="245"/>
      <c r="BB116" s="245"/>
      <c r="BC116" s="245"/>
      <c r="BD116" s="245"/>
      <c r="BE116" s="245"/>
    </row>
    <row r="117" spans="1:57" ht="14.25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  <c r="AY117" s="245"/>
      <c r="AZ117" s="245"/>
      <c r="BA117" s="245"/>
      <c r="BB117" s="245"/>
      <c r="BC117" s="245"/>
      <c r="BD117" s="245"/>
      <c r="BE117" s="245"/>
    </row>
    <row r="118" spans="1:57" ht="14.25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  <c r="BB118" s="245"/>
      <c r="BC118" s="245"/>
      <c r="BD118" s="245"/>
      <c r="BE118" s="245"/>
    </row>
    <row r="119" spans="1:57" ht="14.25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5"/>
      <c r="BE119" s="245"/>
    </row>
    <row r="120" spans="1:57" ht="14.25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5"/>
      <c r="BE120" s="245"/>
    </row>
    <row r="121" spans="1:57" ht="14.25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245"/>
    </row>
    <row r="122" spans="1:57" ht="14.25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</row>
    <row r="123" spans="1:57" ht="14.25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</row>
    <row r="124" spans="1:57" ht="14.25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</row>
    <row r="125" spans="1:57" ht="14.25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</row>
    <row r="126" spans="1:57" ht="14.25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</row>
    <row r="127" spans="1:57" ht="14.25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</row>
    <row r="128" spans="1:57" ht="14.25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</row>
    <row r="129" spans="1:57" ht="14.25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</row>
    <row r="130" spans="1:57" ht="14.25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</row>
    <row r="131" spans="1:57" ht="14.25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</row>
    <row r="132" spans="1:57" ht="14.25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</row>
    <row r="133" spans="1:57" ht="14.25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</row>
    <row r="134" spans="1:57" ht="14.25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</row>
    <row r="135" spans="1:57" ht="14.25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</row>
    <row r="136" spans="1:57" ht="14.25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</row>
    <row r="137" spans="1:57" ht="14.25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</row>
    <row r="138" spans="1:57" ht="14.25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</row>
    <row r="139" spans="1:57" ht="14.25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</row>
    <row r="140" spans="1:57" ht="14.25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</row>
    <row r="141" spans="1:57" ht="14.25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</row>
    <row r="142" spans="1:57" ht="14.25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</row>
    <row r="143" spans="1:57" ht="14.25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</row>
    <row r="144" spans="1:57" ht="14.25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</row>
    <row r="145" spans="1:57" ht="14.25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</row>
    <row r="146" spans="1:57" ht="14.25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</row>
    <row r="147" spans="1:57" ht="14.25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</row>
    <row r="148" spans="1:57" ht="14.25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</row>
    <row r="149" spans="1:57" ht="14.25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</row>
    <row r="150" spans="1:57" ht="14.25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</row>
    <row r="151" spans="1:57" ht="14.25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</row>
    <row r="152" spans="1:57" ht="14.25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</row>
    <row r="153" spans="1:57" ht="14.25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</row>
    <row r="154" spans="1:57" ht="14.25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</row>
    <row r="155" spans="1:57" ht="14.25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</row>
    <row r="156" spans="1:57" ht="14.25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</row>
    <row r="157" spans="1:57" ht="14.25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</row>
    <row r="158" spans="1:57" ht="14.25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</row>
    <row r="159" spans="1:57" ht="14.25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</row>
    <row r="160" spans="1:57" ht="14.25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</row>
    <row r="161" spans="1:57" ht="14.25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</row>
    <row r="162" spans="1:57" ht="14.25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</row>
    <row r="163" spans="1:57" ht="14.25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</row>
    <row r="164" spans="1:57" ht="14.25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</row>
    <row r="165" spans="1:57" ht="14.25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</row>
    <row r="166" spans="1:57" ht="14.25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</row>
    <row r="167" spans="1:57" ht="14.25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</row>
    <row r="168" spans="1:57" ht="14.25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</row>
    <row r="169" spans="1:57" ht="14.25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</row>
    <row r="170" spans="1:57" ht="14.25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</row>
    <row r="171" spans="1:57" ht="14.25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</row>
    <row r="172" spans="1:57" ht="14.25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</row>
    <row r="173" spans="1:57" ht="14.25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</row>
    <row r="174" spans="1:57" ht="14.25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</row>
    <row r="175" spans="1:57" ht="14.25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</row>
    <row r="176" spans="1:57" ht="14.25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</row>
    <row r="177" spans="1:57" ht="14.25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</row>
    <row r="178" spans="1:57" ht="14.25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</row>
    <row r="179" spans="1:57" ht="14.25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</row>
    <row r="180" spans="1:57" ht="14.25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</row>
    <row r="181" spans="1:57" ht="14.25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</row>
    <row r="182" spans="1:57" ht="14.25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</row>
    <row r="183" spans="1:57" ht="14.25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</row>
    <row r="184" spans="1:57" ht="14.25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</row>
    <row r="185" spans="1:57" ht="14.25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</row>
    <row r="186" spans="1:57" ht="14.25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</row>
    <row r="187" spans="1:57" ht="14.25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</row>
    <row r="188" spans="1:57" ht="14.25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</row>
    <row r="189" spans="1:57" ht="14.25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</row>
    <row r="190" spans="1:57" ht="14.25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</row>
    <row r="191" spans="1:57" ht="14.25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</row>
    <row r="192" spans="1:57" ht="14.25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</row>
    <row r="193" spans="1:57" ht="14.25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</row>
    <row r="194" spans="1:57" ht="14.25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</row>
    <row r="195" spans="1:57" ht="14.25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</row>
    <row r="196" spans="1:57" ht="14.25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</row>
    <row r="197" spans="1:57" ht="14.25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</row>
    <row r="198" spans="1:57" ht="14.25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</row>
    <row r="199" spans="1:57" ht="14.25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</row>
    <row r="200" spans="1:57" ht="14.25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</row>
    <row r="201" spans="1:57" ht="14.25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</row>
    <row r="202" spans="1:57" ht="14.25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</row>
    <row r="203" spans="1:57" ht="14.25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</row>
    <row r="204" spans="1:57" ht="14.25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</row>
    <row r="205" spans="1:57" ht="14.25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</row>
    <row r="206" spans="1:57" ht="14.25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</row>
    <row r="207" spans="1:57" ht="14.25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</row>
    <row r="208" spans="1:57" ht="14.25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</row>
    <row r="209" spans="1:57" ht="14.25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</row>
    <row r="210" spans="1:57" ht="14.25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</row>
    <row r="211" spans="1:57" ht="14.25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</row>
    <row r="212" spans="1:57" ht="14.25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</row>
    <row r="213" spans="1:57" ht="14.25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</row>
    <row r="214" spans="1:57" ht="14.25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</row>
    <row r="215" spans="1:57" ht="14.25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</row>
    <row r="216" spans="1:57" ht="14.25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</row>
    <row r="217" spans="1:57" ht="14.25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</row>
    <row r="218" spans="1:57" ht="14.25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</row>
    <row r="219" spans="1:57" ht="14.25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</row>
    <row r="220" spans="1:57" ht="14.25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</row>
    <row r="221" spans="1:57" ht="14.25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</row>
    <row r="222" spans="1:57" ht="14.25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</row>
    <row r="223" spans="1:57" ht="14.25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</row>
    <row r="224" spans="1:57" ht="14.25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</row>
    <row r="225" spans="1:57" ht="14.25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</row>
    <row r="226" spans="1:57" ht="14.25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</row>
    <row r="227" spans="1:57" ht="14.25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</row>
    <row r="228" spans="1:57" ht="14.25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</row>
    <row r="229" spans="1:57" ht="14.25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</row>
    <row r="230" spans="1:57" ht="14.25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</row>
    <row r="231" spans="1:57" ht="14.25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</row>
    <row r="232" spans="1:57" ht="14.25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</row>
    <row r="233" spans="1:57" ht="14.25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</row>
    <row r="234" spans="1:57" ht="14.25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</row>
    <row r="235" spans="1:57" ht="14.25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</row>
    <row r="236" spans="1:57" ht="14.25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</row>
    <row r="237" spans="1:57" ht="14.25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</row>
    <row r="238" spans="1:57" ht="14.25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</row>
    <row r="239" spans="1:57" ht="14.25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</row>
    <row r="240" spans="1:57" ht="14.25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</row>
    <row r="241" spans="1:57" ht="14.25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</row>
    <row r="242" spans="1:57" ht="14.25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</row>
    <row r="243" spans="1:57" ht="14.25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</row>
    <row r="244" spans="1:57" ht="14.25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</row>
    <row r="245" spans="1:57" ht="14.25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</row>
    <row r="246" spans="1:57" ht="14.25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</row>
    <row r="247" spans="1:57" ht="14.25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</row>
    <row r="248" spans="1:57" ht="14.25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</row>
    <row r="249" spans="1:57" ht="14.25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</row>
    <row r="250" spans="1:57" ht="14.25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</row>
    <row r="251" spans="1:57" ht="14.25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</row>
    <row r="252" spans="1:57" ht="14.25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</row>
    <row r="253" spans="1:57" ht="14.25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</row>
    <row r="254" spans="1:57" ht="14.25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</row>
    <row r="255" spans="1:57" ht="14.25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</row>
    <row r="256" spans="1:57" ht="14.25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</row>
    <row r="257" spans="1:57" ht="14.25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</row>
    <row r="258" spans="1:57" ht="14.25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</row>
    <row r="259" spans="1:57" ht="14.25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</row>
    <row r="260" spans="1:57" ht="14.25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</row>
    <row r="261" spans="1:57" ht="14.25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</row>
    <row r="262" spans="1:57" ht="14.25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</row>
    <row r="263" spans="1:57" ht="14.25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</row>
    <row r="264" spans="1:57" ht="14.25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</row>
    <row r="265" spans="1:57" ht="14.25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</row>
    <row r="266" spans="1:57" ht="14.25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</row>
    <row r="267" spans="1:57" ht="14.25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</row>
    <row r="268" spans="1:57" ht="14.25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</row>
    <row r="269" spans="1:57" ht="14.25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</row>
    <row r="270" spans="1:57" ht="14.25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</row>
    <row r="271" spans="1:57" ht="14.25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</row>
    <row r="272" spans="1:57" ht="14.25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</row>
    <row r="273" spans="1:57" ht="14.25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</row>
    <row r="274" spans="1:57" ht="14.25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</row>
    <row r="275" spans="1:57" ht="14.25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</row>
    <row r="276" spans="1:57" ht="14.25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</row>
    <row r="277" spans="1:57" ht="14.25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</row>
    <row r="278" spans="1:57" ht="14.25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</row>
    <row r="279" spans="1:57" ht="14.25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</row>
    <row r="280" spans="1:57" ht="14.25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</row>
    <row r="281" spans="1:57" ht="14.25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</row>
    <row r="282" spans="1:57" ht="14.25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</row>
    <row r="283" spans="1:57" ht="14.25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</row>
    <row r="284" spans="1:57" ht="14.25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</row>
    <row r="285" spans="1:57" ht="14.25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</row>
    <row r="286" spans="1:57" ht="14.25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</row>
    <row r="287" spans="1:57" ht="14.25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</row>
    <row r="288" spans="1:57" ht="14.25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</row>
    <row r="289" spans="1:57" ht="14.25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</row>
    <row r="290" spans="1:57" ht="14.25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</row>
    <row r="291" spans="1:57" ht="14.25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</row>
    <row r="292" spans="1:57" ht="14.25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</row>
    <row r="293" spans="1:57" ht="14.25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</row>
    <row r="294" spans="1:57" ht="14.25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</row>
    <row r="295" spans="1:57" ht="14.25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</row>
    <row r="296" spans="1:57" ht="14.25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</row>
    <row r="297" spans="1:57" ht="14.25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</row>
    <row r="298" spans="1:57" ht="14.25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</row>
    <row r="299" spans="1:57" ht="14.25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</row>
    <row r="300" spans="1:57" ht="14.25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</row>
    <row r="301" spans="1:57" ht="14.25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</row>
    <row r="302" spans="1:57" ht="14.25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</row>
    <row r="303" spans="1:57" ht="14.25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</row>
    <row r="304" spans="1:57" ht="14.25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</row>
    <row r="305" spans="1:57" ht="14.25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</row>
    <row r="306" spans="1:57" ht="14.25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</row>
    <row r="307" spans="1:57" ht="14.25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</row>
    <row r="308" spans="1:57" ht="14.25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</row>
    <row r="309" spans="1:57" ht="14.25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</row>
    <row r="310" spans="1:57" ht="14.25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</row>
    <row r="311" spans="1:57" ht="14.25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</row>
    <row r="312" spans="1:57" ht="14.25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</row>
    <row r="313" spans="1:57" ht="14.25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</row>
    <row r="314" spans="1:57" ht="14.25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</row>
    <row r="315" spans="1:57" ht="14.25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</row>
    <row r="316" spans="1:57" ht="14.25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</row>
    <row r="317" spans="1:57" ht="14.25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</row>
    <row r="318" spans="1:57" ht="14.25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</row>
    <row r="319" spans="1:57" ht="14.25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</row>
    <row r="320" spans="1:57" ht="14.25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</row>
    <row r="321" spans="1:57" ht="14.25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</row>
    <row r="322" spans="1:57" ht="14.25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</row>
    <row r="323" spans="1:57" ht="14.25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</row>
    <row r="324" spans="1:57" ht="14.25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</row>
    <row r="325" spans="1:57" ht="14.25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</row>
    <row r="326" spans="1:57" ht="14.25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</row>
    <row r="327" spans="1:57" ht="14.25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</row>
    <row r="328" spans="1:57" ht="14.25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</row>
    <row r="329" spans="1:57" ht="14.25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</row>
    <row r="330" spans="1:57" ht="14.25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</row>
    <row r="331" spans="1:57" ht="14.25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</row>
    <row r="332" spans="1:57" ht="14.25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</row>
    <row r="333" spans="1:57" ht="14.25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</row>
    <row r="334" spans="1:57" ht="14.25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</row>
    <row r="335" spans="1:57" ht="14.25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</row>
    <row r="336" spans="1:57" ht="14.25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</row>
    <row r="337" spans="1:57" ht="14.25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</row>
    <row r="338" spans="1:57" ht="14.25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</row>
    <row r="339" spans="1:57" ht="14.25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</row>
    <row r="340" spans="1:57" ht="14.25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</row>
    <row r="341" spans="1:57" ht="14.25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</row>
    <row r="342" spans="1:57" ht="14.25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</row>
    <row r="343" spans="1:57" ht="14.25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</row>
    <row r="344" spans="1:57" ht="14.25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</row>
    <row r="345" spans="1:57" ht="14.25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</row>
    <row r="346" spans="1:57" ht="14.25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</row>
    <row r="347" spans="1:57" ht="14.25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</row>
    <row r="348" spans="1:57" ht="14.25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</row>
    <row r="349" spans="1:57" ht="14.25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</row>
    <row r="350" spans="1:57" ht="14.25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</row>
    <row r="351" spans="1:57" ht="14.25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</row>
    <row r="352" spans="1:57" ht="14.25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</row>
    <row r="353" spans="1:57" ht="14.25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</row>
    <row r="354" spans="1:57" ht="14.25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</row>
    <row r="355" spans="1:57" ht="14.25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</row>
    <row r="356" spans="1:57" ht="14.25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</row>
    <row r="357" spans="1:57" ht="14.25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</row>
    <row r="358" spans="1:57" ht="14.25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</row>
    <row r="359" spans="1:57" ht="14.25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</row>
    <row r="360" spans="1:57" ht="14.25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</row>
    <row r="361" spans="1:57" ht="14.25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</row>
    <row r="362" spans="1:57" ht="14.25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</row>
    <row r="363" spans="1:57" ht="14.25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</row>
    <row r="364" spans="1:57" ht="14.25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</row>
    <row r="365" spans="1:57" ht="14.25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</row>
    <row r="366" spans="1:57" ht="14.25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</row>
    <row r="367" spans="1:57" ht="14.25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</row>
    <row r="368" spans="1:57" ht="14.25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</row>
    <row r="369" spans="1:57" ht="14.25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</row>
    <row r="370" spans="1:57" ht="14.25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</row>
    <row r="371" spans="1:57" ht="14.25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</row>
    <row r="372" spans="1:57" ht="14.25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</row>
    <row r="373" spans="1:57" ht="14.25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</row>
    <row r="374" spans="1:57" ht="14.25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</row>
    <row r="375" spans="1:57" ht="14.25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</row>
    <row r="376" spans="1:57" ht="14.25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</row>
    <row r="377" spans="1:57" ht="14.25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</row>
    <row r="378" spans="1:57" ht="14.25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</row>
    <row r="379" spans="1:57" ht="14.25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</row>
    <row r="380" spans="1:57" ht="14.25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</row>
    <row r="381" spans="1:57" ht="14.25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</row>
    <row r="382" spans="1:57" ht="14.25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</row>
    <row r="383" spans="1:57" ht="14.25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</row>
    <row r="384" spans="1:57" ht="14.25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</row>
    <row r="385" spans="1:57" ht="14.25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</row>
    <row r="386" spans="1:57" ht="14.25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</row>
    <row r="387" spans="1:57" ht="14.25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</row>
    <row r="388" spans="1:57" ht="14.25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</row>
    <row r="389" spans="1:57" ht="14.25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</row>
    <row r="390" spans="1:57" ht="14.25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</row>
    <row r="391" spans="1:57" ht="14.25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</row>
    <row r="392" spans="1:57" ht="14.25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</row>
    <row r="393" spans="1:57" ht="14.25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</row>
    <row r="394" spans="1:57" ht="14.25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</row>
    <row r="395" spans="1:57" ht="14.25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</row>
    <row r="396" spans="1:57" ht="14.25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</row>
    <row r="397" spans="1:57" ht="14.25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</row>
    <row r="398" spans="1:57" ht="14.25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</row>
    <row r="399" spans="1:57" ht="14.25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</row>
    <row r="400" spans="1:57" ht="14.25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</row>
    <row r="401" spans="1:57" ht="14.25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</row>
    <row r="402" spans="1:57" ht="14.25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</row>
    <row r="403" spans="1:57" ht="14.25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</row>
    <row r="404" spans="1:57" ht="14.25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</row>
    <row r="405" spans="1:57" ht="14.25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</row>
    <row r="406" spans="1:57" ht="14.25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</row>
    <row r="407" spans="1:57" ht="14.25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</row>
    <row r="408" spans="1:57" ht="14.25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</row>
    <row r="409" spans="1:57" ht="14.25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</row>
    <row r="410" spans="1:57" ht="14.25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</row>
    <row r="411" spans="1:57" ht="14.25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</row>
    <row r="412" spans="1:57" ht="14.25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</row>
    <row r="413" spans="1:57" ht="14.25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</row>
    <row r="414" spans="1:57" ht="14.25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</row>
    <row r="415" spans="1:57" ht="14.25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</row>
    <row r="416" spans="1:57" ht="14.25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</row>
    <row r="417" spans="1:57" ht="14.25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</row>
    <row r="418" spans="1:57" ht="14.25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</row>
    <row r="419" spans="1:57" ht="14.25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</row>
    <row r="420" spans="1:57" ht="14.25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</row>
    <row r="421" spans="1:57" ht="14.25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</row>
    <row r="422" spans="1:57" ht="14.25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</row>
    <row r="423" spans="1:57" ht="14.25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</row>
    <row r="424" spans="1:57" ht="14.25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</row>
    <row r="425" spans="1:57" ht="14.25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</row>
    <row r="426" spans="1:57" ht="14.25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</row>
    <row r="427" spans="1:57" ht="14.25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</row>
    <row r="428" spans="1:57" ht="14.25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</row>
    <row r="429" spans="1:57" ht="14.25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</row>
    <row r="430" spans="1:57" ht="14.25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</row>
    <row r="431" spans="1:57" ht="14.25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</row>
    <row r="432" spans="1:57" ht="14.25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</row>
    <row r="433" spans="1:57" ht="14.25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</row>
    <row r="434" spans="1:57" ht="14.25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</row>
    <row r="435" spans="1:57" ht="14.25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</row>
    <row r="436" spans="1:57" ht="14.25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</row>
    <row r="437" spans="1:57" ht="14.25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</row>
    <row r="438" spans="1:57" ht="14.25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</row>
    <row r="439" spans="1:57" ht="14.25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</row>
    <row r="440" spans="1:57" ht="14.25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</row>
    <row r="441" spans="1:57" ht="14.25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</row>
    <row r="442" spans="1:57" ht="14.25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</row>
    <row r="443" spans="1:57" ht="14.25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</row>
    <row r="444" spans="1:57" ht="14.25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</row>
    <row r="445" spans="1:57" ht="14.25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</row>
    <row r="446" spans="1:57" ht="14.25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</row>
    <row r="447" spans="1:57" ht="14.25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</row>
    <row r="448" spans="1:57" ht="14.25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</row>
    <row r="449" spans="1:57" ht="14.25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</row>
    <row r="450" spans="1:57" ht="14.25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</row>
    <row r="451" spans="1:57" ht="14.25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</row>
    <row r="452" spans="1:57" ht="14.25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</row>
    <row r="453" spans="1:57" ht="14.25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</row>
    <row r="454" spans="1:57" ht="14.25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</row>
    <row r="455" spans="1:57" ht="14.25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</row>
    <row r="456" spans="1:57" ht="14.25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</row>
    <row r="457" spans="1:57" ht="14.25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</row>
    <row r="458" spans="1:57" ht="14.25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</row>
    <row r="459" spans="1:57" ht="14.25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</row>
    <row r="460" spans="1:57" ht="14.25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</row>
    <row r="461" spans="1:57" ht="14.25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</row>
    <row r="462" spans="1:57" ht="14.25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</row>
    <row r="463" spans="1:57" ht="14.25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</row>
    <row r="464" spans="1:57" ht="14.25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</row>
    <row r="465" spans="1:57" ht="14.25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</row>
    <row r="466" spans="1:57" ht="14.25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</row>
    <row r="467" spans="1:57" ht="14.25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</row>
    <row r="468" spans="1:57" ht="14.25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</row>
    <row r="469" spans="1:57" ht="14.25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</row>
    <row r="470" spans="1:57" ht="14.25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</row>
    <row r="471" spans="1:57" ht="14.25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</row>
    <row r="472" spans="1:57" ht="14.25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</row>
    <row r="473" spans="1:57" ht="14.25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</row>
    <row r="474" spans="1:57" ht="14.25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</row>
    <row r="475" spans="1:57" ht="14.25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</row>
    <row r="476" spans="1:57" ht="14.25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</row>
    <row r="477" spans="1:57" ht="14.25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</row>
    <row r="478" spans="1:57" ht="14.25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</row>
    <row r="479" spans="1:57" ht="14.25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</row>
    <row r="480" spans="1:57" ht="14.25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</row>
    <row r="481" spans="1:57" ht="14.25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</row>
    <row r="482" spans="1:57" ht="14.25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</row>
    <row r="483" spans="1:57" ht="14.25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</row>
    <row r="484" spans="1:57" ht="14.25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</row>
    <row r="485" spans="1:57" ht="14.25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</row>
    <row r="486" spans="1:57" ht="14.25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</row>
    <row r="487" spans="1:57" ht="14.25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</row>
    <row r="488" spans="1:57" ht="14.25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</row>
    <row r="489" spans="1:57" ht="14.25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</row>
    <row r="490" spans="1:57" ht="14.25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</row>
    <row r="491" spans="1:57" ht="14.25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</row>
    <row r="492" spans="1:57" ht="14.25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</row>
    <row r="493" spans="1:57" ht="14.25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</row>
    <row r="494" spans="1:57" ht="14.25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</row>
    <row r="495" spans="1:57" ht="14.25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</row>
    <row r="496" spans="1:57" ht="14.25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</row>
    <row r="497" spans="1:57" ht="14.25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</row>
    <row r="498" spans="1:57" ht="14.25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</row>
    <row r="499" spans="1:57" ht="14.25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</row>
    <row r="500" spans="1:57" ht="14.25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</row>
    <row r="501" spans="1:57" ht="14.25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</row>
    <row r="502" spans="1:57" ht="14.25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</row>
    <row r="503" spans="1:57" ht="14.25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</row>
    <row r="504" spans="1:57" ht="14.25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</row>
    <row r="505" spans="1:57" ht="14.25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</row>
    <row r="506" spans="1:57" ht="14.25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</row>
    <row r="507" spans="1:57" ht="14.25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</row>
    <row r="508" spans="1:57" ht="14.25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</row>
    <row r="509" spans="1:57" ht="14.25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</row>
    <row r="510" spans="1:57" ht="14.25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</row>
    <row r="511" spans="1:57" ht="14.25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</row>
    <row r="512" spans="1:57" ht="14.25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</row>
    <row r="513" spans="1:57" ht="14.25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</row>
    <row r="514" spans="1:57" ht="14.25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</row>
    <row r="515" spans="1:57" ht="14.25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</row>
    <row r="516" spans="1:57" ht="14.25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</row>
    <row r="517" spans="1:57" ht="14.25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</row>
    <row r="518" spans="1:57" ht="14.25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</row>
    <row r="519" spans="1:57" ht="14.25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</row>
    <row r="520" spans="1:57" ht="14.25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</row>
    <row r="521" spans="1:57" ht="14.25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</row>
    <row r="522" spans="1:57" ht="14.25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</row>
    <row r="523" spans="1:57" ht="14.25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</row>
    <row r="524" spans="1:57" ht="14.25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</row>
    <row r="525" spans="1:57" ht="14.25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</row>
    <row r="526" spans="1:57" ht="14.25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</row>
    <row r="527" spans="1:57" ht="14.25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</row>
    <row r="528" spans="1:57" ht="14.25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</row>
    <row r="529" spans="1:57" ht="14.25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</row>
    <row r="530" spans="1:57" ht="14.25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</row>
    <row r="531" spans="1:57" ht="14.25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</row>
    <row r="532" spans="1:57" ht="14.25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</row>
    <row r="533" spans="1:57" ht="14.25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</row>
    <row r="534" spans="1:57" ht="14.25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</row>
    <row r="535" spans="1:57" ht="14.25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</row>
    <row r="536" spans="1:57" ht="14.25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</row>
    <row r="537" spans="1:57" ht="14.25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</row>
    <row r="538" spans="1:57" ht="14.25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</row>
    <row r="539" spans="1:57" ht="14.25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</row>
    <row r="540" spans="1:57" ht="14.25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</row>
    <row r="541" spans="1:57" ht="14.25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</row>
    <row r="542" spans="1:57" ht="14.25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</row>
    <row r="543" spans="1:57" ht="14.25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</row>
    <row r="544" spans="1:57" ht="14.25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</row>
    <row r="545" spans="1:57" ht="14.25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</row>
    <row r="546" spans="1:57" ht="14.25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</row>
    <row r="547" spans="1:57" ht="14.25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</row>
    <row r="548" spans="1:57" ht="14.25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</row>
    <row r="549" spans="1:57" ht="14.25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</row>
    <row r="550" spans="1:57" ht="14.25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</row>
    <row r="551" spans="1:57" ht="14.25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</row>
    <row r="552" spans="1:57" ht="14.25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</row>
    <row r="553" spans="1:57" ht="14.25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</row>
    <row r="554" spans="1:57" ht="14.25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</row>
    <row r="555" spans="1:57" ht="14.25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</row>
    <row r="556" spans="1:57" ht="14.25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</row>
    <row r="557" spans="1:57" ht="14.25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</row>
    <row r="558" spans="1:57" ht="14.25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</row>
    <row r="559" spans="1:57" ht="14.25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</row>
    <row r="560" spans="1:57" ht="14.25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</row>
    <row r="561" spans="1:57" ht="14.25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</row>
    <row r="562" spans="1:57" ht="14.25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</row>
    <row r="563" spans="1:57" ht="14.25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</row>
    <row r="564" spans="1:57" ht="14.25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</row>
    <row r="565" spans="1:57" ht="14.25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</row>
    <row r="566" spans="1:57" ht="14.25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</row>
    <row r="567" spans="1:57" ht="14.25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</row>
    <row r="568" spans="1:57" ht="14.25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</row>
    <row r="569" spans="1:57" ht="14.25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</row>
    <row r="570" spans="1:57" ht="14.25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</row>
    <row r="571" spans="1:57" ht="14.25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</row>
    <row r="572" spans="1:57" ht="14.25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</row>
    <row r="573" spans="1:57" ht="14.25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</row>
    <row r="574" spans="1:57" ht="14.25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</row>
    <row r="575" spans="1:57" ht="14.25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</row>
    <row r="576" spans="1:57" ht="14.25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</row>
    <row r="577" spans="1:57" ht="14.25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</row>
    <row r="578" spans="1:57" ht="14.25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</row>
    <row r="579" spans="1:57" ht="14.25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</row>
    <row r="580" spans="1:57" ht="14.25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</row>
    <row r="581" spans="1:57" ht="14.25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</row>
    <row r="582" spans="1:57" ht="14.25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</row>
    <row r="583" spans="1:57" ht="14.25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</row>
    <row r="584" spans="1:57" ht="14.25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</row>
    <row r="585" spans="1:57" ht="14.25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  <c r="AA585" s="245"/>
      <c r="AB585" s="245"/>
      <c r="AC585" s="245"/>
      <c r="AD585" s="245"/>
      <c r="AE585" s="245"/>
      <c r="AF585" s="245"/>
      <c r="AG585" s="245"/>
      <c r="AH585" s="245"/>
      <c r="AI585" s="245"/>
      <c r="AJ585" s="245"/>
      <c r="AK585" s="245"/>
      <c r="AL585" s="245"/>
      <c r="AM585" s="245"/>
      <c r="AN585" s="245"/>
      <c r="AO585" s="245"/>
      <c r="AP585" s="245"/>
      <c r="AQ585" s="245"/>
      <c r="AR585" s="245"/>
      <c r="AS585" s="245"/>
      <c r="AT585" s="245"/>
      <c r="AU585" s="245"/>
      <c r="AV585" s="245"/>
      <c r="AW585" s="245"/>
      <c r="AX585" s="245"/>
      <c r="AY585" s="245"/>
      <c r="AZ585" s="245"/>
      <c r="BA585" s="245"/>
      <c r="BB585" s="245"/>
      <c r="BC585" s="245"/>
      <c r="BD585" s="245"/>
      <c r="BE585" s="245"/>
    </row>
    <row r="586" spans="1:57" ht="14.25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  <c r="AA586" s="245"/>
      <c r="AB586" s="245"/>
      <c r="AC586" s="245"/>
      <c r="AD586" s="245"/>
      <c r="AE586" s="245"/>
      <c r="AF586" s="245"/>
      <c r="AG586" s="245"/>
      <c r="AH586" s="245"/>
      <c r="AI586" s="245"/>
      <c r="AJ586" s="245"/>
      <c r="AK586" s="245"/>
      <c r="AL586" s="245"/>
      <c r="AM586" s="245"/>
      <c r="AN586" s="245"/>
      <c r="AO586" s="245"/>
      <c r="AP586" s="245"/>
      <c r="AQ586" s="245"/>
      <c r="AR586" s="245"/>
      <c r="AS586" s="245"/>
      <c r="AT586" s="245"/>
      <c r="AU586" s="245"/>
      <c r="AV586" s="245"/>
      <c r="AW586" s="245"/>
      <c r="AX586" s="245"/>
      <c r="AY586" s="245"/>
      <c r="AZ586" s="245"/>
      <c r="BA586" s="245"/>
      <c r="BB586" s="245"/>
      <c r="BC586" s="245"/>
      <c r="BD586" s="245"/>
      <c r="BE586" s="245"/>
    </row>
    <row r="587" spans="1:57" ht="14.25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  <c r="AA587" s="245"/>
      <c r="AB587" s="245"/>
      <c r="AC587" s="245"/>
      <c r="AD587" s="245"/>
      <c r="AE587" s="245"/>
      <c r="AF587" s="245"/>
      <c r="AG587" s="245"/>
      <c r="AH587" s="245"/>
      <c r="AI587" s="245"/>
      <c r="AJ587" s="245"/>
      <c r="AK587" s="245"/>
      <c r="AL587" s="245"/>
      <c r="AM587" s="245"/>
      <c r="AN587" s="245"/>
      <c r="AO587" s="245"/>
      <c r="AP587" s="245"/>
      <c r="AQ587" s="245"/>
      <c r="AR587" s="245"/>
      <c r="AS587" s="245"/>
      <c r="AT587" s="245"/>
      <c r="AU587" s="245"/>
      <c r="AV587" s="245"/>
      <c r="AW587" s="245"/>
      <c r="AX587" s="245"/>
      <c r="AY587" s="245"/>
      <c r="AZ587" s="245"/>
      <c r="BA587" s="245"/>
      <c r="BB587" s="245"/>
      <c r="BC587" s="245"/>
      <c r="BD587" s="245"/>
      <c r="BE587" s="245"/>
    </row>
    <row r="588" spans="1:57" ht="14.25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  <c r="AA588" s="245"/>
      <c r="AB588" s="245"/>
      <c r="AC588" s="245"/>
      <c r="AD588" s="245"/>
      <c r="AE588" s="245"/>
      <c r="AF588" s="245"/>
      <c r="AG588" s="245"/>
      <c r="AH588" s="245"/>
      <c r="AI588" s="245"/>
      <c r="AJ588" s="245"/>
      <c r="AK588" s="245"/>
      <c r="AL588" s="245"/>
      <c r="AM588" s="245"/>
      <c r="AN588" s="245"/>
      <c r="AO588" s="245"/>
      <c r="AP588" s="245"/>
      <c r="AQ588" s="245"/>
      <c r="AR588" s="245"/>
      <c r="AS588" s="245"/>
      <c r="AT588" s="245"/>
      <c r="AU588" s="245"/>
      <c r="AV588" s="245"/>
      <c r="AW588" s="245"/>
      <c r="AX588" s="245"/>
      <c r="AY588" s="245"/>
      <c r="AZ588" s="245"/>
      <c r="BA588" s="245"/>
      <c r="BB588" s="245"/>
      <c r="BC588" s="245"/>
      <c r="BD588" s="245"/>
      <c r="BE588" s="245"/>
    </row>
    <row r="589" spans="1:57" ht="14.25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  <c r="AA589" s="245"/>
      <c r="AB589" s="245"/>
      <c r="AC589" s="245"/>
      <c r="AD589" s="245"/>
      <c r="AE589" s="245"/>
      <c r="AF589" s="245"/>
      <c r="AG589" s="245"/>
      <c r="AH589" s="245"/>
      <c r="AI589" s="245"/>
      <c r="AJ589" s="245"/>
      <c r="AK589" s="245"/>
      <c r="AL589" s="245"/>
      <c r="AM589" s="245"/>
      <c r="AN589" s="245"/>
      <c r="AO589" s="245"/>
      <c r="AP589" s="245"/>
      <c r="AQ589" s="245"/>
      <c r="AR589" s="245"/>
      <c r="AS589" s="245"/>
      <c r="AT589" s="245"/>
      <c r="AU589" s="245"/>
      <c r="AV589" s="245"/>
      <c r="AW589" s="245"/>
      <c r="AX589" s="245"/>
      <c r="AY589" s="245"/>
      <c r="AZ589" s="245"/>
      <c r="BA589" s="245"/>
      <c r="BB589" s="245"/>
      <c r="BC589" s="245"/>
      <c r="BD589" s="245"/>
      <c r="BE589" s="245"/>
    </row>
    <row r="590" spans="1:57" ht="14.25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  <c r="AA590" s="245"/>
      <c r="AB590" s="245"/>
      <c r="AC590" s="245"/>
      <c r="AD590" s="245"/>
      <c r="AE590" s="245"/>
      <c r="AF590" s="245"/>
      <c r="AG590" s="245"/>
      <c r="AH590" s="245"/>
      <c r="AI590" s="245"/>
      <c r="AJ590" s="245"/>
      <c r="AK590" s="245"/>
      <c r="AL590" s="245"/>
      <c r="AM590" s="245"/>
      <c r="AN590" s="245"/>
      <c r="AO590" s="245"/>
      <c r="AP590" s="245"/>
      <c r="AQ590" s="245"/>
      <c r="AR590" s="245"/>
      <c r="AS590" s="245"/>
      <c r="AT590" s="245"/>
      <c r="AU590" s="245"/>
      <c r="AV590" s="245"/>
      <c r="AW590" s="245"/>
      <c r="AX590" s="245"/>
      <c r="AY590" s="245"/>
      <c r="AZ590" s="245"/>
      <c r="BA590" s="245"/>
      <c r="BB590" s="245"/>
      <c r="BC590" s="245"/>
      <c r="BD590" s="245"/>
      <c r="BE590" s="245"/>
    </row>
    <row r="591" spans="1:57" ht="14.25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  <c r="AA591" s="245"/>
      <c r="AB591" s="245"/>
      <c r="AC591" s="245"/>
      <c r="AD591" s="245"/>
      <c r="AE591" s="245"/>
      <c r="AF591" s="245"/>
      <c r="AG591" s="245"/>
      <c r="AH591" s="245"/>
      <c r="AI591" s="245"/>
      <c r="AJ591" s="245"/>
      <c r="AK591" s="245"/>
      <c r="AL591" s="245"/>
      <c r="AM591" s="245"/>
      <c r="AN591" s="245"/>
      <c r="AO591" s="245"/>
      <c r="AP591" s="245"/>
      <c r="AQ591" s="245"/>
      <c r="AR591" s="245"/>
      <c r="AS591" s="245"/>
      <c r="AT591" s="245"/>
      <c r="AU591" s="245"/>
      <c r="AV591" s="245"/>
      <c r="AW591" s="245"/>
      <c r="AX591" s="245"/>
      <c r="AY591" s="245"/>
      <c r="AZ591" s="245"/>
      <c r="BA591" s="245"/>
      <c r="BB591" s="245"/>
      <c r="BC591" s="245"/>
      <c r="BD591" s="245"/>
      <c r="BE591" s="245"/>
    </row>
    <row r="592" spans="1:57" ht="14.25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  <c r="AA592" s="245"/>
      <c r="AB592" s="245"/>
      <c r="AC592" s="245"/>
      <c r="AD592" s="245"/>
      <c r="AE592" s="245"/>
      <c r="AF592" s="245"/>
      <c r="AG592" s="245"/>
      <c r="AH592" s="245"/>
      <c r="AI592" s="245"/>
      <c r="AJ592" s="245"/>
      <c r="AK592" s="245"/>
      <c r="AL592" s="245"/>
      <c r="AM592" s="245"/>
      <c r="AN592" s="245"/>
      <c r="AO592" s="245"/>
      <c r="AP592" s="245"/>
      <c r="AQ592" s="245"/>
      <c r="AR592" s="245"/>
      <c r="AS592" s="245"/>
      <c r="AT592" s="245"/>
      <c r="AU592" s="245"/>
      <c r="AV592" s="245"/>
      <c r="AW592" s="245"/>
      <c r="AX592" s="245"/>
      <c r="AY592" s="245"/>
      <c r="AZ592" s="245"/>
      <c r="BA592" s="245"/>
      <c r="BB592" s="245"/>
      <c r="BC592" s="245"/>
      <c r="BD592" s="245"/>
      <c r="BE592" s="245"/>
    </row>
    <row r="593" spans="1:57" ht="14.25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  <c r="AA593" s="245"/>
      <c r="AB593" s="245"/>
      <c r="AC593" s="245"/>
      <c r="AD593" s="245"/>
      <c r="AE593" s="245"/>
      <c r="AF593" s="245"/>
      <c r="AG593" s="245"/>
      <c r="AH593" s="245"/>
      <c r="AI593" s="245"/>
      <c r="AJ593" s="245"/>
      <c r="AK593" s="245"/>
      <c r="AL593" s="245"/>
      <c r="AM593" s="245"/>
      <c r="AN593" s="245"/>
      <c r="AO593" s="245"/>
      <c r="AP593" s="245"/>
      <c r="AQ593" s="245"/>
      <c r="AR593" s="245"/>
      <c r="AS593" s="245"/>
      <c r="AT593" s="245"/>
      <c r="AU593" s="245"/>
      <c r="AV593" s="245"/>
      <c r="AW593" s="245"/>
      <c r="AX593" s="245"/>
      <c r="AY593" s="245"/>
      <c r="AZ593" s="245"/>
      <c r="BA593" s="245"/>
      <c r="BB593" s="245"/>
      <c r="BC593" s="245"/>
      <c r="BD593" s="245"/>
      <c r="BE593" s="245"/>
    </row>
    <row r="594" spans="1:57" ht="14.25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  <c r="AA594" s="245"/>
      <c r="AB594" s="245"/>
      <c r="AC594" s="245"/>
      <c r="AD594" s="245"/>
      <c r="AE594" s="245"/>
      <c r="AF594" s="245"/>
      <c r="AG594" s="245"/>
      <c r="AH594" s="245"/>
      <c r="AI594" s="245"/>
      <c r="AJ594" s="245"/>
      <c r="AK594" s="245"/>
      <c r="AL594" s="245"/>
      <c r="AM594" s="245"/>
      <c r="AN594" s="245"/>
      <c r="AO594" s="245"/>
      <c r="AP594" s="245"/>
      <c r="AQ594" s="245"/>
      <c r="AR594" s="245"/>
      <c r="AS594" s="245"/>
      <c r="AT594" s="245"/>
      <c r="AU594" s="245"/>
      <c r="AV594" s="245"/>
      <c r="AW594" s="245"/>
      <c r="AX594" s="245"/>
      <c r="AY594" s="245"/>
      <c r="AZ594" s="245"/>
      <c r="BA594" s="245"/>
      <c r="BB594" s="245"/>
      <c r="BC594" s="245"/>
      <c r="BD594" s="245"/>
      <c r="BE594" s="245"/>
    </row>
    <row r="595" spans="1:57" ht="14.25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  <c r="AA595" s="245"/>
      <c r="AB595" s="245"/>
      <c r="AC595" s="245"/>
      <c r="AD595" s="245"/>
      <c r="AE595" s="245"/>
      <c r="AF595" s="245"/>
      <c r="AG595" s="245"/>
      <c r="AH595" s="245"/>
      <c r="AI595" s="245"/>
      <c r="AJ595" s="245"/>
      <c r="AK595" s="245"/>
      <c r="AL595" s="245"/>
      <c r="AM595" s="245"/>
      <c r="AN595" s="245"/>
      <c r="AO595" s="245"/>
      <c r="AP595" s="245"/>
      <c r="AQ595" s="245"/>
      <c r="AR595" s="245"/>
      <c r="AS595" s="245"/>
      <c r="AT595" s="245"/>
      <c r="AU595" s="245"/>
      <c r="AV595" s="245"/>
      <c r="AW595" s="245"/>
      <c r="AX595" s="245"/>
      <c r="AY595" s="245"/>
      <c r="AZ595" s="245"/>
      <c r="BA595" s="245"/>
      <c r="BB595" s="245"/>
      <c r="BC595" s="245"/>
      <c r="BD595" s="245"/>
      <c r="BE595" s="245"/>
    </row>
    <row r="596" spans="1:57" ht="14.25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  <c r="AA596" s="245"/>
      <c r="AB596" s="245"/>
      <c r="AC596" s="245"/>
      <c r="AD596" s="245"/>
      <c r="AE596" s="245"/>
      <c r="AF596" s="245"/>
      <c r="AG596" s="245"/>
      <c r="AH596" s="245"/>
      <c r="AI596" s="245"/>
      <c r="AJ596" s="245"/>
      <c r="AK596" s="245"/>
      <c r="AL596" s="245"/>
      <c r="AM596" s="245"/>
      <c r="AN596" s="245"/>
      <c r="AO596" s="245"/>
      <c r="AP596" s="245"/>
      <c r="AQ596" s="245"/>
      <c r="AR596" s="245"/>
      <c r="AS596" s="245"/>
      <c r="AT596" s="245"/>
      <c r="AU596" s="245"/>
      <c r="AV596" s="245"/>
      <c r="AW596" s="245"/>
      <c r="AX596" s="245"/>
      <c r="AY596" s="245"/>
      <c r="AZ596" s="245"/>
      <c r="BA596" s="245"/>
      <c r="BB596" s="245"/>
      <c r="BC596" s="245"/>
      <c r="BD596" s="245"/>
      <c r="BE596" s="245"/>
    </row>
    <row r="597" spans="1:57" ht="14.25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  <c r="AA597" s="245"/>
      <c r="AB597" s="245"/>
      <c r="AC597" s="245"/>
      <c r="AD597" s="245"/>
      <c r="AE597" s="245"/>
      <c r="AF597" s="245"/>
      <c r="AG597" s="245"/>
      <c r="AH597" s="245"/>
      <c r="AI597" s="245"/>
      <c r="AJ597" s="245"/>
      <c r="AK597" s="245"/>
      <c r="AL597" s="245"/>
      <c r="AM597" s="245"/>
      <c r="AN597" s="245"/>
      <c r="AO597" s="245"/>
      <c r="AP597" s="245"/>
      <c r="AQ597" s="245"/>
      <c r="AR597" s="245"/>
      <c r="AS597" s="245"/>
      <c r="AT597" s="245"/>
      <c r="AU597" s="245"/>
      <c r="AV597" s="245"/>
      <c r="AW597" s="245"/>
      <c r="AX597" s="245"/>
      <c r="AY597" s="245"/>
      <c r="AZ597" s="245"/>
      <c r="BA597" s="245"/>
      <c r="BB597" s="245"/>
      <c r="BC597" s="245"/>
      <c r="BD597" s="245"/>
      <c r="BE597" s="245"/>
    </row>
    <row r="598" spans="1:57" ht="14.25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  <c r="AA598" s="245"/>
      <c r="AB598" s="245"/>
      <c r="AC598" s="245"/>
      <c r="AD598" s="245"/>
      <c r="AE598" s="245"/>
      <c r="AF598" s="245"/>
      <c r="AG598" s="245"/>
      <c r="AH598" s="245"/>
      <c r="AI598" s="245"/>
      <c r="AJ598" s="245"/>
      <c r="AK598" s="245"/>
      <c r="AL598" s="245"/>
      <c r="AM598" s="245"/>
      <c r="AN598" s="245"/>
      <c r="AO598" s="245"/>
      <c r="AP598" s="245"/>
      <c r="AQ598" s="245"/>
      <c r="AR598" s="245"/>
      <c r="AS598" s="245"/>
      <c r="AT598" s="245"/>
      <c r="AU598" s="245"/>
      <c r="AV598" s="245"/>
      <c r="AW598" s="245"/>
      <c r="AX598" s="245"/>
      <c r="AY598" s="245"/>
      <c r="AZ598" s="245"/>
      <c r="BA598" s="245"/>
      <c r="BB598" s="245"/>
      <c r="BC598" s="245"/>
      <c r="BD598" s="245"/>
      <c r="BE598" s="245"/>
    </row>
    <row r="599" spans="1:57" ht="14.25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  <c r="AA599" s="245"/>
      <c r="AB599" s="245"/>
      <c r="AC599" s="245"/>
      <c r="AD599" s="245"/>
      <c r="AE599" s="245"/>
      <c r="AF599" s="245"/>
      <c r="AG599" s="245"/>
      <c r="AH599" s="245"/>
      <c r="AI599" s="245"/>
      <c r="AJ599" s="245"/>
      <c r="AK599" s="245"/>
      <c r="AL599" s="245"/>
      <c r="AM599" s="245"/>
      <c r="AN599" s="245"/>
      <c r="AO599" s="245"/>
      <c r="AP599" s="245"/>
      <c r="AQ599" s="245"/>
      <c r="AR599" s="245"/>
      <c r="AS599" s="245"/>
      <c r="AT599" s="245"/>
      <c r="AU599" s="245"/>
      <c r="AV599" s="245"/>
      <c r="AW599" s="245"/>
      <c r="AX599" s="245"/>
      <c r="AY599" s="245"/>
      <c r="AZ599" s="245"/>
      <c r="BA599" s="245"/>
      <c r="BB599" s="245"/>
      <c r="BC599" s="245"/>
      <c r="BD599" s="245"/>
      <c r="BE599" s="245"/>
    </row>
    <row r="600" spans="1:57" ht="14.25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  <c r="AA600" s="245"/>
      <c r="AB600" s="245"/>
      <c r="AC600" s="245"/>
      <c r="AD600" s="245"/>
      <c r="AE600" s="245"/>
      <c r="AF600" s="245"/>
      <c r="AG600" s="245"/>
      <c r="AH600" s="245"/>
      <c r="AI600" s="245"/>
      <c r="AJ600" s="245"/>
      <c r="AK600" s="245"/>
      <c r="AL600" s="245"/>
      <c r="AM600" s="245"/>
      <c r="AN600" s="245"/>
      <c r="AO600" s="245"/>
      <c r="AP600" s="245"/>
      <c r="AQ600" s="245"/>
      <c r="AR600" s="245"/>
      <c r="AS600" s="245"/>
      <c r="AT600" s="245"/>
      <c r="AU600" s="245"/>
      <c r="AV600" s="245"/>
      <c r="AW600" s="245"/>
      <c r="AX600" s="245"/>
      <c r="AY600" s="245"/>
      <c r="AZ600" s="245"/>
      <c r="BA600" s="245"/>
      <c r="BB600" s="245"/>
      <c r="BC600" s="245"/>
      <c r="BD600" s="245"/>
      <c r="BE600" s="245"/>
    </row>
    <row r="601" spans="1:57" ht="14.25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  <c r="AA601" s="245"/>
      <c r="AB601" s="245"/>
      <c r="AC601" s="245"/>
      <c r="AD601" s="245"/>
      <c r="AE601" s="245"/>
      <c r="AF601" s="245"/>
      <c r="AG601" s="245"/>
      <c r="AH601" s="245"/>
      <c r="AI601" s="245"/>
      <c r="AJ601" s="245"/>
      <c r="AK601" s="245"/>
      <c r="AL601" s="245"/>
      <c r="AM601" s="245"/>
      <c r="AN601" s="245"/>
      <c r="AO601" s="245"/>
      <c r="AP601" s="245"/>
      <c r="AQ601" s="245"/>
      <c r="AR601" s="245"/>
      <c r="AS601" s="245"/>
      <c r="AT601" s="245"/>
      <c r="AU601" s="245"/>
      <c r="AV601" s="245"/>
      <c r="AW601" s="245"/>
      <c r="AX601" s="245"/>
      <c r="AY601" s="245"/>
      <c r="AZ601" s="245"/>
      <c r="BA601" s="245"/>
      <c r="BB601" s="245"/>
      <c r="BC601" s="245"/>
      <c r="BD601" s="245"/>
      <c r="BE601" s="245"/>
    </row>
    <row r="602" spans="1:57" ht="14.25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  <c r="AA602" s="245"/>
      <c r="AB602" s="245"/>
      <c r="AC602" s="245"/>
      <c r="AD602" s="245"/>
      <c r="AE602" s="245"/>
      <c r="AF602" s="245"/>
      <c r="AG602" s="245"/>
      <c r="AH602" s="245"/>
      <c r="AI602" s="245"/>
      <c r="AJ602" s="245"/>
      <c r="AK602" s="245"/>
      <c r="AL602" s="245"/>
      <c r="AM602" s="245"/>
      <c r="AN602" s="245"/>
      <c r="AO602" s="245"/>
      <c r="AP602" s="245"/>
      <c r="AQ602" s="245"/>
      <c r="AR602" s="245"/>
      <c r="AS602" s="245"/>
      <c r="AT602" s="245"/>
      <c r="AU602" s="245"/>
      <c r="AV602" s="245"/>
      <c r="AW602" s="245"/>
      <c r="AX602" s="245"/>
      <c r="AY602" s="245"/>
      <c r="AZ602" s="245"/>
      <c r="BA602" s="245"/>
      <c r="BB602" s="245"/>
      <c r="BC602" s="245"/>
      <c r="BD602" s="245"/>
      <c r="BE602" s="245"/>
    </row>
    <row r="603" spans="1:57" ht="14.25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  <c r="AA603" s="245"/>
      <c r="AB603" s="245"/>
      <c r="AC603" s="245"/>
      <c r="AD603" s="245"/>
      <c r="AE603" s="245"/>
      <c r="AF603" s="245"/>
      <c r="AG603" s="245"/>
      <c r="AH603" s="245"/>
      <c r="AI603" s="245"/>
      <c r="AJ603" s="245"/>
      <c r="AK603" s="245"/>
      <c r="AL603" s="245"/>
      <c r="AM603" s="245"/>
      <c r="AN603" s="245"/>
      <c r="AO603" s="245"/>
      <c r="AP603" s="245"/>
      <c r="AQ603" s="245"/>
      <c r="AR603" s="245"/>
      <c r="AS603" s="245"/>
      <c r="AT603" s="245"/>
      <c r="AU603" s="245"/>
      <c r="AV603" s="245"/>
      <c r="AW603" s="245"/>
      <c r="AX603" s="245"/>
      <c r="AY603" s="245"/>
      <c r="AZ603" s="245"/>
      <c r="BA603" s="245"/>
      <c r="BB603" s="245"/>
      <c r="BC603" s="245"/>
      <c r="BD603" s="245"/>
      <c r="BE603" s="245"/>
    </row>
    <row r="604" spans="1:57" ht="14.25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  <c r="AA604" s="245"/>
      <c r="AB604" s="245"/>
      <c r="AC604" s="245"/>
      <c r="AD604" s="245"/>
      <c r="AE604" s="245"/>
      <c r="AF604" s="245"/>
      <c r="AG604" s="245"/>
      <c r="AH604" s="245"/>
      <c r="AI604" s="245"/>
      <c r="AJ604" s="245"/>
      <c r="AK604" s="245"/>
      <c r="AL604" s="245"/>
      <c r="AM604" s="245"/>
      <c r="AN604" s="245"/>
      <c r="AO604" s="245"/>
      <c r="AP604" s="245"/>
      <c r="AQ604" s="245"/>
      <c r="AR604" s="245"/>
      <c r="AS604" s="245"/>
      <c r="AT604" s="245"/>
      <c r="AU604" s="245"/>
      <c r="AV604" s="245"/>
      <c r="AW604" s="245"/>
      <c r="AX604" s="245"/>
      <c r="AY604" s="245"/>
      <c r="AZ604" s="245"/>
      <c r="BA604" s="245"/>
      <c r="BB604" s="245"/>
      <c r="BC604" s="245"/>
      <c r="BD604" s="245"/>
      <c r="BE604" s="245"/>
    </row>
    <row r="605" spans="1:57" ht="14.25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  <c r="AA605" s="245"/>
      <c r="AB605" s="245"/>
      <c r="AC605" s="245"/>
      <c r="AD605" s="245"/>
      <c r="AE605" s="245"/>
      <c r="AF605" s="245"/>
      <c r="AG605" s="245"/>
      <c r="AH605" s="245"/>
      <c r="AI605" s="245"/>
      <c r="AJ605" s="245"/>
      <c r="AK605" s="245"/>
      <c r="AL605" s="245"/>
      <c r="AM605" s="245"/>
      <c r="AN605" s="245"/>
      <c r="AO605" s="245"/>
      <c r="AP605" s="245"/>
      <c r="AQ605" s="245"/>
      <c r="AR605" s="245"/>
      <c r="AS605" s="245"/>
      <c r="AT605" s="245"/>
      <c r="AU605" s="245"/>
      <c r="AV605" s="245"/>
      <c r="AW605" s="245"/>
      <c r="AX605" s="245"/>
      <c r="AY605" s="245"/>
      <c r="AZ605" s="245"/>
      <c r="BA605" s="245"/>
      <c r="BB605" s="245"/>
      <c r="BC605" s="245"/>
      <c r="BD605" s="245"/>
      <c r="BE605" s="245"/>
    </row>
    <row r="606" spans="1:57" ht="14.25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  <c r="AA606" s="245"/>
      <c r="AB606" s="245"/>
      <c r="AC606" s="245"/>
      <c r="AD606" s="245"/>
      <c r="AE606" s="245"/>
      <c r="AF606" s="245"/>
      <c r="AG606" s="245"/>
      <c r="AH606" s="245"/>
      <c r="AI606" s="245"/>
      <c r="AJ606" s="245"/>
      <c r="AK606" s="245"/>
      <c r="AL606" s="245"/>
      <c r="AM606" s="245"/>
      <c r="AN606" s="245"/>
      <c r="AO606" s="245"/>
      <c r="AP606" s="245"/>
      <c r="AQ606" s="245"/>
      <c r="AR606" s="245"/>
      <c r="AS606" s="245"/>
      <c r="AT606" s="245"/>
      <c r="AU606" s="245"/>
      <c r="AV606" s="245"/>
      <c r="AW606" s="245"/>
      <c r="AX606" s="245"/>
      <c r="AY606" s="245"/>
      <c r="AZ606" s="245"/>
      <c r="BA606" s="245"/>
      <c r="BB606" s="245"/>
      <c r="BC606" s="245"/>
      <c r="BD606" s="245"/>
      <c r="BE606" s="245"/>
    </row>
    <row r="607" spans="1:57" ht="14.25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  <c r="AA607" s="245"/>
      <c r="AB607" s="245"/>
      <c r="AC607" s="245"/>
      <c r="AD607" s="245"/>
      <c r="AE607" s="245"/>
      <c r="AF607" s="245"/>
      <c r="AG607" s="245"/>
      <c r="AH607" s="245"/>
      <c r="AI607" s="245"/>
      <c r="AJ607" s="245"/>
      <c r="AK607" s="245"/>
      <c r="AL607" s="245"/>
      <c r="AM607" s="245"/>
      <c r="AN607" s="245"/>
      <c r="AO607" s="245"/>
      <c r="AP607" s="245"/>
      <c r="AQ607" s="245"/>
      <c r="AR607" s="245"/>
      <c r="AS607" s="245"/>
      <c r="AT607" s="245"/>
      <c r="AU607" s="245"/>
      <c r="AV607" s="245"/>
      <c r="AW607" s="245"/>
      <c r="AX607" s="245"/>
      <c r="AY607" s="245"/>
      <c r="AZ607" s="245"/>
      <c r="BA607" s="245"/>
      <c r="BB607" s="245"/>
      <c r="BC607" s="245"/>
      <c r="BD607" s="245"/>
      <c r="BE607" s="245"/>
    </row>
    <row r="608" spans="1:57" ht="14.25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  <c r="AA608" s="245"/>
      <c r="AB608" s="245"/>
      <c r="AC608" s="245"/>
      <c r="AD608" s="245"/>
      <c r="AE608" s="245"/>
      <c r="AF608" s="245"/>
      <c r="AG608" s="245"/>
      <c r="AH608" s="245"/>
      <c r="AI608" s="245"/>
      <c r="AJ608" s="245"/>
      <c r="AK608" s="245"/>
      <c r="AL608" s="245"/>
      <c r="AM608" s="245"/>
      <c r="AN608" s="245"/>
      <c r="AO608" s="245"/>
      <c r="AP608" s="245"/>
      <c r="AQ608" s="245"/>
      <c r="AR608" s="245"/>
      <c r="AS608" s="245"/>
      <c r="AT608" s="245"/>
      <c r="AU608" s="245"/>
      <c r="AV608" s="245"/>
      <c r="AW608" s="245"/>
      <c r="AX608" s="245"/>
      <c r="AY608" s="245"/>
      <c r="AZ608" s="245"/>
      <c r="BA608" s="245"/>
      <c r="BB608" s="245"/>
      <c r="BC608" s="245"/>
      <c r="BD608" s="245"/>
      <c r="BE608" s="245"/>
    </row>
    <row r="609" spans="1:57" ht="14.25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  <c r="AA609" s="245"/>
      <c r="AB609" s="245"/>
      <c r="AC609" s="245"/>
      <c r="AD609" s="245"/>
      <c r="AE609" s="245"/>
      <c r="AF609" s="245"/>
      <c r="AG609" s="245"/>
      <c r="AH609" s="245"/>
      <c r="AI609" s="245"/>
      <c r="AJ609" s="245"/>
      <c r="AK609" s="245"/>
      <c r="AL609" s="245"/>
      <c r="AM609" s="245"/>
      <c r="AN609" s="245"/>
      <c r="AO609" s="245"/>
      <c r="AP609" s="245"/>
      <c r="AQ609" s="245"/>
      <c r="AR609" s="245"/>
      <c r="AS609" s="245"/>
      <c r="AT609" s="245"/>
      <c r="AU609" s="245"/>
      <c r="AV609" s="245"/>
      <c r="AW609" s="245"/>
      <c r="AX609" s="245"/>
      <c r="AY609" s="245"/>
      <c r="AZ609" s="245"/>
      <c r="BA609" s="245"/>
      <c r="BB609" s="245"/>
      <c r="BC609" s="245"/>
      <c r="BD609" s="245"/>
      <c r="BE609" s="245"/>
    </row>
    <row r="610" spans="1:57" ht="14.25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  <c r="AA610" s="245"/>
      <c r="AB610" s="245"/>
      <c r="AC610" s="245"/>
      <c r="AD610" s="245"/>
      <c r="AE610" s="245"/>
      <c r="AF610" s="245"/>
      <c r="AG610" s="245"/>
      <c r="AH610" s="245"/>
      <c r="AI610" s="245"/>
      <c r="AJ610" s="245"/>
      <c r="AK610" s="245"/>
      <c r="AL610" s="245"/>
      <c r="AM610" s="245"/>
      <c r="AN610" s="245"/>
      <c r="AO610" s="245"/>
      <c r="AP610" s="245"/>
      <c r="AQ610" s="245"/>
      <c r="AR610" s="245"/>
      <c r="AS610" s="245"/>
      <c r="AT610" s="245"/>
      <c r="AU610" s="245"/>
      <c r="AV610" s="245"/>
      <c r="AW610" s="245"/>
      <c r="AX610" s="245"/>
      <c r="AY610" s="245"/>
      <c r="AZ610" s="245"/>
      <c r="BA610" s="245"/>
      <c r="BB610" s="245"/>
      <c r="BC610" s="245"/>
      <c r="BD610" s="245"/>
      <c r="BE610" s="245"/>
    </row>
    <row r="611" spans="1:57" ht="14.25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  <c r="AA611" s="245"/>
      <c r="AB611" s="245"/>
      <c r="AC611" s="245"/>
      <c r="AD611" s="245"/>
      <c r="AE611" s="245"/>
      <c r="AF611" s="245"/>
      <c r="AG611" s="245"/>
      <c r="AH611" s="245"/>
      <c r="AI611" s="245"/>
      <c r="AJ611" s="245"/>
      <c r="AK611" s="245"/>
      <c r="AL611" s="245"/>
      <c r="AM611" s="245"/>
      <c r="AN611" s="245"/>
      <c r="AO611" s="245"/>
      <c r="AP611" s="245"/>
      <c r="AQ611" s="245"/>
      <c r="AR611" s="245"/>
      <c r="AS611" s="245"/>
      <c r="AT611" s="245"/>
      <c r="AU611" s="245"/>
      <c r="AV611" s="245"/>
      <c r="AW611" s="245"/>
      <c r="AX611" s="245"/>
      <c r="AY611" s="245"/>
      <c r="AZ611" s="245"/>
      <c r="BA611" s="245"/>
      <c r="BB611" s="245"/>
      <c r="BC611" s="245"/>
      <c r="BD611" s="245"/>
      <c r="BE611" s="245"/>
    </row>
    <row r="612" spans="1:57" ht="14.25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  <c r="AA612" s="245"/>
      <c r="AB612" s="245"/>
      <c r="AC612" s="245"/>
      <c r="AD612" s="245"/>
      <c r="AE612" s="245"/>
      <c r="AF612" s="245"/>
      <c r="AG612" s="245"/>
      <c r="AH612" s="245"/>
      <c r="AI612" s="245"/>
      <c r="AJ612" s="245"/>
      <c r="AK612" s="245"/>
      <c r="AL612" s="245"/>
      <c r="AM612" s="245"/>
      <c r="AN612" s="245"/>
      <c r="AO612" s="245"/>
      <c r="AP612" s="245"/>
      <c r="AQ612" s="245"/>
      <c r="AR612" s="245"/>
      <c r="AS612" s="245"/>
      <c r="AT612" s="245"/>
      <c r="AU612" s="245"/>
      <c r="AV612" s="245"/>
      <c r="AW612" s="245"/>
      <c r="AX612" s="245"/>
      <c r="AY612" s="245"/>
      <c r="AZ612" s="245"/>
      <c r="BA612" s="245"/>
      <c r="BB612" s="245"/>
      <c r="BC612" s="245"/>
      <c r="BD612" s="245"/>
      <c r="BE612" s="245"/>
    </row>
    <row r="613" spans="1:57" ht="14.25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  <c r="AA613" s="245"/>
      <c r="AB613" s="245"/>
      <c r="AC613" s="245"/>
      <c r="AD613" s="245"/>
      <c r="AE613" s="245"/>
      <c r="AF613" s="245"/>
      <c r="AG613" s="245"/>
      <c r="AH613" s="245"/>
      <c r="AI613" s="245"/>
      <c r="AJ613" s="245"/>
      <c r="AK613" s="245"/>
      <c r="AL613" s="245"/>
      <c r="AM613" s="245"/>
      <c r="AN613" s="245"/>
      <c r="AO613" s="245"/>
      <c r="AP613" s="245"/>
      <c r="AQ613" s="245"/>
      <c r="AR613" s="245"/>
      <c r="AS613" s="245"/>
      <c r="AT613" s="245"/>
      <c r="AU613" s="245"/>
      <c r="AV613" s="245"/>
      <c r="AW613" s="245"/>
      <c r="AX613" s="245"/>
      <c r="AY613" s="245"/>
      <c r="AZ613" s="245"/>
      <c r="BA613" s="245"/>
      <c r="BB613" s="245"/>
      <c r="BC613" s="245"/>
      <c r="BD613" s="245"/>
      <c r="BE613" s="245"/>
    </row>
    <row r="614" spans="1:57" ht="14.25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  <c r="AB614" s="245"/>
      <c r="AC614" s="245"/>
      <c r="AD614" s="245"/>
      <c r="AE614" s="245"/>
      <c r="AF614" s="245"/>
      <c r="AG614" s="245"/>
      <c r="AH614" s="245"/>
      <c r="AI614" s="245"/>
      <c r="AJ614" s="245"/>
      <c r="AK614" s="245"/>
      <c r="AL614" s="245"/>
      <c r="AM614" s="245"/>
      <c r="AN614" s="245"/>
      <c r="AO614" s="245"/>
      <c r="AP614" s="245"/>
      <c r="AQ614" s="245"/>
      <c r="AR614" s="245"/>
      <c r="AS614" s="245"/>
      <c r="AT614" s="245"/>
      <c r="AU614" s="245"/>
      <c r="AV614" s="245"/>
      <c r="AW614" s="245"/>
      <c r="AX614" s="245"/>
      <c r="AY614" s="245"/>
      <c r="AZ614" s="245"/>
      <c r="BA614" s="245"/>
      <c r="BB614" s="245"/>
      <c r="BC614" s="245"/>
      <c r="BD614" s="245"/>
      <c r="BE614" s="245"/>
    </row>
    <row r="615" spans="1:57" ht="14.25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  <c r="AA615" s="245"/>
      <c r="AB615" s="245"/>
      <c r="AC615" s="245"/>
      <c r="AD615" s="245"/>
      <c r="AE615" s="245"/>
      <c r="AF615" s="245"/>
      <c r="AG615" s="245"/>
      <c r="AH615" s="245"/>
      <c r="AI615" s="245"/>
      <c r="AJ615" s="245"/>
      <c r="AK615" s="245"/>
      <c r="AL615" s="245"/>
      <c r="AM615" s="245"/>
      <c r="AN615" s="245"/>
      <c r="AO615" s="245"/>
      <c r="AP615" s="245"/>
      <c r="AQ615" s="245"/>
      <c r="AR615" s="245"/>
      <c r="AS615" s="245"/>
      <c r="AT615" s="245"/>
      <c r="AU615" s="245"/>
      <c r="AV615" s="245"/>
      <c r="AW615" s="245"/>
      <c r="AX615" s="245"/>
      <c r="AY615" s="245"/>
      <c r="AZ615" s="245"/>
      <c r="BA615" s="245"/>
      <c r="BB615" s="245"/>
      <c r="BC615" s="245"/>
      <c r="BD615" s="245"/>
      <c r="BE615" s="245"/>
    </row>
    <row r="616" spans="1:57" ht="14.25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  <c r="AA616" s="245"/>
      <c r="AB616" s="245"/>
      <c r="AC616" s="245"/>
      <c r="AD616" s="245"/>
      <c r="AE616" s="245"/>
      <c r="AF616" s="245"/>
      <c r="AG616" s="245"/>
      <c r="AH616" s="245"/>
      <c r="AI616" s="245"/>
      <c r="AJ616" s="245"/>
      <c r="AK616" s="245"/>
      <c r="AL616" s="245"/>
      <c r="AM616" s="245"/>
      <c r="AN616" s="245"/>
      <c r="AO616" s="245"/>
      <c r="AP616" s="245"/>
      <c r="AQ616" s="245"/>
      <c r="AR616" s="245"/>
      <c r="AS616" s="245"/>
      <c r="AT616" s="245"/>
      <c r="AU616" s="245"/>
      <c r="AV616" s="245"/>
      <c r="AW616" s="245"/>
      <c r="AX616" s="245"/>
      <c r="AY616" s="245"/>
      <c r="AZ616" s="245"/>
      <c r="BA616" s="245"/>
      <c r="BB616" s="245"/>
      <c r="BC616" s="245"/>
      <c r="BD616" s="245"/>
      <c r="BE616" s="245"/>
    </row>
    <row r="617" spans="1:57" ht="14.25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  <c r="AA617" s="245"/>
      <c r="AB617" s="245"/>
      <c r="AC617" s="245"/>
      <c r="AD617" s="245"/>
      <c r="AE617" s="245"/>
      <c r="AF617" s="245"/>
      <c r="AG617" s="245"/>
      <c r="AH617" s="245"/>
      <c r="AI617" s="245"/>
      <c r="AJ617" s="245"/>
      <c r="AK617" s="245"/>
      <c r="AL617" s="245"/>
      <c r="AM617" s="245"/>
      <c r="AN617" s="245"/>
      <c r="AO617" s="245"/>
      <c r="AP617" s="245"/>
      <c r="AQ617" s="245"/>
      <c r="AR617" s="245"/>
      <c r="AS617" s="245"/>
      <c r="AT617" s="245"/>
      <c r="AU617" s="245"/>
      <c r="AV617" s="245"/>
      <c r="AW617" s="245"/>
      <c r="AX617" s="245"/>
      <c r="AY617" s="245"/>
      <c r="AZ617" s="245"/>
      <c r="BA617" s="245"/>
      <c r="BB617" s="245"/>
      <c r="BC617" s="245"/>
      <c r="BD617" s="245"/>
      <c r="BE617" s="245"/>
    </row>
    <row r="618" spans="1:57" ht="14.25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  <c r="AA618" s="245"/>
      <c r="AB618" s="245"/>
      <c r="AC618" s="245"/>
      <c r="AD618" s="245"/>
      <c r="AE618" s="245"/>
      <c r="AF618" s="245"/>
      <c r="AG618" s="245"/>
      <c r="AH618" s="245"/>
      <c r="AI618" s="245"/>
      <c r="AJ618" s="245"/>
      <c r="AK618" s="245"/>
      <c r="AL618" s="245"/>
      <c r="AM618" s="245"/>
      <c r="AN618" s="245"/>
      <c r="AO618" s="245"/>
      <c r="AP618" s="245"/>
      <c r="AQ618" s="245"/>
      <c r="AR618" s="245"/>
      <c r="AS618" s="245"/>
      <c r="AT618" s="245"/>
      <c r="AU618" s="245"/>
      <c r="AV618" s="245"/>
      <c r="AW618" s="245"/>
      <c r="AX618" s="245"/>
      <c r="AY618" s="245"/>
      <c r="AZ618" s="245"/>
      <c r="BA618" s="245"/>
      <c r="BB618" s="245"/>
      <c r="BC618" s="245"/>
      <c r="BD618" s="245"/>
      <c r="BE618" s="245"/>
    </row>
    <row r="619" spans="1:57" ht="14.25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  <c r="AA619" s="245"/>
      <c r="AB619" s="245"/>
      <c r="AC619" s="245"/>
      <c r="AD619" s="245"/>
      <c r="AE619" s="245"/>
      <c r="AF619" s="245"/>
      <c r="AG619" s="245"/>
      <c r="AH619" s="245"/>
      <c r="AI619" s="245"/>
      <c r="AJ619" s="245"/>
      <c r="AK619" s="245"/>
      <c r="AL619" s="245"/>
      <c r="AM619" s="245"/>
      <c r="AN619" s="245"/>
      <c r="AO619" s="245"/>
      <c r="AP619" s="245"/>
      <c r="AQ619" s="245"/>
      <c r="AR619" s="245"/>
      <c r="AS619" s="245"/>
      <c r="AT619" s="245"/>
      <c r="AU619" s="245"/>
      <c r="AV619" s="245"/>
      <c r="AW619" s="245"/>
      <c r="AX619" s="245"/>
      <c r="AY619" s="245"/>
      <c r="AZ619" s="245"/>
      <c r="BA619" s="245"/>
      <c r="BB619" s="245"/>
      <c r="BC619" s="245"/>
      <c r="BD619" s="245"/>
      <c r="BE619" s="245"/>
    </row>
    <row r="620" spans="1:57" ht="14.25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  <c r="AA620" s="245"/>
      <c r="AB620" s="245"/>
      <c r="AC620" s="245"/>
      <c r="AD620" s="245"/>
      <c r="AE620" s="245"/>
      <c r="AF620" s="245"/>
      <c r="AG620" s="245"/>
      <c r="AH620" s="245"/>
      <c r="AI620" s="245"/>
      <c r="AJ620" s="245"/>
      <c r="AK620" s="245"/>
      <c r="AL620" s="245"/>
      <c r="AM620" s="245"/>
      <c r="AN620" s="245"/>
      <c r="AO620" s="245"/>
      <c r="AP620" s="245"/>
      <c r="AQ620" s="245"/>
      <c r="AR620" s="245"/>
      <c r="AS620" s="245"/>
      <c r="AT620" s="245"/>
      <c r="AU620" s="245"/>
      <c r="AV620" s="245"/>
      <c r="AW620" s="245"/>
      <c r="AX620" s="245"/>
      <c r="AY620" s="245"/>
      <c r="AZ620" s="245"/>
      <c r="BA620" s="245"/>
      <c r="BB620" s="245"/>
      <c r="BC620" s="245"/>
      <c r="BD620" s="245"/>
      <c r="BE620" s="245"/>
    </row>
    <row r="621" spans="1:57" ht="14.25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  <c r="AA621" s="245"/>
      <c r="AB621" s="245"/>
      <c r="AC621" s="245"/>
      <c r="AD621" s="245"/>
      <c r="AE621" s="245"/>
      <c r="AF621" s="245"/>
      <c r="AG621" s="245"/>
      <c r="AH621" s="245"/>
      <c r="AI621" s="245"/>
      <c r="AJ621" s="245"/>
      <c r="AK621" s="245"/>
      <c r="AL621" s="245"/>
      <c r="AM621" s="245"/>
      <c r="AN621" s="245"/>
      <c r="AO621" s="245"/>
      <c r="AP621" s="245"/>
      <c r="AQ621" s="245"/>
      <c r="AR621" s="245"/>
      <c r="AS621" s="245"/>
      <c r="AT621" s="245"/>
      <c r="AU621" s="245"/>
      <c r="AV621" s="245"/>
      <c r="AW621" s="245"/>
      <c r="AX621" s="245"/>
      <c r="AY621" s="245"/>
      <c r="AZ621" s="245"/>
      <c r="BA621" s="245"/>
      <c r="BB621" s="245"/>
      <c r="BC621" s="245"/>
      <c r="BD621" s="245"/>
      <c r="BE621" s="245"/>
    </row>
    <row r="622" spans="1:57" ht="14.25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  <c r="AA622" s="245"/>
      <c r="AB622" s="245"/>
      <c r="AC622" s="245"/>
      <c r="AD622" s="245"/>
      <c r="AE622" s="245"/>
      <c r="AF622" s="245"/>
      <c r="AG622" s="245"/>
      <c r="AH622" s="245"/>
      <c r="AI622" s="245"/>
      <c r="AJ622" s="245"/>
      <c r="AK622" s="245"/>
      <c r="AL622" s="245"/>
      <c r="AM622" s="245"/>
      <c r="AN622" s="245"/>
      <c r="AO622" s="245"/>
      <c r="AP622" s="245"/>
      <c r="AQ622" s="245"/>
      <c r="AR622" s="245"/>
      <c r="AS622" s="245"/>
      <c r="AT622" s="245"/>
      <c r="AU622" s="245"/>
      <c r="AV622" s="245"/>
      <c r="AW622" s="245"/>
      <c r="AX622" s="245"/>
      <c r="AY622" s="245"/>
      <c r="AZ622" s="245"/>
      <c r="BA622" s="245"/>
      <c r="BB622" s="245"/>
      <c r="BC622" s="245"/>
      <c r="BD622" s="245"/>
      <c r="BE622" s="245"/>
    </row>
    <row r="623" spans="1:57" ht="14.25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  <c r="AA623" s="245"/>
      <c r="AB623" s="245"/>
      <c r="AC623" s="245"/>
      <c r="AD623" s="245"/>
      <c r="AE623" s="245"/>
      <c r="AF623" s="245"/>
      <c r="AG623" s="245"/>
      <c r="AH623" s="245"/>
      <c r="AI623" s="245"/>
      <c r="AJ623" s="245"/>
      <c r="AK623" s="245"/>
      <c r="AL623" s="245"/>
      <c r="AM623" s="245"/>
      <c r="AN623" s="245"/>
      <c r="AO623" s="245"/>
      <c r="AP623" s="245"/>
      <c r="AQ623" s="245"/>
      <c r="AR623" s="245"/>
      <c r="AS623" s="245"/>
      <c r="AT623" s="245"/>
      <c r="AU623" s="245"/>
      <c r="AV623" s="245"/>
      <c r="AW623" s="245"/>
      <c r="AX623" s="245"/>
      <c r="AY623" s="245"/>
      <c r="AZ623" s="245"/>
      <c r="BA623" s="245"/>
      <c r="BB623" s="245"/>
      <c r="BC623" s="245"/>
      <c r="BD623" s="245"/>
      <c r="BE623" s="245"/>
    </row>
    <row r="624" spans="1:57" ht="14.25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  <c r="AA624" s="245"/>
      <c r="AB624" s="245"/>
      <c r="AC624" s="245"/>
      <c r="AD624" s="245"/>
      <c r="AE624" s="245"/>
      <c r="AF624" s="245"/>
      <c r="AG624" s="245"/>
      <c r="AH624" s="245"/>
      <c r="AI624" s="245"/>
      <c r="AJ624" s="245"/>
      <c r="AK624" s="245"/>
      <c r="AL624" s="245"/>
      <c r="AM624" s="245"/>
      <c r="AN624" s="245"/>
      <c r="AO624" s="245"/>
      <c r="AP624" s="245"/>
      <c r="AQ624" s="245"/>
      <c r="AR624" s="245"/>
      <c r="AS624" s="245"/>
      <c r="AT624" s="245"/>
      <c r="AU624" s="245"/>
      <c r="AV624" s="245"/>
      <c r="AW624" s="245"/>
      <c r="AX624" s="245"/>
      <c r="AY624" s="245"/>
      <c r="AZ624" s="245"/>
      <c r="BA624" s="245"/>
      <c r="BB624" s="245"/>
      <c r="BC624" s="245"/>
      <c r="BD624" s="245"/>
      <c r="BE624" s="245"/>
    </row>
    <row r="625" spans="1:57" ht="14.25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  <c r="AA625" s="245"/>
      <c r="AB625" s="245"/>
      <c r="AC625" s="245"/>
      <c r="AD625" s="245"/>
      <c r="AE625" s="245"/>
      <c r="AF625" s="245"/>
      <c r="AG625" s="245"/>
      <c r="AH625" s="245"/>
      <c r="AI625" s="245"/>
      <c r="AJ625" s="245"/>
      <c r="AK625" s="245"/>
      <c r="AL625" s="245"/>
      <c r="AM625" s="245"/>
      <c r="AN625" s="245"/>
      <c r="AO625" s="245"/>
      <c r="AP625" s="245"/>
      <c r="AQ625" s="245"/>
      <c r="AR625" s="245"/>
      <c r="AS625" s="245"/>
      <c r="AT625" s="245"/>
      <c r="AU625" s="245"/>
      <c r="AV625" s="245"/>
      <c r="AW625" s="245"/>
      <c r="AX625" s="245"/>
      <c r="AY625" s="245"/>
      <c r="AZ625" s="245"/>
      <c r="BA625" s="245"/>
      <c r="BB625" s="245"/>
      <c r="BC625" s="245"/>
      <c r="BD625" s="245"/>
      <c r="BE625" s="245"/>
    </row>
    <row r="626" spans="1:57" ht="14.25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  <c r="AA626" s="245"/>
      <c r="AB626" s="245"/>
      <c r="AC626" s="245"/>
      <c r="AD626" s="245"/>
      <c r="AE626" s="245"/>
      <c r="AF626" s="245"/>
      <c r="AG626" s="245"/>
      <c r="AH626" s="245"/>
      <c r="AI626" s="245"/>
      <c r="AJ626" s="245"/>
      <c r="AK626" s="245"/>
      <c r="AL626" s="245"/>
      <c r="AM626" s="245"/>
      <c r="AN626" s="245"/>
      <c r="AO626" s="245"/>
      <c r="AP626" s="245"/>
      <c r="AQ626" s="245"/>
      <c r="AR626" s="245"/>
      <c r="AS626" s="245"/>
      <c r="AT626" s="245"/>
      <c r="AU626" s="245"/>
      <c r="AV626" s="245"/>
      <c r="AW626" s="245"/>
      <c r="AX626" s="245"/>
      <c r="AY626" s="245"/>
      <c r="AZ626" s="245"/>
      <c r="BA626" s="245"/>
      <c r="BB626" s="245"/>
      <c r="BC626" s="245"/>
      <c r="BD626" s="245"/>
      <c r="BE626" s="245"/>
    </row>
    <row r="627" spans="1:57" ht="14.25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  <c r="AA627" s="245"/>
      <c r="AB627" s="245"/>
      <c r="AC627" s="245"/>
      <c r="AD627" s="245"/>
      <c r="AE627" s="245"/>
      <c r="AF627" s="245"/>
      <c r="AG627" s="245"/>
      <c r="AH627" s="245"/>
      <c r="AI627" s="245"/>
      <c r="AJ627" s="245"/>
      <c r="AK627" s="245"/>
      <c r="AL627" s="245"/>
      <c r="AM627" s="245"/>
      <c r="AN627" s="245"/>
      <c r="AO627" s="245"/>
      <c r="AP627" s="245"/>
      <c r="AQ627" s="245"/>
      <c r="AR627" s="245"/>
      <c r="AS627" s="245"/>
      <c r="AT627" s="245"/>
      <c r="AU627" s="245"/>
      <c r="AV627" s="245"/>
      <c r="AW627" s="245"/>
      <c r="AX627" s="245"/>
      <c r="AY627" s="245"/>
      <c r="AZ627" s="245"/>
      <c r="BA627" s="245"/>
      <c r="BB627" s="245"/>
      <c r="BC627" s="245"/>
      <c r="BD627" s="245"/>
      <c r="BE627" s="245"/>
    </row>
    <row r="628" spans="1:57" ht="14.25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  <c r="AA628" s="245"/>
      <c r="AB628" s="245"/>
      <c r="AC628" s="245"/>
      <c r="AD628" s="245"/>
      <c r="AE628" s="245"/>
      <c r="AF628" s="245"/>
      <c r="AG628" s="245"/>
      <c r="AH628" s="245"/>
      <c r="AI628" s="245"/>
      <c r="AJ628" s="245"/>
      <c r="AK628" s="245"/>
      <c r="AL628" s="245"/>
      <c r="AM628" s="245"/>
      <c r="AN628" s="245"/>
      <c r="AO628" s="245"/>
      <c r="AP628" s="245"/>
      <c r="AQ628" s="245"/>
      <c r="AR628" s="245"/>
      <c r="AS628" s="245"/>
      <c r="AT628" s="245"/>
      <c r="AU628" s="245"/>
      <c r="AV628" s="245"/>
      <c r="AW628" s="245"/>
      <c r="AX628" s="245"/>
      <c r="AY628" s="245"/>
      <c r="AZ628" s="245"/>
      <c r="BA628" s="245"/>
      <c r="BB628" s="245"/>
      <c r="BC628" s="245"/>
      <c r="BD628" s="245"/>
      <c r="BE628" s="245"/>
    </row>
    <row r="629" spans="1:57" ht="14.25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  <c r="AA629" s="245"/>
      <c r="AB629" s="245"/>
      <c r="AC629" s="245"/>
      <c r="AD629" s="245"/>
      <c r="AE629" s="245"/>
      <c r="AF629" s="245"/>
      <c r="AG629" s="245"/>
      <c r="AH629" s="245"/>
      <c r="AI629" s="245"/>
      <c r="AJ629" s="245"/>
      <c r="AK629" s="245"/>
      <c r="AL629" s="245"/>
      <c r="AM629" s="245"/>
      <c r="AN629" s="245"/>
      <c r="AO629" s="245"/>
      <c r="AP629" s="245"/>
      <c r="AQ629" s="245"/>
      <c r="AR629" s="245"/>
      <c r="AS629" s="245"/>
      <c r="AT629" s="245"/>
      <c r="AU629" s="245"/>
      <c r="AV629" s="245"/>
      <c r="AW629" s="245"/>
      <c r="AX629" s="245"/>
      <c r="AY629" s="245"/>
      <c r="AZ629" s="245"/>
      <c r="BA629" s="245"/>
      <c r="BB629" s="245"/>
      <c r="BC629" s="245"/>
      <c r="BD629" s="245"/>
      <c r="BE629" s="245"/>
    </row>
    <row r="630" spans="1:57" ht="14.25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  <c r="AA630" s="245"/>
      <c r="AB630" s="245"/>
      <c r="AC630" s="245"/>
      <c r="AD630" s="245"/>
      <c r="AE630" s="245"/>
      <c r="AF630" s="245"/>
      <c r="AG630" s="245"/>
      <c r="AH630" s="245"/>
      <c r="AI630" s="245"/>
      <c r="AJ630" s="245"/>
      <c r="AK630" s="245"/>
      <c r="AL630" s="245"/>
      <c r="AM630" s="245"/>
      <c r="AN630" s="245"/>
      <c r="AO630" s="245"/>
      <c r="AP630" s="245"/>
      <c r="AQ630" s="245"/>
      <c r="AR630" s="245"/>
      <c r="AS630" s="245"/>
      <c r="AT630" s="245"/>
      <c r="AU630" s="245"/>
      <c r="AV630" s="245"/>
      <c r="AW630" s="245"/>
      <c r="AX630" s="245"/>
      <c r="AY630" s="245"/>
      <c r="AZ630" s="245"/>
      <c r="BA630" s="245"/>
      <c r="BB630" s="245"/>
      <c r="BC630" s="245"/>
      <c r="BD630" s="245"/>
      <c r="BE630" s="245"/>
    </row>
    <row r="631" spans="1:57" ht="14.25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  <c r="AA631" s="245"/>
      <c r="AB631" s="245"/>
      <c r="AC631" s="245"/>
      <c r="AD631" s="245"/>
      <c r="AE631" s="245"/>
      <c r="AF631" s="245"/>
      <c r="AG631" s="245"/>
      <c r="AH631" s="245"/>
      <c r="AI631" s="245"/>
      <c r="AJ631" s="245"/>
      <c r="AK631" s="245"/>
      <c r="AL631" s="245"/>
      <c r="AM631" s="245"/>
      <c r="AN631" s="245"/>
      <c r="AO631" s="245"/>
      <c r="AP631" s="245"/>
      <c r="AQ631" s="245"/>
      <c r="AR631" s="245"/>
      <c r="AS631" s="245"/>
      <c r="AT631" s="245"/>
      <c r="AU631" s="245"/>
      <c r="AV631" s="245"/>
      <c r="AW631" s="245"/>
      <c r="AX631" s="245"/>
      <c r="AY631" s="245"/>
      <c r="AZ631" s="245"/>
      <c r="BA631" s="245"/>
      <c r="BB631" s="245"/>
      <c r="BC631" s="245"/>
      <c r="BD631" s="245"/>
      <c r="BE631" s="245"/>
    </row>
    <row r="632" spans="1:57" ht="14.25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  <c r="AA632" s="245"/>
      <c r="AB632" s="245"/>
      <c r="AC632" s="245"/>
      <c r="AD632" s="245"/>
      <c r="AE632" s="245"/>
      <c r="AF632" s="245"/>
      <c r="AG632" s="245"/>
      <c r="AH632" s="245"/>
      <c r="AI632" s="245"/>
      <c r="AJ632" s="245"/>
      <c r="AK632" s="245"/>
      <c r="AL632" s="245"/>
      <c r="AM632" s="245"/>
      <c r="AN632" s="245"/>
      <c r="AO632" s="245"/>
      <c r="AP632" s="245"/>
      <c r="AQ632" s="245"/>
      <c r="AR632" s="245"/>
      <c r="AS632" s="245"/>
      <c r="AT632" s="245"/>
      <c r="AU632" s="245"/>
      <c r="AV632" s="245"/>
      <c r="AW632" s="245"/>
      <c r="AX632" s="245"/>
      <c r="AY632" s="245"/>
      <c r="AZ632" s="245"/>
      <c r="BA632" s="245"/>
      <c r="BB632" s="245"/>
      <c r="BC632" s="245"/>
      <c r="BD632" s="245"/>
      <c r="BE632" s="245"/>
    </row>
    <row r="633" spans="1:57" ht="14.25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  <c r="AA633" s="245"/>
      <c r="AB633" s="245"/>
      <c r="AC633" s="245"/>
      <c r="AD633" s="245"/>
      <c r="AE633" s="245"/>
      <c r="AF633" s="245"/>
      <c r="AG633" s="245"/>
      <c r="AH633" s="245"/>
      <c r="AI633" s="245"/>
      <c r="AJ633" s="245"/>
      <c r="AK633" s="245"/>
      <c r="AL633" s="245"/>
      <c r="AM633" s="245"/>
      <c r="AN633" s="245"/>
      <c r="AO633" s="245"/>
      <c r="AP633" s="245"/>
      <c r="AQ633" s="245"/>
      <c r="AR633" s="245"/>
      <c r="AS633" s="245"/>
      <c r="AT633" s="245"/>
      <c r="AU633" s="245"/>
      <c r="AV633" s="245"/>
      <c r="AW633" s="245"/>
      <c r="AX633" s="245"/>
      <c r="AY633" s="245"/>
      <c r="AZ633" s="245"/>
      <c r="BA633" s="245"/>
      <c r="BB633" s="245"/>
      <c r="BC633" s="245"/>
      <c r="BD633" s="245"/>
      <c r="BE633" s="245"/>
    </row>
    <row r="634" spans="1:57" ht="14.25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  <c r="AA634" s="245"/>
      <c r="AB634" s="245"/>
      <c r="AC634" s="245"/>
      <c r="AD634" s="245"/>
      <c r="AE634" s="245"/>
      <c r="AF634" s="245"/>
      <c r="AG634" s="245"/>
      <c r="AH634" s="245"/>
      <c r="AI634" s="245"/>
      <c r="AJ634" s="245"/>
      <c r="AK634" s="245"/>
      <c r="AL634" s="245"/>
      <c r="AM634" s="245"/>
      <c r="AN634" s="245"/>
      <c r="AO634" s="245"/>
      <c r="AP634" s="245"/>
      <c r="AQ634" s="245"/>
      <c r="AR634" s="245"/>
      <c r="AS634" s="245"/>
      <c r="AT634" s="245"/>
      <c r="AU634" s="245"/>
      <c r="AV634" s="245"/>
      <c r="AW634" s="245"/>
      <c r="AX634" s="245"/>
      <c r="AY634" s="245"/>
      <c r="AZ634" s="245"/>
      <c r="BA634" s="245"/>
      <c r="BB634" s="245"/>
      <c r="BC634" s="245"/>
      <c r="BD634" s="245"/>
      <c r="BE634" s="245"/>
    </row>
    <row r="635" spans="1:57" ht="14.25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  <c r="AA635" s="245"/>
      <c r="AB635" s="245"/>
      <c r="AC635" s="245"/>
      <c r="AD635" s="245"/>
      <c r="AE635" s="245"/>
      <c r="AF635" s="245"/>
      <c r="AG635" s="245"/>
      <c r="AH635" s="245"/>
      <c r="AI635" s="245"/>
      <c r="AJ635" s="245"/>
      <c r="AK635" s="245"/>
      <c r="AL635" s="245"/>
      <c r="AM635" s="245"/>
      <c r="AN635" s="245"/>
      <c r="AO635" s="245"/>
      <c r="AP635" s="245"/>
      <c r="AQ635" s="245"/>
      <c r="AR635" s="245"/>
      <c r="AS635" s="245"/>
      <c r="AT635" s="245"/>
      <c r="AU635" s="245"/>
      <c r="AV635" s="245"/>
      <c r="AW635" s="245"/>
      <c r="AX635" s="245"/>
      <c r="AY635" s="245"/>
      <c r="AZ635" s="245"/>
      <c r="BA635" s="245"/>
      <c r="BB635" s="245"/>
      <c r="BC635" s="245"/>
      <c r="BD635" s="245"/>
      <c r="BE635" s="245"/>
    </row>
    <row r="636" spans="1:57" ht="14.25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  <c r="AA636" s="245"/>
      <c r="AB636" s="245"/>
      <c r="AC636" s="245"/>
      <c r="AD636" s="245"/>
      <c r="AE636" s="245"/>
      <c r="AF636" s="245"/>
      <c r="AG636" s="245"/>
      <c r="AH636" s="245"/>
      <c r="AI636" s="245"/>
      <c r="AJ636" s="245"/>
      <c r="AK636" s="245"/>
      <c r="AL636" s="245"/>
      <c r="AM636" s="245"/>
      <c r="AN636" s="245"/>
      <c r="AO636" s="245"/>
      <c r="AP636" s="245"/>
      <c r="AQ636" s="245"/>
      <c r="AR636" s="245"/>
      <c r="AS636" s="245"/>
      <c r="AT636" s="245"/>
      <c r="AU636" s="245"/>
      <c r="AV636" s="245"/>
      <c r="AW636" s="245"/>
      <c r="AX636" s="245"/>
      <c r="AY636" s="245"/>
      <c r="AZ636" s="245"/>
      <c r="BA636" s="245"/>
      <c r="BB636" s="245"/>
      <c r="BC636" s="245"/>
      <c r="BD636" s="245"/>
      <c r="BE636" s="245"/>
    </row>
    <row r="637" spans="1:57" ht="14.25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  <c r="AA637" s="245"/>
      <c r="AB637" s="245"/>
      <c r="AC637" s="245"/>
      <c r="AD637" s="245"/>
      <c r="AE637" s="245"/>
      <c r="AF637" s="245"/>
      <c r="AG637" s="245"/>
      <c r="AH637" s="245"/>
      <c r="AI637" s="245"/>
      <c r="AJ637" s="245"/>
      <c r="AK637" s="245"/>
      <c r="AL637" s="245"/>
      <c r="AM637" s="245"/>
      <c r="AN637" s="245"/>
      <c r="AO637" s="245"/>
      <c r="AP637" s="245"/>
      <c r="AQ637" s="245"/>
      <c r="AR637" s="245"/>
      <c r="AS637" s="245"/>
      <c r="AT637" s="245"/>
      <c r="AU637" s="245"/>
      <c r="AV637" s="245"/>
      <c r="AW637" s="245"/>
      <c r="AX637" s="245"/>
      <c r="AY637" s="245"/>
      <c r="AZ637" s="245"/>
      <c r="BA637" s="245"/>
      <c r="BB637" s="245"/>
      <c r="BC637" s="245"/>
      <c r="BD637" s="245"/>
      <c r="BE637" s="245"/>
    </row>
    <row r="638" spans="1:57" ht="14.25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  <c r="AA638" s="245"/>
      <c r="AB638" s="245"/>
      <c r="AC638" s="245"/>
      <c r="AD638" s="245"/>
      <c r="AE638" s="245"/>
      <c r="AF638" s="245"/>
      <c r="AG638" s="245"/>
      <c r="AH638" s="245"/>
      <c r="AI638" s="245"/>
      <c r="AJ638" s="245"/>
      <c r="AK638" s="245"/>
      <c r="AL638" s="245"/>
      <c r="AM638" s="245"/>
      <c r="AN638" s="245"/>
      <c r="AO638" s="245"/>
      <c r="AP638" s="245"/>
      <c r="AQ638" s="245"/>
      <c r="AR638" s="245"/>
      <c r="AS638" s="245"/>
      <c r="AT638" s="245"/>
      <c r="AU638" s="245"/>
      <c r="AV638" s="245"/>
      <c r="AW638" s="245"/>
      <c r="AX638" s="245"/>
      <c r="AY638" s="245"/>
      <c r="AZ638" s="245"/>
      <c r="BA638" s="245"/>
      <c r="BB638" s="245"/>
      <c r="BC638" s="245"/>
      <c r="BD638" s="245"/>
      <c r="BE638" s="245"/>
    </row>
    <row r="639" spans="1:57" ht="14.25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5"/>
      <c r="AI639" s="245"/>
      <c r="AJ639" s="245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  <c r="AU639" s="245"/>
      <c r="AV639" s="245"/>
      <c r="AW639" s="245"/>
      <c r="AX639" s="245"/>
      <c r="AY639" s="245"/>
      <c r="AZ639" s="245"/>
      <c r="BA639" s="245"/>
      <c r="BB639" s="245"/>
      <c r="BC639" s="245"/>
      <c r="BD639" s="245"/>
      <c r="BE639" s="245"/>
    </row>
    <row r="640" spans="1:57" ht="14.25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5"/>
      <c r="AI640" s="245"/>
      <c r="AJ640" s="245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  <c r="AU640" s="245"/>
      <c r="AV640" s="245"/>
      <c r="AW640" s="245"/>
      <c r="AX640" s="245"/>
      <c r="AY640" s="245"/>
      <c r="AZ640" s="245"/>
      <c r="BA640" s="245"/>
      <c r="BB640" s="245"/>
      <c r="BC640" s="245"/>
      <c r="BD640" s="245"/>
      <c r="BE640" s="245"/>
    </row>
    <row r="641" spans="1:57" ht="14.25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  <c r="AA641" s="245"/>
      <c r="AB641" s="245"/>
      <c r="AC641" s="245"/>
      <c r="AD641" s="245"/>
      <c r="AE641" s="245"/>
      <c r="AF641" s="245"/>
      <c r="AG641" s="245"/>
      <c r="AH641" s="245"/>
      <c r="AI641" s="245"/>
      <c r="AJ641" s="245"/>
      <c r="AK641" s="245"/>
      <c r="AL641" s="245"/>
      <c r="AM641" s="245"/>
      <c r="AN641" s="245"/>
      <c r="AO641" s="245"/>
      <c r="AP641" s="245"/>
      <c r="AQ641" s="245"/>
      <c r="AR641" s="245"/>
      <c r="AS641" s="245"/>
      <c r="AT641" s="245"/>
      <c r="AU641" s="245"/>
      <c r="AV641" s="245"/>
      <c r="AW641" s="245"/>
      <c r="AX641" s="245"/>
      <c r="AY641" s="245"/>
      <c r="AZ641" s="245"/>
      <c r="BA641" s="245"/>
      <c r="BB641" s="245"/>
      <c r="BC641" s="245"/>
      <c r="BD641" s="245"/>
      <c r="BE641" s="245"/>
    </row>
    <row r="642" spans="1:57" ht="14.25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  <c r="AA642" s="245"/>
      <c r="AB642" s="245"/>
      <c r="AC642" s="245"/>
      <c r="AD642" s="245"/>
      <c r="AE642" s="245"/>
      <c r="AF642" s="245"/>
      <c r="AG642" s="245"/>
      <c r="AH642" s="245"/>
      <c r="AI642" s="245"/>
      <c r="AJ642" s="245"/>
      <c r="AK642" s="245"/>
      <c r="AL642" s="245"/>
      <c r="AM642" s="245"/>
      <c r="AN642" s="245"/>
      <c r="AO642" s="245"/>
      <c r="AP642" s="245"/>
      <c r="AQ642" s="245"/>
      <c r="AR642" s="245"/>
      <c r="AS642" s="245"/>
      <c r="AT642" s="245"/>
      <c r="AU642" s="245"/>
      <c r="AV642" s="245"/>
      <c r="AW642" s="245"/>
      <c r="AX642" s="245"/>
      <c r="AY642" s="245"/>
      <c r="AZ642" s="245"/>
      <c r="BA642" s="245"/>
      <c r="BB642" s="245"/>
      <c r="BC642" s="245"/>
      <c r="BD642" s="245"/>
      <c r="BE642" s="245"/>
    </row>
    <row r="643" spans="1:57" ht="14.25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  <c r="AA643" s="245"/>
      <c r="AB643" s="245"/>
      <c r="AC643" s="245"/>
      <c r="AD643" s="245"/>
      <c r="AE643" s="245"/>
      <c r="AF643" s="245"/>
      <c r="AG643" s="245"/>
      <c r="AH643" s="245"/>
      <c r="AI643" s="245"/>
      <c r="AJ643" s="245"/>
      <c r="AK643" s="245"/>
      <c r="AL643" s="245"/>
      <c r="AM643" s="245"/>
      <c r="AN643" s="245"/>
      <c r="AO643" s="245"/>
      <c r="AP643" s="245"/>
      <c r="AQ643" s="245"/>
      <c r="AR643" s="245"/>
      <c r="AS643" s="245"/>
      <c r="AT643" s="245"/>
      <c r="AU643" s="245"/>
      <c r="AV643" s="245"/>
      <c r="AW643" s="245"/>
      <c r="AX643" s="245"/>
      <c r="AY643" s="245"/>
      <c r="AZ643" s="245"/>
      <c r="BA643" s="245"/>
      <c r="BB643" s="245"/>
      <c r="BC643" s="245"/>
      <c r="BD643" s="245"/>
      <c r="BE643" s="245"/>
    </row>
    <row r="644" spans="1:57" ht="14.25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  <c r="AA644" s="245"/>
      <c r="AB644" s="245"/>
      <c r="AC644" s="245"/>
      <c r="AD644" s="245"/>
      <c r="AE644" s="245"/>
      <c r="AF644" s="245"/>
      <c r="AG644" s="245"/>
      <c r="AH644" s="245"/>
      <c r="AI644" s="245"/>
      <c r="AJ644" s="245"/>
      <c r="AK644" s="245"/>
      <c r="AL644" s="245"/>
      <c r="AM644" s="245"/>
      <c r="AN644" s="245"/>
      <c r="AO644" s="245"/>
      <c r="AP644" s="245"/>
      <c r="AQ644" s="245"/>
      <c r="AR644" s="245"/>
      <c r="AS644" s="245"/>
      <c r="AT644" s="245"/>
      <c r="AU644" s="245"/>
      <c r="AV644" s="245"/>
      <c r="AW644" s="245"/>
      <c r="AX644" s="245"/>
      <c r="AY644" s="245"/>
      <c r="AZ644" s="245"/>
      <c r="BA644" s="245"/>
      <c r="BB644" s="245"/>
      <c r="BC644" s="245"/>
      <c r="BD644" s="245"/>
      <c r="BE644" s="245"/>
    </row>
    <row r="645" spans="1:57" ht="14.25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  <c r="AA645" s="245"/>
      <c r="AB645" s="245"/>
      <c r="AC645" s="245"/>
      <c r="AD645" s="245"/>
      <c r="AE645" s="245"/>
      <c r="AF645" s="245"/>
      <c r="AG645" s="245"/>
      <c r="AH645" s="245"/>
      <c r="AI645" s="245"/>
      <c r="AJ645" s="245"/>
      <c r="AK645" s="245"/>
      <c r="AL645" s="245"/>
      <c r="AM645" s="245"/>
      <c r="AN645" s="245"/>
      <c r="AO645" s="245"/>
      <c r="AP645" s="245"/>
      <c r="AQ645" s="245"/>
      <c r="AR645" s="245"/>
      <c r="AS645" s="245"/>
      <c r="AT645" s="245"/>
      <c r="AU645" s="245"/>
      <c r="AV645" s="245"/>
      <c r="AW645" s="245"/>
      <c r="AX645" s="245"/>
      <c r="AY645" s="245"/>
      <c r="AZ645" s="245"/>
      <c r="BA645" s="245"/>
      <c r="BB645" s="245"/>
      <c r="BC645" s="245"/>
      <c r="BD645" s="245"/>
      <c r="BE645" s="245"/>
    </row>
    <row r="646" spans="1:57" ht="14.25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  <c r="AA646" s="245"/>
      <c r="AB646" s="245"/>
      <c r="AC646" s="245"/>
      <c r="AD646" s="245"/>
      <c r="AE646" s="245"/>
      <c r="AF646" s="245"/>
      <c r="AG646" s="245"/>
      <c r="AH646" s="245"/>
      <c r="AI646" s="245"/>
      <c r="AJ646" s="245"/>
      <c r="AK646" s="245"/>
      <c r="AL646" s="245"/>
      <c r="AM646" s="245"/>
      <c r="AN646" s="245"/>
      <c r="AO646" s="245"/>
      <c r="AP646" s="245"/>
      <c r="AQ646" s="245"/>
      <c r="AR646" s="245"/>
      <c r="AS646" s="245"/>
      <c r="AT646" s="245"/>
      <c r="AU646" s="245"/>
      <c r="AV646" s="245"/>
      <c r="AW646" s="245"/>
      <c r="AX646" s="245"/>
      <c r="AY646" s="245"/>
      <c r="AZ646" s="245"/>
      <c r="BA646" s="245"/>
      <c r="BB646" s="245"/>
      <c r="BC646" s="245"/>
      <c r="BD646" s="245"/>
      <c r="BE646" s="245"/>
    </row>
    <row r="647" spans="1:57" ht="14.25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  <c r="AA647" s="245"/>
      <c r="AB647" s="245"/>
      <c r="AC647" s="245"/>
      <c r="AD647" s="245"/>
      <c r="AE647" s="245"/>
      <c r="AF647" s="245"/>
      <c r="AG647" s="245"/>
      <c r="AH647" s="245"/>
      <c r="AI647" s="245"/>
      <c r="AJ647" s="245"/>
      <c r="AK647" s="245"/>
      <c r="AL647" s="245"/>
      <c r="AM647" s="245"/>
      <c r="AN647" s="245"/>
      <c r="AO647" s="245"/>
      <c r="AP647" s="245"/>
      <c r="AQ647" s="245"/>
      <c r="AR647" s="245"/>
      <c r="AS647" s="245"/>
      <c r="AT647" s="245"/>
      <c r="AU647" s="245"/>
      <c r="AV647" s="245"/>
      <c r="AW647" s="245"/>
      <c r="AX647" s="245"/>
      <c r="AY647" s="245"/>
      <c r="AZ647" s="245"/>
      <c r="BA647" s="245"/>
      <c r="BB647" s="245"/>
      <c r="BC647" s="245"/>
      <c r="BD647" s="245"/>
      <c r="BE647" s="245"/>
    </row>
    <row r="648" spans="1:57" ht="14.25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  <c r="AA648" s="245"/>
      <c r="AB648" s="245"/>
      <c r="AC648" s="245"/>
      <c r="AD648" s="245"/>
      <c r="AE648" s="245"/>
      <c r="AF648" s="245"/>
      <c r="AG648" s="245"/>
      <c r="AH648" s="245"/>
      <c r="AI648" s="245"/>
      <c r="AJ648" s="245"/>
      <c r="AK648" s="245"/>
      <c r="AL648" s="245"/>
      <c r="AM648" s="245"/>
      <c r="AN648" s="245"/>
      <c r="AO648" s="245"/>
      <c r="AP648" s="245"/>
      <c r="AQ648" s="245"/>
      <c r="AR648" s="245"/>
      <c r="AS648" s="245"/>
      <c r="AT648" s="245"/>
      <c r="AU648" s="245"/>
      <c r="AV648" s="245"/>
      <c r="AW648" s="245"/>
      <c r="AX648" s="245"/>
      <c r="AY648" s="245"/>
      <c r="AZ648" s="245"/>
      <c r="BA648" s="245"/>
      <c r="BB648" s="245"/>
      <c r="BC648" s="245"/>
      <c r="BD648" s="245"/>
      <c r="BE648" s="245"/>
    </row>
    <row r="649" spans="1:57" ht="14.25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  <c r="AA649" s="245"/>
      <c r="AB649" s="245"/>
      <c r="AC649" s="245"/>
      <c r="AD649" s="245"/>
      <c r="AE649" s="245"/>
      <c r="AF649" s="245"/>
      <c r="AG649" s="245"/>
      <c r="AH649" s="245"/>
      <c r="AI649" s="245"/>
      <c r="AJ649" s="245"/>
      <c r="AK649" s="245"/>
      <c r="AL649" s="245"/>
      <c r="AM649" s="245"/>
      <c r="AN649" s="245"/>
      <c r="AO649" s="245"/>
      <c r="AP649" s="245"/>
      <c r="AQ649" s="245"/>
      <c r="AR649" s="245"/>
      <c r="AS649" s="245"/>
      <c r="AT649" s="245"/>
      <c r="AU649" s="245"/>
      <c r="AV649" s="245"/>
      <c r="AW649" s="245"/>
      <c r="AX649" s="245"/>
      <c r="AY649" s="245"/>
      <c r="AZ649" s="245"/>
      <c r="BA649" s="245"/>
      <c r="BB649" s="245"/>
      <c r="BC649" s="245"/>
      <c r="BD649" s="245"/>
      <c r="BE649" s="245"/>
    </row>
    <row r="650" spans="1:57" ht="14.25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  <c r="AA650" s="245"/>
      <c r="AB650" s="245"/>
      <c r="AC650" s="245"/>
      <c r="AD650" s="245"/>
      <c r="AE650" s="245"/>
      <c r="AF650" s="245"/>
      <c r="AG650" s="245"/>
      <c r="AH650" s="245"/>
      <c r="AI650" s="245"/>
      <c r="AJ650" s="245"/>
      <c r="AK650" s="245"/>
      <c r="AL650" s="245"/>
      <c r="AM650" s="245"/>
      <c r="AN650" s="245"/>
      <c r="AO650" s="245"/>
      <c r="AP650" s="245"/>
      <c r="AQ650" s="245"/>
      <c r="AR650" s="245"/>
      <c r="AS650" s="245"/>
      <c r="AT650" s="245"/>
      <c r="AU650" s="245"/>
      <c r="AV650" s="245"/>
      <c r="AW650" s="245"/>
      <c r="AX650" s="245"/>
      <c r="AY650" s="245"/>
      <c r="AZ650" s="245"/>
      <c r="BA650" s="245"/>
      <c r="BB650" s="245"/>
      <c r="BC650" s="245"/>
      <c r="BD650" s="245"/>
      <c r="BE650" s="245"/>
    </row>
    <row r="651" spans="1:57" ht="14.25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  <c r="AA651" s="245"/>
      <c r="AB651" s="245"/>
      <c r="AC651" s="245"/>
      <c r="AD651" s="245"/>
      <c r="AE651" s="245"/>
      <c r="AF651" s="245"/>
      <c r="AG651" s="245"/>
      <c r="AH651" s="245"/>
      <c r="AI651" s="245"/>
      <c r="AJ651" s="245"/>
      <c r="AK651" s="245"/>
      <c r="AL651" s="245"/>
      <c r="AM651" s="245"/>
      <c r="AN651" s="245"/>
      <c r="AO651" s="245"/>
      <c r="AP651" s="245"/>
      <c r="AQ651" s="245"/>
      <c r="AR651" s="245"/>
      <c r="AS651" s="245"/>
      <c r="AT651" s="245"/>
      <c r="AU651" s="245"/>
      <c r="AV651" s="245"/>
      <c r="AW651" s="245"/>
      <c r="AX651" s="245"/>
      <c r="AY651" s="245"/>
      <c r="AZ651" s="245"/>
      <c r="BA651" s="245"/>
      <c r="BB651" s="245"/>
      <c r="BC651" s="245"/>
      <c r="BD651" s="245"/>
      <c r="BE651" s="245"/>
    </row>
    <row r="652" spans="1:57" ht="14.25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  <c r="AA652" s="245"/>
      <c r="AB652" s="245"/>
      <c r="AC652" s="245"/>
      <c r="AD652" s="245"/>
      <c r="AE652" s="245"/>
      <c r="AF652" s="245"/>
      <c r="AG652" s="245"/>
      <c r="AH652" s="245"/>
      <c r="AI652" s="245"/>
      <c r="AJ652" s="245"/>
      <c r="AK652" s="245"/>
      <c r="AL652" s="245"/>
      <c r="AM652" s="245"/>
      <c r="AN652" s="245"/>
      <c r="AO652" s="245"/>
      <c r="AP652" s="245"/>
      <c r="AQ652" s="245"/>
      <c r="AR652" s="245"/>
      <c r="AS652" s="245"/>
      <c r="AT652" s="245"/>
      <c r="AU652" s="245"/>
      <c r="AV652" s="245"/>
      <c r="AW652" s="245"/>
      <c r="AX652" s="245"/>
      <c r="AY652" s="245"/>
      <c r="AZ652" s="245"/>
      <c r="BA652" s="245"/>
      <c r="BB652" s="245"/>
      <c r="BC652" s="245"/>
      <c r="BD652" s="245"/>
      <c r="BE652" s="245"/>
    </row>
    <row r="653" spans="1:57" ht="14.25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  <c r="AA653" s="245"/>
      <c r="AB653" s="245"/>
      <c r="AC653" s="245"/>
      <c r="AD653" s="245"/>
      <c r="AE653" s="245"/>
      <c r="AF653" s="245"/>
      <c r="AG653" s="245"/>
      <c r="AH653" s="245"/>
      <c r="AI653" s="245"/>
      <c r="AJ653" s="245"/>
      <c r="AK653" s="245"/>
      <c r="AL653" s="245"/>
      <c r="AM653" s="245"/>
      <c r="AN653" s="245"/>
      <c r="AO653" s="245"/>
      <c r="AP653" s="245"/>
      <c r="AQ653" s="245"/>
      <c r="AR653" s="245"/>
      <c r="AS653" s="245"/>
      <c r="AT653" s="245"/>
      <c r="AU653" s="245"/>
      <c r="AV653" s="245"/>
      <c r="AW653" s="245"/>
      <c r="AX653" s="245"/>
      <c r="AY653" s="245"/>
      <c r="AZ653" s="245"/>
      <c r="BA653" s="245"/>
      <c r="BB653" s="245"/>
      <c r="BC653" s="245"/>
      <c r="BD653" s="245"/>
      <c r="BE653" s="245"/>
    </row>
    <row r="654" spans="1:57" ht="14.25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  <c r="AA654" s="245"/>
      <c r="AB654" s="245"/>
      <c r="AC654" s="245"/>
      <c r="AD654" s="245"/>
      <c r="AE654" s="245"/>
      <c r="AF654" s="245"/>
      <c r="AG654" s="245"/>
      <c r="AH654" s="245"/>
      <c r="AI654" s="245"/>
      <c r="AJ654" s="245"/>
      <c r="AK654" s="245"/>
      <c r="AL654" s="245"/>
      <c r="AM654" s="245"/>
      <c r="AN654" s="245"/>
      <c r="AO654" s="245"/>
      <c r="AP654" s="245"/>
      <c r="AQ654" s="245"/>
      <c r="AR654" s="245"/>
      <c r="AS654" s="245"/>
      <c r="AT654" s="245"/>
      <c r="AU654" s="245"/>
      <c r="AV654" s="245"/>
      <c r="AW654" s="245"/>
      <c r="AX654" s="245"/>
      <c r="AY654" s="245"/>
      <c r="AZ654" s="245"/>
      <c r="BA654" s="245"/>
      <c r="BB654" s="245"/>
      <c r="BC654" s="245"/>
      <c r="BD654" s="245"/>
      <c r="BE654" s="245"/>
    </row>
    <row r="655" spans="1:57" ht="14.25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  <c r="AA655" s="245"/>
      <c r="AB655" s="245"/>
      <c r="AC655" s="245"/>
      <c r="AD655" s="245"/>
      <c r="AE655" s="245"/>
      <c r="AF655" s="245"/>
      <c r="AG655" s="245"/>
      <c r="AH655" s="245"/>
      <c r="AI655" s="245"/>
      <c r="AJ655" s="245"/>
      <c r="AK655" s="245"/>
      <c r="AL655" s="245"/>
      <c r="AM655" s="245"/>
      <c r="AN655" s="245"/>
      <c r="AO655" s="245"/>
      <c r="AP655" s="245"/>
      <c r="AQ655" s="245"/>
      <c r="AR655" s="245"/>
      <c r="AS655" s="245"/>
      <c r="AT655" s="245"/>
      <c r="AU655" s="245"/>
      <c r="AV655" s="245"/>
      <c r="AW655" s="245"/>
      <c r="AX655" s="245"/>
      <c r="AY655" s="245"/>
      <c r="AZ655" s="245"/>
      <c r="BA655" s="245"/>
      <c r="BB655" s="245"/>
      <c r="BC655" s="245"/>
      <c r="BD655" s="245"/>
      <c r="BE655" s="245"/>
    </row>
    <row r="656" spans="1:57" ht="14.25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  <c r="AA656" s="245"/>
      <c r="AB656" s="245"/>
      <c r="AC656" s="245"/>
      <c r="AD656" s="245"/>
      <c r="AE656" s="245"/>
      <c r="AF656" s="245"/>
      <c r="AG656" s="245"/>
      <c r="AH656" s="245"/>
      <c r="AI656" s="245"/>
      <c r="AJ656" s="245"/>
      <c r="AK656" s="245"/>
      <c r="AL656" s="245"/>
      <c r="AM656" s="245"/>
      <c r="AN656" s="245"/>
      <c r="AO656" s="245"/>
      <c r="AP656" s="245"/>
      <c r="AQ656" s="245"/>
      <c r="AR656" s="245"/>
      <c r="AS656" s="245"/>
      <c r="AT656" s="245"/>
      <c r="AU656" s="245"/>
      <c r="AV656" s="245"/>
      <c r="AW656" s="245"/>
      <c r="AX656" s="245"/>
      <c r="AY656" s="245"/>
      <c r="AZ656" s="245"/>
      <c r="BA656" s="245"/>
      <c r="BB656" s="245"/>
      <c r="BC656" s="245"/>
      <c r="BD656" s="245"/>
      <c r="BE656" s="245"/>
    </row>
    <row r="657" spans="1:57" ht="14.25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  <c r="AA657" s="245"/>
      <c r="AB657" s="245"/>
      <c r="AC657" s="245"/>
      <c r="AD657" s="245"/>
      <c r="AE657" s="245"/>
      <c r="AF657" s="245"/>
      <c r="AG657" s="245"/>
      <c r="AH657" s="245"/>
      <c r="AI657" s="245"/>
      <c r="AJ657" s="245"/>
      <c r="AK657" s="245"/>
      <c r="AL657" s="245"/>
      <c r="AM657" s="245"/>
      <c r="AN657" s="245"/>
      <c r="AO657" s="245"/>
      <c r="AP657" s="245"/>
      <c r="AQ657" s="245"/>
      <c r="AR657" s="245"/>
      <c r="AS657" s="245"/>
      <c r="AT657" s="245"/>
      <c r="AU657" s="245"/>
      <c r="AV657" s="245"/>
      <c r="AW657" s="245"/>
      <c r="AX657" s="245"/>
      <c r="AY657" s="245"/>
      <c r="AZ657" s="245"/>
      <c r="BA657" s="245"/>
      <c r="BB657" s="245"/>
      <c r="BC657" s="245"/>
      <c r="BD657" s="245"/>
      <c r="BE657" s="245"/>
    </row>
    <row r="658" spans="1:57" ht="14.25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  <c r="AA658" s="245"/>
      <c r="AB658" s="245"/>
      <c r="AC658" s="245"/>
      <c r="AD658" s="245"/>
      <c r="AE658" s="245"/>
      <c r="AF658" s="245"/>
      <c r="AG658" s="245"/>
      <c r="AH658" s="245"/>
      <c r="AI658" s="245"/>
      <c r="AJ658" s="245"/>
      <c r="AK658" s="245"/>
      <c r="AL658" s="245"/>
      <c r="AM658" s="245"/>
      <c r="AN658" s="245"/>
      <c r="AO658" s="245"/>
      <c r="AP658" s="245"/>
      <c r="AQ658" s="245"/>
      <c r="AR658" s="245"/>
      <c r="AS658" s="245"/>
      <c r="AT658" s="245"/>
      <c r="AU658" s="245"/>
      <c r="AV658" s="245"/>
      <c r="AW658" s="245"/>
      <c r="AX658" s="245"/>
      <c r="AY658" s="245"/>
      <c r="AZ658" s="245"/>
      <c r="BA658" s="245"/>
      <c r="BB658" s="245"/>
      <c r="BC658" s="245"/>
      <c r="BD658" s="245"/>
      <c r="BE658" s="245"/>
    </row>
    <row r="659" spans="1:57" ht="14.25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  <c r="AA659" s="245"/>
      <c r="AB659" s="245"/>
      <c r="AC659" s="245"/>
      <c r="AD659" s="245"/>
      <c r="AE659" s="245"/>
      <c r="AF659" s="245"/>
      <c r="AG659" s="245"/>
      <c r="AH659" s="245"/>
      <c r="AI659" s="245"/>
      <c r="AJ659" s="245"/>
      <c r="AK659" s="245"/>
      <c r="AL659" s="245"/>
      <c r="AM659" s="245"/>
      <c r="AN659" s="245"/>
      <c r="AO659" s="245"/>
      <c r="AP659" s="245"/>
      <c r="AQ659" s="245"/>
      <c r="AR659" s="245"/>
      <c r="AS659" s="245"/>
      <c r="AT659" s="245"/>
      <c r="AU659" s="245"/>
      <c r="AV659" s="245"/>
      <c r="AW659" s="245"/>
      <c r="AX659" s="245"/>
      <c r="AY659" s="245"/>
      <c r="AZ659" s="245"/>
      <c r="BA659" s="245"/>
      <c r="BB659" s="245"/>
      <c r="BC659" s="245"/>
      <c r="BD659" s="245"/>
      <c r="BE659" s="245"/>
    </row>
    <row r="660" spans="1:57" ht="14.25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  <c r="AA660" s="245"/>
      <c r="AB660" s="245"/>
      <c r="AC660" s="245"/>
      <c r="AD660" s="245"/>
      <c r="AE660" s="245"/>
      <c r="AF660" s="245"/>
      <c r="AG660" s="245"/>
      <c r="AH660" s="245"/>
      <c r="AI660" s="245"/>
      <c r="AJ660" s="245"/>
      <c r="AK660" s="245"/>
      <c r="AL660" s="245"/>
      <c r="AM660" s="245"/>
      <c r="AN660" s="245"/>
      <c r="AO660" s="245"/>
      <c r="AP660" s="245"/>
      <c r="AQ660" s="245"/>
      <c r="AR660" s="245"/>
      <c r="AS660" s="245"/>
      <c r="AT660" s="245"/>
      <c r="AU660" s="245"/>
      <c r="AV660" s="245"/>
      <c r="AW660" s="245"/>
      <c r="AX660" s="245"/>
      <c r="AY660" s="245"/>
      <c r="AZ660" s="245"/>
      <c r="BA660" s="245"/>
      <c r="BB660" s="245"/>
      <c r="BC660" s="245"/>
      <c r="BD660" s="245"/>
      <c r="BE660" s="245"/>
    </row>
    <row r="661" spans="1:57" ht="14.25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  <c r="AA661" s="245"/>
      <c r="AB661" s="245"/>
      <c r="AC661" s="245"/>
      <c r="AD661" s="245"/>
      <c r="AE661" s="245"/>
      <c r="AF661" s="245"/>
      <c r="AG661" s="245"/>
      <c r="AH661" s="245"/>
      <c r="AI661" s="245"/>
      <c r="AJ661" s="245"/>
      <c r="AK661" s="245"/>
      <c r="AL661" s="245"/>
      <c r="AM661" s="245"/>
      <c r="AN661" s="245"/>
      <c r="AO661" s="245"/>
      <c r="AP661" s="245"/>
      <c r="AQ661" s="245"/>
      <c r="AR661" s="245"/>
      <c r="AS661" s="245"/>
      <c r="AT661" s="245"/>
      <c r="AU661" s="245"/>
      <c r="AV661" s="245"/>
      <c r="AW661" s="245"/>
      <c r="AX661" s="245"/>
      <c r="AY661" s="245"/>
      <c r="AZ661" s="245"/>
      <c r="BA661" s="245"/>
      <c r="BB661" s="245"/>
      <c r="BC661" s="245"/>
      <c r="BD661" s="245"/>
      <c r="BE661" s="245"/>
    </row>
    <row r="662" spans="1:57" ht="14.25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  <c r="AA662" s="245"/>
      <c r="AB662" s="245"/>
      <c r="AC662" s="245"/>
      <c r="AD662" s="245"/>
      <c r="AE662" s="245"/>
      <c r="AF662" s="245"/>
      <c r="AG662" s="245"/>
      <c r="AH662" s="245"/>
      <c r="AI662" s="245"/>
      <c r="AJ662" s="245"/>
      <c r="AK662" s="245"/>
      <c r="AL662" s="245"/>
      <c r="AM662" s="245"/>
      <c r="AN662" s="245"/>
      <c r="AO662" s="245"/>
      <c r="AP662" s="245"/>
      <c r="AQ662" s="245"/>
      <c r="AR662" s="245"/>
      <c r="AS662" s="245"/>
      <c r="AT662" s="245"/>
      <c r="AU662" s="245"/>
      <c r="AV662" s="245"/>
      <c r="AW662" s="245"/>
      <c r="AX662" s="245"/>
      <c r="AY662" s="245"/>
      <c r="AZ662" s="245"/>
      <c r="BA662" s="245"/>
      <c r="BB662" s="245"/>
      <c r="BC662" s="245"/>
      <c r="BD662" s="245"/>
      <c r="BE662" s="245"/>
    </row>
    <row r="663" spans="1:57" ht="14.25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  <c r="AA663" s="245"/>
      <c r="AB663" s="245"/>
      <c r="AC663" s="245"/>
      <c r="AD663" s="245"/>
      <c r="AE663" s="245"/>
      <c r="AF663" s="245"/>
      <c r="AG663" s="245"/>
      <c r="AH663" s="245"/>
      <c r="AI663" s="245"/>
      <c r="AJ663" s="245"/>
      <c r="AK663" s="245"/>
      <c r="AL663" s="245"/>
      <c r="AM663" s="245"/>
      <c r="AN663" s="245"/>
      <c r="AO663" s="245"/>
      <c r="AP663" s="245"/>
      <c r="AQ663" s="245"/>
      <c r="AR663" s="245"/>
      <c r="AS663" s="245"/>
      <c r="AT663" s="245"/>
      <c r="AU663" s="245"/>
      <c r="AV663" s="245"/>
      <c r="AW663" s="245"/>
      <c r="AX663" s="245"/>
      <c r="AY663" s="245"/>
      <c r="AZ663" s="245"/>
      <c r="BA663" s="245"/>
      <c r="BB663" s="245"/>
      <c r="BC663" s="245"/>
      <c r="BD663" s="245"/>
      <c r="BE663" s="245"/>
    </row>
    <row r="664" spans="1:57" ht="14.25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  <c r="AA664" s="245"/>
      <c r="AB664" s="245"/>
      <c r="AC664" s="245"/>
      <c r="AD664" s="245"/>
      <c r="AE664" s="245"/>
      <c r="AF664" s="245"/>
      <c r="AG664" s="245"/>
      <c r="AH664" s="245"/>
      <c r="AI664" s="245"/>
      <c r="AJ664" s="245"/>
      <c r="AK664" s="245"/>
      <c r="AL664" s="245"/>
      <c r="AM664" s="245"/>
      <c r="AN664" s="245"/>
      <c r="AO664" s="245"/>
      <c r="AP664" s="245"/>
      <c r="AQ664" s="245"/>
      <c r="AR664" s="245"/>
      <c r="AS664" s="245"/>
      <c r="AT664" s="245"/>
      <c r="AU664" s="245"/>
      <c r="AV664" s="245"/>
      <c r="AW664" s="245"/>
      <c r="AX664" s="245"/>
      <c r="AY664" s="245"/>
      <c r="AZ664" s="245"/>
      <c r="BA664" s="245"/>
      <c r="BB664" s="245"/>
      <c r="BC664" s="245"/>
      <c r="BD664" s="245"/>
      <c r="BE664" s="245"/>
    </row>
    <row r="665" spans="1:57" ht="14.25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  <c r="AA665" s="245"/>
      <c r="AB665" s="245"/>
      <c r="AC665" s="245"/>
      <c r="AD665" s="245"/>
      <c r="AE665" s="245"/>
      <c r="AF665" s="245"/>
      <c r="AG665" s="245"/>
      <c r="AH665" s="245"/>
      <c r="AI665" s="245"/>
      <c r="AJ665" s="245"/>
      <c r="AK665" s="245"/>
      <c r="AL665" s="245"/>
      <c r="AM665" s="245"/>
      <c r="AN665" s="245"/>
      <c r="AO665" s="245"/>
      <c r="AP665" s="245"/>
      <c r="AQ665" s="245"/>
      <c r="AR665" s="245"/>
      <c r="AS665" s="245"/>
      <c r="AT665" s="245"/>
      <c r="AU665" s="245"/>
      <c r="AV665" s="245"/>
      <c r="AW665" s="245"/>
      <c r="AX665" s="245"/>
      <c r="AY665" s="245"/>
      <c r="AZ665" s="245"/>
      <c r="BA665" s="245"/>
      <c r="BB665" s="245"/>
      <c r="BC665" s="245"/>
      <c r="BD665" s="245"/>
      <c r="BE665" s="245"/>
    </row>
    <row r="666" spans="1:57" ht="14.25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  <c r="AD666" s="245"/>
      <c r="AE666" s="245"/>
      <c r="AF666" s="245"/>
      <c r="AG666" s="245"/>
      <c r="AH666" s="245"/>
      <c r="AI666" s="245"/>
      <c r="AJ666" s="245"/>
      <c r="AK666" s="245"/>
      <c r="AL666" s="245"/>
      <c r="AM666" s="245"/>
      <c r="AN666" s="245"/>
      <c r="AO666" s="245"/>
      <c r="AP666" s="245"/>
      <c r="AQ666" s="245"/>
      <c r="AR666" s="245"/>
      <c r="AS666" s="245"/>
      <c r="AT666" s="245"/>
      <c r="AU666" s="245"/>
      <c r="AV666" s="245"/>
      <c r="AW666" s="245"/>
      <c r="AX666" s="245"/>
      <c r="AY666" s="245"/>
      <c r="AZ666" s="245"/>
      <c r="BA666" s="245"/>
      <c r="BB666" s="245"/>
      <c r="BC666" s="245"/>
      <c r="BD666" s="245"/>
      <c r="BE666" s="245"/>
    </row>
    <row r="667" spans="1:57" ht="14.25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  <c r="AA667" s="245"/>
      <c r="AB667" s="245"/>
      <c r="AC667" s="245"/>
      <c r="AD667" s="245"/>
      <c r="AE667" s="245"/>
      <c r="AF667" s="245"/>
      <c r="AG667" s="245"/>
      <c r="AH667" s="245"/>
      <c r="AI667" s="245"/>
      <c r="AJ667" s="245"/>
      <c r="AK667" s="245"/>
      <c r="AL667" s="245"/>
      <c r="AM667" s="245"/>
      <c r="AN667" s="245"/>
      <c r="AO667" s="245"/>
      <c r="AP667" s="245"/>
      <c r="AQ667" s="245"/>
      <c r="AR667" s="245"/>
      <c r="AS667" s="245"/>
      <c r="AT667" s="245"/>
      <c r="AU667" s="245"/>
      <c r="AV667" s="245"/>
      <c r="AW667" s="245"/>
      <c r="AX667" s="245"/>
      <c r="AY667" s="245"/>
      <c r="AZ667" s="245"/>
      <c r="BA667" s="245"/>
      <c r="BB667" s="245"/>
      <c r="BC667" s="245"/>
      <c r="BD667" s="245"/>
      <c r="BE667" s="245"/>
    </row>
    <row r="668" spans="1:57" ht="14.25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  <c r="AA668" s="245"/>
      <c r="AB668" s="245"/>
      <c r="AC668" s="245"/>
      <c r="AD668" s="245"/>
      <c r="AE668" s="245"/>
      <c r="AF668" s="245"/>
      <c r="AG668" s="245"/>
      <c r="AH668" s="245"/>
      <c r="AI668" s="245"/>
      <c r="AJ668" s="245"/>
      <c r="AK668" s="245"/>
      <c r="AL668" s="245"/>
      <c r="AM668" s="245"/>
      <c r="AN668" s="245"/>
      <c r="AO668" s="245"/>
      <c r="AP668" s="245"/>
      <c r="AQ668" s="245"/>
      <c r="AR668" s="245"/>
      <c r="AS668" s="245"/>
      <c r="AT668" s="245"/>
      <c r="AU668" s="245"/>
      <c r="AV668" s="245"/>
      <c r="AW668" s="245"/>
      <c r="AX668" s="245"/>
      <c r="AY668" s="245"/>
      <c r="AZ668" s="245"/>
      <c r="BA668" s="245"/>
      <c r="BB668" s="245"/>
      <c r="BC668" s="245"/>
      <c r="BD668" s="245"/>
      <c r="BE668" s="245"/>
    </row>
    <row r="669" spans="1:57" ht="14.25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  <c r="AD669" s="245"/>
      <c r="AE669" s="245"/>
      <c r="AF669" s="245"/>
      <c r="AG669" s="245"/>
      <c r="AH669" s="245"/>
      <c r="AI669" s="245"/>
      <c r="AJ669" s="245"/>
      <c r="AK669" s="245"/>
      <c r="AL669" s="245"/>
      <c r="AM669" s="245"/>
      <c r="AN669" s="245"/>
      <c r="AO669" s="245"/>
      <c r="AP669" s="245"/>
      <c r="AQ669" s="245"/>
      <c r="AR669" s="245"/>
      <c r="AS669" s="245"/>
      <c r="AT669" s="245"/>
      <c r="AU669" s="245"/>
      <c r="AV669" s="245"/>
      <c r="AW669" s="245"/>
      <c r="AX669" s="245"/>
      <c r="AY669" s="245"/>
      <c r="AZ669" s="245"/>
      <c r="BA669" s="245"/>
      <c r="BB669" s="245"/>
      <c r="BC669" s="245"/>
      <c r="BD669" s="245"/>
      <c r="BE669" s="245"/>
    </row>
    <row r="670" spans="1:57" ht="14.25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  <c r="AA670" s="245"/>
      <c r="AB670" s="245"/>
      <c r="AC670" s="245"/>
      <c r="AD670" s="245"/>
      <c r="AE670" s="245"/>
      <c r="AF670" s="245"/>
      <c r="AG670" s="245"/>
      <c r="AH670" s="245"/>
      <c r="AI670" s="245"/>
      <c r="AJ670" s="245"/>
      <c r="AK670" s="245"/>
      <c r="AL670" s="245"/>
      <c r="AM670" s="245"/>
      <c r="AN670" s="245"/>
      <c r="AO670" s="245"/>
      <c r="AP670" s="245"/>
      <c r="AQ670" s="245"/>
      <c r="AR670" s="245"/>
      <c r="AS670" s="245"/>
      <c r="AT670" s="245"/>
      <c r="AU670" s="245"/>
      <c r="AV670" s="245"/>
      <c r="AW670" s="245"/>
      <c r="AX670" s="245"/>
      <c r="AY670" s="245"/>
      <c r="AZ670" s="245"/>
      <c r="BA670" s="245"/>
      <c r="BB670" s="245"/>
      <c r="BC670" s="245"/>
      <c r="BD670" s="245"/>
      <c r="BE670" s="245"/>
    </row>
    <row r="671" spans="1:57" ht="14.25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  <c r="AA671" s="245"/>
      <c r="AB671" s="245"/>
      <c r="AC671" s="245"/>
      <c r="AD671" s="245"/>
      <c r="AE671" s="245"/>
      <c r="AF671" s="245"/>
      <c r="AG671" s="245"/>
      <c r="AH671" s="245"/>
      <c r="AI671" s="245"/>
      <c r="AJ671" s="245"/>
      <c r="AK671" s="245"/>
      <c r="AL671" s="245"/>
      <c r="AM671" s="245"/>
      <c r="AN671" s="245"/>
      <c r="AO671" s="245"/>
      <c r="AP671" s="245"/>
      <c r="AQ671" s="245"/>
      <c r="AR671" s="245"/>
      <c r="AS671" s="245"/>
      <c r="AT671" s="245"/>
      <c r="AU671" s="245"/>
      <c r="AV671" s="245"/>
      <c r="AW671" s="245"/>
      <c r="AX671" s="245"/>
      <c r="AY671" s="245"/>
      <c r="AZ671" s="245"/>
      <c r="BA671" s="245"/>
      <c r="BB671" s="245"/>
      <c r="BC671" s="245"/>
      <c r="BD671" s="245"/>
      <c r="BE671" s="245"/>
    </row>
    <row r="672" spans="1:57" ht="14.25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  <c r="AD672" s="245"/>
      <c r="AE672" s="245"/>
      <c r="AF672" s="245"/>
      <c r="AG672" s="245"/>
      <c r="AH672" s="245"/>
      <c r="AI672" s="245"/>
      <c r="AJ672" s="245"/>
      <c r="AK672" s="245"/>
      <c r="AL672" s="245"/>
      <c r="AM672" s="245"/>
      <c r="AN672" s="245"/>
      <c r="AO672" s="245"/>
      <c r="AP672" s="245"/>
      <c r="AQ672" s="245"/>
      <c r="AR672" s="245"/>
      <c r="AS672" s="245"/>
      <c r="AT672" s="245"/>
      <c r="AU672" s="245"/>
      <c r="AV672" s="245"/>
      <c r="AW672" s="245"/>
      <c r="AX672" s="245"/>
      <c r="AY672" s="245"/>
      <c r="AZ672" s="245"/>
      <c r="BA672" s="245"/>
      <c r="BB672" s="245"/>
      <c r="BC672" s="245"/>
      <c r="BD672" s="245"/>
      <c r="BE672" s="245"/>
    </row>
    <row r="673" spans="1:57" ht="14.25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  <c r="AA673" s="245"/>
      <c r="AB673" s="245"/>
      <c r="AC673" s="245"/>
      <c r="AD673" s="245"/>
      <c r="AE673" s="245"/>
      <c r="AF673" s="245"/>
      <c r="AG673" s="245"/>
      <c r="AH673" s="245"/>
      <c r="AI673" s="245"/>
      <c r="AJ673" s="245"/>
      <c r="AK673" s="245"/>
      <c r="AL673" s="245"/>
      <c r="AM673" s="245"/>
      <c r="AN673" s="245"/>
      <c r="AO673" s="245"/>
      <c r="AP673" s="245"/>
      <c r="AQ673" s="245"/>
      <c r="AR673" s="245"/>
      <c r="AS673" s="245"/>
      <c r="AT673" s="245"/>
      <c r="AU673" s="245"/>
      <c r="AV673" s="245"/>
      <c r="AW673" s="245"/>
      <c r="AX673" s="245"/>
      <c r="AY673" s="245"/>
      <c r="AZ673" s="245"/>
      <c r="BA673" s="245"/>
      <c r="BB673" s="245"/>
      <c r="BC673" s="245"/>
      <c r="BD673" s="245"/>
      <c r="BE673" s="245"/>
    </row>
    <row r="674" spans="1:57" ht="14.25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  <c r="AA674" s="245"/>
      <c r="AB674" s="245"/>
      <c r="AC674" s="245"/>
      <c r="AD674" s="245"/>
      <c r="AE674" s="245"/>
      <c r="AF674" s="245"/>
      <c r="AG674" s="245"/>
      <c r="AH674" s="245"/>
      <c r="AI674" s="245"/>
      <c r="AJ674" s="245"/>
      <c r="AK674" s="245"/>
      <c r="AL674" s="245"/>
      <c r="AM674" s="245"/>
      <c r="AN674" s="245"/>
      <c r="AO674" s="245"/>
      <c r="AP674" s="245"/>
      <c r="AQ674" s="245"/>
      <c r="AR674" s="245"/>
      <c r="AS674" s="245"/>
      <c r="AT674" s="245"/>
      <c r="AU674" s="245"/>
      <c r="AV674" s="245"/>
      <c r="AW674" s="245"/>
      <c r="AX674" s="245"/>
      <c r="AY674" s="245"/>
      <c r="AZ674" s="245"/>
      <c r="BA674" s="245"/>
      <c r="BB674" s="245"/>
      <c r="BC674" s="245"/>
      <c r="BD674" s="245"/>
      <c r="BE674" s="245"/>
    </row>
    <row r="675" spans="1:57" ht="14.25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  <c r="AA675" s="245"/>
      <c r="AB675" s="245"/>
      <c r="AC675" s="245"/>
      <c r="AD675" s="245"/>
      <c r="AE675" s="245"/>
      <c r="AF675" s="245"/>
      <c r="AG675" s="245"/>
      <c r="AH675" s="245"/>
      <c r="AI675" s="245"/>
      <c r="AJ675" s="245"/>
      <c r="AK675" s="245"/>
      <c r="AL675" s="245"/>
      <c r="AM675" s="245"/>
      <c r="AN675" s="245"/>
      <c r="AO675" s="245"/>
      <c r="AP675" s="245"/>
      <c r="AQ675" s="245"/>
      <c r="AR675" s="245"/>
      <c r="AS675" s="245"/>
      <c r="AT675" s="245"/>
      <c r="AU675" s="245"/>
      <c r="AV675" s="245"/>
      <c r="AW675" s="245"/>
      <c r="AX675" s="245"/>
      <c r="AY675" s="245"/>
      <c r="AZ675" s="245"/>
      <c r="BA675" s="245"/>
      <c r="BB675" s="245"/>
      <c r="BC675" s="245"/>
      <c r="BD675" s="245"/>
      <c r="BE675" s="245"/>
    </row>
    <row r="676" spans="1:57" ht="14.25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  <c r="AA676" s="245"/>
      <c r="AB676" s="245"/>
      <c r="AC676" s="245"/>
      <c r="AD676" s="245"/>
      <c r="AE676" s="245"/>
      <c r="AF676" s="245"/>
      <c r="AG676" s="245"/>
      <c r="AH676" s="245"/>
      <c r="AI676" s="245"/>
      <c r="AJ676" s="245"/>
      <c r="AK676" s="245"/>
      <c r="AL676" s="245"/>
      <c r="AM676" s="245"/>
      <c r="AN676" s="245"/>
      <c r="AO676" s="245"/>
      <c r="AP676" s="245"/>
      <c r="AQ676" s="245"/>
      <c r="AR676" s="245"/>
      <c r="AS676" s="245"/>
      <c r="AT676" s="245"/>
      <c r="AU676" s="245"/>
      <c r="AV676" s="245"/>
      <c r="AW676" s="245"/>
      <c r="AX676" s="245"/>
      <c r="AY676" s="245"/>
      <c r="AZ676" s="245"/>
      <c r="BA676" s="245"/>
      <c r="BB676" s="245"/>
      <c r="BC676" s="245"/>
      <c r="BD676" s="245"/>
      <c r="BE676" s="245"/>
    </row>
    <row r="677" spans="1:57" ht="14.25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  <c r="AA677" s="245"/>
      <c r="AB677" s="245"/>
      <c r="AC677" s="245"/>
      <c r="AD677" s="245"/>
      <c r="AE677" s="245"/>
      <c r="AF677" s="245"/>
      <c r="AG677" s="245"/>
      <c r="AH677" s="245"/>
      <c r="AI677" s="245"/>
      <c r="AJ677" s="245"/>
      <c r="AK677" s="245"/>
      <c r="AL677" s="245"/>
      <c r="AM677" s="245"/>
      <c r="AN677" s="245"/>
      <c r="AO677" s="245"/>
      <c r="AP677" s="245"/>
      <c r="AQ677" s="245"/>
      <c r="AR677" s="245"/>
      <c r="AS677" s="245"/>
      <c r="AT677" s="245"/>
      <c r="AU677" s="245"/>
      <c r="AV677" s="245"/>
      <c r="AW677" s="245"/>
      <c r="AX677" s="245"/>
      <c r="AY677" s="245"/>
      <c r="AZ677" s="245"/>
      <c r="BA677" s="245"/>
      <c r="BB677" s="245"/>
      <c r="BC677" s="245"/>
      <c r="BD677" s="245"/>
      <c r="BE677" s="245"/>
    </row>
    <row r="678" spans="1:57" ht="14.25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  <c r="AA678" s="245"/>
      <c r="AB678" s="245"/>
      <c r="AC678" s="245"/>
      <c r="AD678" s="245"/>
      <c r="AE678" s="245"/>
      <c r="AF678" s="245"/>
      <c r="AG678" s="245"/>
      <c r="AH678" s="245"/>
      <c r="AI678" s="245"/>
      <c r="AJ678" s="245"/>
      <c r="AK678" s="245"/>
      <c r="AL678" s="245"/>
      <c r="AM678" s="245"/>
      <c r="AN678" s="245"/>
      <c r="AO678" s="245"/>
      <c r="AP678" s="245"/>
      <c r="AQ678" s="245"/>
      <c r="AR678" s="245"/>
      <c r="AS678" s="245"/>
      <c r="AT678" s="245"/>
      <c r="AU678" s="245"/>
      <c r="AV678" s="245"/>
      <c r="AW678" s="245"/>
      <c r="AX678" s="245"/>
      <c r="AY678" s="245"/>
      <c r="AZ678" s="245"/>
      <c r="BA678" s="245"/>
      <c r="BB678" s="245"/>
      <c r="BC678" s="245"/>
      <c r="BD678" s="245"/>
      <c r="BE678" s="245"/>
    </row>
    <row r="679" spans="1:57" ht="14.25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  <c r="AA679" s="245"/>
      <c r="AB679" s="245"/>
      <c r="AC679" s="245"/>
      <c r="AD679" s="245"/>
      <c r="AE679" s="245"/>
      <c r="AF679" s="245"/>
      <c r="AG679" s="245"/>
      <c r="AH679" s="245"/>
      <c r="AI679" s="245"/>
      <c r="AJ679" s="245"/>
      <c r="AK679" s="245"/>
      <c r="AL679" s="245"/>
      <c r="AM679" s="245"/>
      <c r="AN679" s="245"/>
      <c r="AO679" s="245"/>
      <c r="AP679" s="245"/>
      <c r="AQ679" s="245"/>
      <c r="AR679" s="245"/>
      <c r="AS679" s="245"/>
      <c r="AT679" s="245"/>
      <c r="AU679" s="245"/>
      <c r="AV679" s="245"/>
      <c r="AW679" s="245"/>
      <c r="AX679" s="245"/>
      <c r="AY679" s="245"/>
      <c r="AZ679" s="245"/>
      <c r="BA679" s="245"/>
      <c r="BB679" s="245"/>
      <c r="BC679" s="245"/>
      <c r="BD679" s="245"/>
      <c r="BE679" s="245"/>
    </row>
    <row r="680" spans="1:57" ht="14.25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  <c r="AA680" s="245"/>
      <c r="AB680" s="245"/>
      <c r="AC680" s="245"/>
      <c r="AD680" s="245"/>
      <c r="AE680" s="245"/>
      <c r="AF680" s="245"/>
      <c r="AG680" s="245"/>
      <c r="AH680" s="245"/>
      <c r="AI680" s="245"/>
      <c r="AJ680" s="245"/>
      <c r="AK680" s="245"/>
      <c r="AL680" s="245"/>
      <c r="AM680" s="245"/>
      <c r="AN680" s="245"/>
      <c r="AO680" s="245"/>
      <c r="AP680" s="245"/>
      <c r="AQ680" s="245"/>
      <c r="AR680" s="245"/>
      <c r="AS680" s="245"/>
      <c r="AT680" s="245"/>
      <c r="AU680" s="245"/>
      <c r="AV680" s="245"/>
      <c r="AW680" s="245"/>
      <c r="AX680" s="245"/>
      <c r="AY680" s="245"/>
      <c r="AZ680" s="245"/>
      <c r="BA680" s="245"/>
      <c r="BB680" s="245"/>
      <c r="BC680" s="245"/>
      <c r="BD680" s="245"/>
      <c r="BE680" s="245"/>
    </row>
    <row r="681" spans="1:57" ht="14.25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  <c r="AA681" s="245"/>
      <c r="AB681" s="245"/>
      <c r="AC681" s="245"/>
      <c r="AD681" s="245"/>
      <c r="AE681" s="245"/>
      <c r="AF681" s="245"/>
      <c r="AG681" s="245"/>
      <c r="AH681" s="245"/>
      <c r="AI681" s="245"/>
      <c r="AJ681" s="245"/>
      <c r="AK681" s="245"/>
      <c r="AL681" s="245"/>
      <c r="AM681" s="245"/>
      <c r="AN681" s="245"/>
      <c r="AO681" s="245"/>
      <c r="AP681" s="245"/>
      <c r="AQ681" s="245"/>
      <c r="AR681" s="245"/>
      <c r="AS681" s="245"/>
      <c r="AT681" s="245"/>
      <c r="AU681" s="245"/>
      <c r="AV681" s="245"/>
      <c r="AW681" s="245"/>
      <c r="AX681" s="245"/>
      <c r="AY681" s="245"/>
      <c r="AZ681" s="245"/>
      <c r="BA681" s="245"/>
      <c r="BB681" s="245"/>
      <c r="BC681" s="245"/>
      <c r="BD681" s="245"/>
      <c r="BE681" s="245"/>
    </row>
    <row r="682" spans="1:57" ht="14.25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  <c r="AA682" s="245"/>
      <c r="AB682" s="245"/>
      <c r="AC682" s="245"/>
      <c r="AD682" s="245"/>
      <c r="AE682" s="245"/>
      <c r="AF682" s="245"/>
      <c r="AG682" s="245"/>
      <c r="AH682" s="245"/>
      <c r="AI682" s="245"/>
      <c r="AJ682" s="245"/>
      <c r="AK682" s="245"/>
      <c r="AL682" s="245"/>
      <c r="AM682" s="245"/>
      <c r="AN682" s="245"/>
      <c r="AO682" s="245"/>
      <c r="AP682" s="245"/>
      <c r="AQ682" s="245"/>
      <c r="AR682" s="245"/>
      <c r="AS682" s="245"/>
      <c r="AT682" s="245"/>
      <c r="AU682" s="245"/>
      <c r="AV682" s="245"/>
      <c r="AW682" s="245"/>
      <c r="AX682" s="245"/>
      <c r="AY682" s="245"/>
      <c r="AZ682" s="245"/>
      <c r="BA682" s="245"/>
      <c r="BB682" s="245"/>
      <c r="BC682" s="245"/>
      <c r="BD682" s="245"/>
      <c r="BE682" s="245"/>
    </row>
    <row r="683" spans="1:57" ht="14.25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  <c r="AA683" s="245"/>
      <c r="AB683" s="245"/>
      <c r="AC683" s="245"/>
      <c r="AD683" s="245"/>
      <c r="AE683" s="245"/>
      <c r="AF683" s="245"/>
      <c r="AG683" s="245"/>
      <c r="AH683" s="245"/>
      <c r="AI683" s="245"/>
      <c r="AJ683" s="245"/>
      <c r="AK683" s="245"/>
      <c r="AL683" s="245"/>
      <c r="AM683" s="245"/>
      <c r="AN683" s="245"/>
      <c r="AO683" s="245"/>
      <c r="AP683" s="245"/>
      <c r="AQ683" s="245"/>
      <c r="AR683" s="245"/>
      <c r="AS683" s="245"/>
      <c r="AT683" s="245"/>
      <c r="AU683" s="245"/>
      <c r="AV683" s="245"/>
      <c r="AW683" s="245"/>
      <c r="AX683" s="245"/>
      <c r="AY683" s="245"/>
      <c r="AZ683" s="245"/>
      <c r="BA683" s="245"/>
      <c r="BB683" s="245"/>
      <c r="BC683" s="245"/>
      <c r="BD683" s="245"/>
      <c r="BE683" s="245"/>
    </row>
    <row r="684" spans="1:57" ht="14.25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  <c r="AA684" s="245"/>
      <c r="AB684" s="245"/>
      <c r="AC684" s="245"/>
      <c r="AD684" s="245"/>
      <c r="AE684" s="245"/>
      <c r="AF684" s="245"/>
      <c r="AG684" s="245"/>
      <c r="AH684" s="245"/>
      <c r="AI684" s="245"/>
      <c r="AJ684" s="245"/>
      <c r="AK684" s="245"/>
      <c r="AL684" s="245"/>
      <c r="AM684" s="245"/>
      <c r="AN684" s="245"/>
      <c r="AO684" s="245"/>
      <c r="AP684" s="245"/>
      <c r="AQ684" s="245"/>
      <c r="AR684" s="245"/>
      <c r="AS684" s="245"/>
      <c r="AT684" s="245"/>
      <c r="AU684" s="245"/>
      <c r="AV684" s="245"/>
      <c r="AW684" s="245"/>
      <c r="AX684" s="245"/>
      <c r="AY684" s="245"/>
      <c r="AZ684" s="245"/>
      <c r="BA684" s="245"/>
      <c r="BB684" s="245"/>
      <c r="BC684" s="245"/>
      <c r="BD684" s="245"/>
      <c r="BE684" s="245"/>
    </row>
    <row r="685" spans="1:57" ht="14.25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  <c r="AA685" s="245"/>
      <c r="AB685" s="245"/>
      <c r="AC685" s="245"/>
      <c r="AD685" s="245"/>
      <c r="AE685" s="245"/>
      <c r="AF685" s="245"/>
      <c r="AG685" s="245"/>
      <c r="AH685" s="245"/>
      <c r="AI685" s="245"/>
      <c r="AJ685" s="245"/>
      <c r="AK685" s="245"/>
      <c r="AL685" s="245"/>
      <c r="AM685" s="245"/>
      <c r="AN685" s="245"/>
      <c r="AO685" s="245"/>
      <c r="AP685" s="245"/>
      <c r="AQ685" s="245"/>
      <c r="AR685" s="245"/>
      <c r="AS685" s="245"/>
      <c r="AT685" s="245"/>
      <c r="AU685" s="245"/>
      <c r="AV685" s="245"/>
      <c r="AW685" s="245"/>
      <c r="AX685" s="245"/>
      <c r="AY685" s="245"/>
      <c r="AZ685" s="245"/>
      <c r="BA685" s="245"/>
      <c r="BB685" s="245"/>
      <c r="BC685" s="245"/>
      <c r="BD685" s="245"/>
      <c r="BE685" s="245"/>
    </row>
    <row r="686" spans="1:57" ht="14.25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  <c r="AA686" s="245"/>
      <c r="AB686" s="245"/>
      <c r="AC686" s="245"/>
      <c r="AD686" s="245"/>
      <c r="AE686" s="245"/>
      <c r="AF686" s="245"/>
      <c r="AG686" s="245"/>
      <c r="AH686" s="245"/>
      <c r="AI686" s="245"/>
      <c r="AJ686" s="245"/>
      <c r="AK686" s="245"/>
      <c r="AL686" s="245"/>
      <c r="AM686" s="245"/>
      <c r="AN686" s="245"/>
      <c r="AO686" s="245"/>
      <c r="AP686" s="245"/>
      <c r="AQ686" s="245"/>
      <c r="AR686" s="245"/>
      <c r="AS686" s="245"/>
      <c r="AT686" s="245"/>
      <c r="AU686" s="245"/>
      <c r="AV686" s="245"/>
      <c r="AW686" s="245"/>
      <c r="AX686" s="245"/>
      <c r="AY686" s="245"/>
      <c r="AZ686" s="245"/>
      <c r="BA686" s="245"/>
      <c r="BB686" s="245"/>
      <c r="BC686" s="245"/>
      <c r="BD686" s="245"/>
      <c r="BE686" s="245"/>
    </row>
    <row r="687" spans="1:57" ht="14.25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  <c r="AA687" s="245"/>
      <c r="AB687" s="245"/>
      <c r="AC687" s="245"/>
      <c r="AD687" s="245"/>
      <c r="AE687" s="245"/>
      <c r="AF687" s="245"/>
      <c r="AG687" s="245"/>
      <c r="AH687" s="245"/>
      <c r="AI687" s="245"/>
      <c r="AJ687" s="245"/>
      <c r="AK687" s="245"/>
      <c r="AL687" s="245"/>
      <c r="AM687" s="245"/>
      <c r="AN687" s="245"/>
      <c r="AO687" s="245"/>
      <c r="AP687" s="245"/>
      <c r="AQ687" s="245"/>
      <c r="AR687" s="245"/>
      <c r="AS687" s="245"/>
      <c r="AT687" s="245"/>
      <c r="AU687" s="245"/>
      <c r="AV687" s="245"/>
      <c r="AW687" s="245"/>
      <c r="AX687" s="245"/>
      <c r="AY687" s="245"/>
      <c r="AZ687" s="245"/>
      <c r="BA687" s="245"/>
      <c r="BB687" s="245"/>
      <c r="BC687" s="245"/>
      <c r="BD687" s="245"/>
      <c r="BE687" s="245"/>
    </row>
    <row r="688" spans="1:57" ht="14.25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  <c r="AA688" s="245"/>
      <c r="AB688" s="245"/>
      <c r="AC688" s="245"/>
      <c r="AD688" s="245"/>
      <c r="AE688" s="245"/>
      <c r="AF688" s="245"/>
      <c r="AG688" s="245"/>
      <c r="AH688" s="245"/>
      <c r="AI688" s="245"/>
      <c r="AJ688" s="245"/>
      <c r="AK688" s="245"/>
      <c r="AL688" s="245"/>
      <c r="AM688" s="245"/>
      <c r="AN688" s="245"/>
      <c r="AO688" s="245"/>
      <c r="AP688" s="245"/>
      <c r="AQ688" s="245"/>
      <c r="AR688" s="245"/>
      <c r="AS688" s="245"/>
      <c r="AT688" s="245"/>
      <c r="AU688" s="245"/>
      <c r="AV688" s="245"/>
      <c r="AW688" s="245"/>
      <c r="AX688" s="245"/>
      <c r="AY688" s="245"/>
      <c r="AZ688" s="245"/>
      <c r="BA688" s="245"/>
      <c r="BB688" s="245"/>
      <c r="BC688" s="245"/>
      <c r="BD688" s="245"/>
      <c r="BE688" s="245"/>
    </row>
    <row r="689" spans="1:57" ht="14.25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  <c r="AA689" s="245"/>
      <c r="AB689" s="245"/>
      <c r="AC689" s="245"/>
      <c r="AD689" s="245"/>
      <c r="AE689" s="245"/>
      <c r="AF689" s="245"/>
      <c r="AG689" s="245"/>
      <c r="AH689" s="245"/>
      <c r="AI689" s="245"/>
      <c r="AJ689" s="245"/>
      <c r="AK689" s="245"/>
      <c r="AL689" s="245"/>
      <c r="AM689" s="245"/>
      <c r="AN689" s="245"/>
      <c r="AO689" s="245"/>
      <c r="AP689" s="245"/>
      <c r="AQ689" s="245"/>
      <c r="AR689" s="245"/>
      <c r="AS689" s="245"/>
      <c r="AT689" s="245"/>
      <c r="AU689" s="245"/>
      <c r="AV689" s="245"/>
      <c r="AW689" s="245"/>
      <c r="AX689" s="245"/>
      <c r="AY689" s="245"/>
      <c r="AZ689" s="245"/>
      <c r="BA689" s="245"/>
      <c r="BB689" s="245"/>
      <c r="BC689" s="245"/>
      <c r="BD689" s="245"/>
      <c r="BE689" s="245"/>
    </row>
    <row r="690" spans="1:57" ht="14.25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  <c r="AA690" s="245"/>
      <c r="AB690" s="245"/>
      <c r="AC690" s="245"/>
      <c r="AD690" s="245"/>
      <c r="AE690" s="245"/>
      <c r="AF690" s="245"/>
      <c r="AG690" s="245"/>
      <c r="AH690" s="245"/>
      <c r="AI690" s="245"/>
      <c r="AJ690" s="245"/>
      <c r="AK690" s="245"/>
      <c r="AL690" s="245"/>
      <c r="AM690" s="245"/>
      <c r="AN690" s="245"/>
      <c r="AO690" s="245"/>
      <c r="AP690" s="245"/>
      <c r="AQ690" s="245"/>
      <c r="AR690" s="245"/>
      <c r="AS690" s="245"/>
      <c r="AT690" s="245"/>
      <c r="AU690" s="245"/>
      <c r="AV690" s="245"/>
      <c r="AW690" s="245"/>
      <c r="AX690" s="245"/>
      <c r="AY690" s="245"/>
      <c r="AZ690" s="245"/>
      <c r="BA690" s="245"/>
      <c r="BB690" s="245"/>
      <c r="BC690" s="245"/>
      <c r="BD690" s="245"/>
      <c r="BE690" s="245"/>
    </row>
    <row r="691" spans="1:57" ht="14.25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  <c r="AA691" s="245"/>
      <c r="AB691" s="245"/>
      <c r="AC691" s="245"/>
      <c r="AD691" s="245"/>
      <c r="AE691" s="245"/>
      <c r="AF691" s="245"/>
      <c r="AG691" s="245"/>
      <c r="AH691" s="245"/>
      <c r="AI691" s="245"/>
      <c r="AJ691" s="245"/>
      <c r="AK691" s="245"/>
      <c r="AL691" s="245"/>
      <c r="AM691" s="245"/>
      <c r="AN691" s="245"/>
      <c r="AO691" s="245"/>
      <c r="AP691" s="245"/>
      <c r="AQ691" s="245"/>
      <c r="AR691" s="245"/>
      <c r="AS691" s="245"/>
      <c r="AT691" s="245"/>
      <c r="AU691" s="245"/>
      <c r="AV691" s="245"/>
      <c r="AW691" s="245"/>
      <c r="AX691" s="245"/>
      <c r="AY691" s="245"/>
      <c r="AZ691" s="245"/>
      <c r="BA691" s="245"/>
      <c r="BB691" s="245"/>
      <c r="BC691" s="245"/>
      <c r="BD691" s="245"/>
      <c r="BE691" s="245"/>
    </row>
    <row r="692" spans="1:57" ht="14.25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  <c r="AA692" s="245"/>
      <c r="AB692" s="245"/>
      <c r="AC692" s="245"/>
      <c r="AD692" s="245"/>
      <c r="AE692" s="245"/>
      <c r="AF692" s="245"/>
      <c r="AG692" s="245"/>
      <c r="AH692" s="245"/>
      <c r="AI692" s="245"/>
      <c r="AJ692" s="245"/>
      <c r="AK692" s="245"/>
      <c r="AL692" s="245"/>
      <c r="AM692" s="245"/>
      <c r="AN692" s="245"/>
      <c r="AO692" s="245"/>
      <c r="AP692" s="245"/>
      <c r="AQ692" s="245"/>
      <c r="AR692" s="245"/>
      <c r="AS692" s="245"/>
      <c r="AT692" s="245"/>
      <c r="AU692" s="245"/>
      <c r="AV692" s="245"/>
      <c r="AW692" s="245"/>
      <c r="AX692" s="245"/>
      <c r="AY692" s="245"/>
      <c r="AZ692" s="245"/>
      <c r="BA692" s="245"/>
      <c r="BB692" s="245"/>
      <c r="BC692" s="245"/>
      <c r="BD692" s="245"/>
      <c r="BE692" s="245"/>
    </row>
    <row r="693" spans="1:57" ht="14.25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  <c r="AA693" s="245"/>
      <c r="AB693" s="245"/>
      <c r="AC693" s="245"/>
      <c r="AD693" s="245"/>
      <c r="AE693" s="245"/>
      <c r="AF693" s="245"/>
      <c r="AG693" s="245"/>
      <c r="AH693" s="245"/>
      <c r="AI693" s="245"/>
      <c r="AJ693" s="245"/>
      <c r="AK693" s="245"/>
      <c r="AL693" s="245"/>
      <c r="AM693" s="245"/>
      <c r="AN693" s="245"/>
      <c r="AO693" s="245"/>
      <c r="AP693" s="245"/>
      <c r="AQ693" s="245"/>
      <c r="AR693" s="245"/>
      <c r="AS693" s="245"/>
      <c r="AT693" s="245"/>
      <c r="AU693" s="245"/>
      <c r="AV693" s="245"/>
      <c r="AW693" s="245"/>
      <c r="AX693" s="245"/>
      <c r="AY693" s="245"/>
      <c r="AZ693" s="245"/>
      <c r="BA693" s="245"/>
      <c r="BB693" s="245"/>
      <c r="BC693" s="245"/>
      <c r="BD693" s="245"/>
      <c r="BE693" s="245"/>
    </row>
    <row r="694" spans="1:57" ht="14.25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  <c r="AA694" s="245"/>
      <c r="AB694" s="245"/>
      <c r="AC694" s="245"/>
      <c r="AD694" s="245"/>
      <c r="AE694" s="245"/>
      <c r="AF694" s="245"/>
      <c r="AG694" s="245"/>
      <c r="AH694" s="245"/>
      <c r="AI694" s="245"/>
      <c r="AJ694" s="245"/>
      <c r="AK694" s="245"/>
      <c r="AL694" s="245"/>
      <c r="AM694" s="245"/>
      <c r="AN694" s="245"/>
      <c r="AO694" s="245"/>
      <c r="AP694" s="245"/>
      <c r="AQ694" s="245"/>
      <c r="AR694" s="245"/>
      <c r="AS694" s="245"/>
      <c r="AT694" s="245"/>
      <c r="AU694" s="245"/>
      <c r="AV694" s="245"/>
      <c r="AW694" s="245"/>
      <c r="AX694" s="245"/>
      <c r="AY694" s="245"/>
      <c r="AZ694" s="245"/>
      <c r="BA694" s="245"/>
      <c r="BB694" s="245"/>
      <c r="BC694" s="245"/>
      <c r="BD694" s="245"/>
      <c r="BE694" s="245"/>
    </row>
    <row r="695" spans="1:57" ht="14.25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  <c r="AA695" s="245"/>
      <c r="AB695" s="245"/>
      <c r="AC695" s="245"/>
      <c r="AD695" s="245"/>
      <c r="AE695" s="245"/>
      <c r="AF695" s="245"/>
      <c r="AG695" s="245"/>
      <c r="AH695" s="245"/>
      <c r="AI695" s="245"/>
      <c r="AJ695" s="245"/>
      <c r="AK695" s="245"/>
      <c r="AL695" s="245"/>
      <c r="AM695" s="245"/>
      <c r="AN695" s="245"/>
      <c r="AO695" s="245"/>
      <c r="AP695" s="245"/>
      <c r="AQ695" s="245"/>
      <c r="AR695" s="245"/>
      <c r="AS695" s="245"/>
      <c r="AT695" s="245"/>
      <c r="AU695" s="245"/>
      <c r="AV695" s="245"/>
      <c r="AW695" s="245"/>
      <c r="AX695" s="245"/>
      <c r="AY695" s="245"/>
      <c r="AZ695" s="245"/>
      <c r="BA695" s="245"/>
      <c r="BB695" s="245"/>
      <c r="BC695" s="245"/>
      <c r="BD695" s="245"/>
      <c r="BE695" s="245"/>
    </row>
    <row r="696" spans="1:57" ht="14.25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  <c r="AA696" s="245"/>
      <c r="AB696" s="245"/>
      <c r="AC696" s="245"/>
      <c r="AD696" s="245"/>
      <c r="AE696" s="245"/>
      <c r="AF696" s="245"/>
      <c r="AG696" s="245"/>
      <c r="AH696" s="245"/>
      <c r="AI696" s="245"/>
      <c r="AJ696" s="245"/>
      <c r="AK696" s="245"/>
      <c r="AL696" s="245"/>
      <c r="AM696" s="245"/>
      <c r="AN696" s="245"/>
      <c r="AO696" s="245"/>
      <c r="AP696" s="245"/>
      <c r="AQ696" s="245"/>
      <c r="AR696" s="245"/>
      <c r="AS696" s="245"/>
      <c r="AT696" s="245"/>
      <c r="AU696" s="245"/>
      <c r="AV696" s="245"/>
      <c r="AW696" s="245"/>
      <c r="AX696" s="245"/>
      <c r="AY696" s="245"/>
      <c r="AZ696" s="245"/>
      <c r="BA696" s="245"/>
      <c r="BB696" s="245"/>
      <c r="BC696" s="245"/>
      <c r="BD696" s="245"/>
      <c r="BE696" s="245"/>
    </row>
    <row r="697" spans="1:57" ht="14.25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  <c r="AA697" s="245"/>
      <c r="AB697" s="245"/>
      <c r="AC697" s="245"/>
      <c r="AD697" s="245"/>
      <c r="AE697" s="245"/>
      <c r="AF697" s="245"/>
      <c r="AG697" s="245"/>
      <c r="AH697" s="245"/>
      <c r="AI697" s="245"/>
      <c r="AJ697" s="245"/>
      <c r="AK697" s="245"/>
      <c r="AL697" s="245"/>
      <c r="AM697" s="245"/>
      <c r="AN697" s="245"/>
      <c r="AO697" s="245"/>
      <c r="AP697" s="245"/>
      <c r="AQ697" s="245"/>
      <c r="AR697" s="245"/>
      <c r="AS697" s="245"/>
      <c r="AT697" s="245"/>
      <c r="AU697" s="245"/>
      <c r="AV697" s="245"/>
      <c r="AW697" s="245"/>
      <c r="AX697" s="245"/>
      <c r="AY697" s="245"/>
      <c r="AZ697" s="245"/>
      <c r="BA697" s="245"/>
      <c r="BB697" s="245"/>
      <c r="BC697" s="245"/>
      <c r="BD697" s="245"/>
      <c r="BE697" s="245"/>
    </row>
    <row r="698" spans="1:57" ht="14.25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  <c r="AA698" s="245"/>
      <c r="AB698" s="245"/>
      <c r="AC698" s="245"/>
      <c r="AD698" s="245"/>
      <c r="AE698" s="245"/>
      <c r="AF698" s="245"/>
      <c r="AG698" s="245"/>
      <c r="AH698" s="245"/>
      <c r="AI698" s="245"/>
      <c r="AJ698" s="245"/>
      <c r="AK698" s="245"/>
      <c r="AL698" s="245"/>
      <c r="AM698" s="245"/>
      <c r="AN698" s="245"/>
      <c r="AO698" s="245"/>
      <c r="AP698" s="245"/>
      <c r="AQ698" s="245"/>
      <c r="AR698" s="245"/>
      <c r="AS698" s="245"/>
      <c r="AT698" s="245"/>
      <c r="AU698" s="245"/>
      <c r="AV698" s="245"/>
      <c r="AW698" s="245"/>
      <c r="AX698" s="245"/>
      <c r="AY698" s="245"/>
      <c r="AZ698" s="245"/>
      <c r="BA698" s="245"/>
      <c r="BB698" s="245"/>
      <c r="BC698" s="245"/>
      <c r="BD698" s="245"/>
      <c r="BE698" s="245"/>
    </row>
    <row r="699" spans="1:57" ht="14.25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  <c r="AA699" s="245"/>
      <c r="AB699" s="245"/>
      <c r="AC699" s="245"/>
      <c r="AD699" s="245"/>
      <c r="AE699" s="245"/>
      <c r="AF699" s="245"/>
      <c r="AG699" s="245"/>
      <c r="AH699" s="245"/>
      <c r="AI699" s="245"/>
      <c r="AJ699" s="245"/>
      <c r="AK699" s="245"/>
      <c r="AL699" s="245"/>
      <c r="AM699" s="245"/>
      <c r="AN699" s="245"/>
      <c r="AO699" s="245"/>
      <c r="AP699" s="245"/>
      <c r="AQ699" s="245"/>
      <c r="AR699" s="245"/>
      <c r="AS699" s="245"/>
      <c r="AT699" s="245"/>
      <c r="AU699" s="245"/>
      <c r="AV699" s="245"/>
      <c r="AW699" s="245"/>
      <c r="AX699" s="245"/>
      <c r="AY699" s="245"/>
      <c r="AZ699" s="245"/>
      <c r="BA699" s="245"/>
      <c r="BB699" s="245"/>
      <c r="BC699" s="245"/>
      <c r="BD699" s="245"/>
      <c r="BE699" s="245"/>
    </row>
    <row r="700" spans="1:57" ht="14.25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  <c r="AA700" s="245"/>
      <c r="AB700" s="245"/>
      <c r="AC700" s="245"/>
      <c r="AD700" s="245"/>
      <c r="AE700" s="245"/>
      <c r="AF700" s="245"/>
      <c r="AG700" s="245"/>
      <c r="AH700" s="245"/>
      <c r="AI700" s="245"/>
      <c r="AJ700" s="245"/>
      <c r="AK700" s="245"/>
      <c r="AL700" s="245"/>
      <c r="AM700" s="245"/>
      <c r="AN700" s="245"/>
      <c r="AO700" s="245"/>
      <c r="AP700" s="245"/>
      <c r="AQ700" s="245"/>
      <c r="AR700" s="245"/>
      <c r="AS700" s="245"/>
      <c r="AT700" s="245"/>
      <c r="AU700" s="245"/>
      <c r="AV700" s="245"/>
      <c r="AW700" s="245"/>
      <c r="AX700" s="245"/>
      <c r="AY700" s="245"/>
      <c r="AZ700" s="245"/>
      <c r="BA700" s="245"/>
      <c r="BB700" s="245"/>
      <c r="BC700" s="245"/>
      <c r="BD700" s="245"/>
      <c r="BE700" s="245"/>
    </row>
    <row r="701" spans="1:57" ht="14.25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  <c r="AA701" s="245"/>
      <c r="AB701" s="245"/>
      <c r="AC701" s="245"/>
      <c r="AD701" s="245"/>
      <c r="AE701" s="245"/>
      <c r="AF701" s="245"/>
      <c r="AG701" s="245"/>
      <c r="AH701" s="245"/>
      <c r="AI701" s="245"/>
      <c r="AJ701" s="245"/>
      <c r="AK701" s="245"/>
      <c r="AL701" s="245"/>
      <c r="AM701" s="245"/>
      <c r="AN701" s="245"/>
      <c r="AO701" s="245"/>
      <c r="AP701" s="245"/>
      <c r="AQ701" s="245"/>
      <c r="AR701" s="245"/>
      <c r="AS701" s="245"/>
      <c r="AT701" s="245"/>
      <c r="AU701" s="245"/>
      <c r="AV701" s="245"/>
      <c r="AW701" s="245"/>
      <c r="AX701" s="245"/>
      <c r="AY701" s="245"/>
      <c r="AZ701" s="245"/>
      <c r="BA701" s="245"/>
      <c r="BB701" s="245"/>
      <c r="BC701" s="245"/>
      <c r="BD701" s="245"/>
      <c r="BE701" s="245"/>
    </row>
    <row r="702" spans="1:57" ht="14.25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  <c r="AA702" s="245"/>
      <c r="AB702" s="245"/>
      <c r="AC702" s="245"/>
      <c r="AD702" s="245"/>
      <c r="AE702" s="245"/>
      <c r="AF702" s="245"/>
      <c r="AG702" s="245"/>
      <c r="AH702" s="245"/>
      <c r="AI702" s="245"/>
      <c r="AJ702" s="245"/>
      <c r="AK702" s="245"/>
      <c r="AL702" s="245"/>
      <c r="AM702" s="245"/>
      <c r="AN702" s="245"/>
      <c r="AO702" s="245"/>
      <c r="AP702" s="245"/>
      <c r="AQ702" s="245"/>
      <c r="AR702" s="245"/>
      <c r="AS702" s="245"/>
      <c r="AT702" s="245"/>
      <c r="AU702" s="245"/>
      <c r="AV702" s="245"/>
      <c r="AW702" s="245"/>
      <c r="AX702" s="245"/>
      <c r="AY702" s="245"/>
      <c r="AZ702" s="245"/>
      <c r="BA702" s="245"/>
      <c r="BB702" s="245"/>
      <c r="BC702" s="245"/>
      <c r="BD702" s="245"/>
      <c r="BE702" s="245"/>
    </row>
    <row r="703" spans="1:57" ht="14.25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  <c r="AA703" s="245"/>
      <c r="AB703" s="245"/>
      <c r="AC703" s="245"/>
      <c r="AD703" s="245"/>
      <c r="AE703" s="245"/>
      <c r="AF703" s="245"/>
      <c r="AG703" s="245"/>
      <c r="AH703" s="245"/>
      <c r="AI703" s="245"/>
      <c r="AJ703" s="245"/>
      <c r="AK703" s="245"/>
      <c r="AL703" s="245"/>
      <c r="AM703" s="245"/>
      <c r="AN703" s="245"/>
      <c r="AO703" s="245"/>
      <c r="AP703" s="245"/>
      <c r="AQ703" s="245"/>
      <c r="AR703" s="245"/>
      <c r="AS703" s="245"/>
      <c r="AT703" s="245"/>
      <c r="AU703" s="245"/>
      <c r="AV703" s="245"/>
      <c r="AW703" s="245"/>
      <c r="AX703" s="245"/>
      <c r="AY703" s="245"/>
      <c r="AZ703" s="245"/>
      <c r="BA703" s="245"/>
      <c r="BB703" s="245"/>
      <c r="BC703" s="245"/>
      <c r="BD703" s="245"/>
      <c r="BE703" s="245"/>
    </row>
    <row r="704" spans="1:57" ht="14.25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  <c r="AA704" s="245"/>
      <c r="AB704" s="245"/>
      <c r="AC704" s="245"/>
      <c r="AD704" s="245"/>
      <c r="AE704" s="245"/>
      <c r="AF704" s="245"/>
      <c r="AG704" s="245"/>
      <c r="AH704" s="245"/>
      <c r="AI704" s="245"/>
      <c r="AJ704" s="245"/>
      <c r="AK704" s="245"/>
      <c r="AL704" s="245"/>
      <c r="AM704" s="245"/>
      <c r="AN704" s="245"/>
      <c r="AO704" s="245"/>
      <c r="AP704" s="245"/>
      <c r="AQ704" s="245"/>
      <c r="AR704" s="245"/>
      <c r="AS704" s="245"/>
      <c r="AT704" s="245"/>
      <c r="AU704" s="245"/>
      <c r="AV704" s="245"/>
      <c r="AW704" s="245"/>
      <c r="AX704" s="245"/>
      <c r="AY704" s="245"/>
      <c r="AZ704" s="245"/>
      <c r="BA704" s="245"/>
      <c r="BB704" s="245"/>
      <c r="BC704" s="245"/>
      <c r="BD704" s="245"/>
      <c r="BE704" s="245"/>
    </row>
    <row r="705" spans="1:57" ht="14.25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  <c r="AA705" s="245"/>
      <c r="AB705" s="245"/>
      <c r="AC705" s="245"/>
      <c r="AD705" s="245"/>
      <c r="AE705" s="245"/>
      <c r="AF705" s="245"/>
      <c r="AG705" s="245"/>
      <c r="AH705" s="245"/>
      <c r="AI705" s="245"/>
      <c r="AJ705" s="245"/>
      <c r="AK705" s="245"/>
      <c r="AL705" s="245"/>
      <c r="AM705" s="245"/>
      <c r="AN705" s="245"/>
      <c r="AO705" s="245"/>
      <c r="AP705" s="245"/>
      <c r="AQ705" s="245"/>
      <c r="AR705" s="245"/>
      <c r="AS705" s="245"/>
      <c r="AT705" s="245"/>
      <c r="AU705" s="245"/>
      <c r="AV705" s="245"/>
      <c r="AW705" s="245"/>
      <c r="AX705" s="245"/>
      <c r="AY705" s="245"/>
      <c r="AZ705" s="245"/>
      <c r="BA705" s="245"/>
      <c r="BB705" s="245"/>
      <c r="BC705" s="245"/>
      <c r="BD705" s="245"/>
      <c r="BE705" s="245"/>
    </row>
    <row r="706" spans="1:57" ht="14.25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  <c r="AA706" s="245"/>
      <c r="AB706" s="245"/>
      <c r="AC706" s="245"/>
      <c r="AD706" s="245"/>
      <c r="AE706" s="245"/>
      <c r="AF706" s="245"/>
      <c r="AG706" s="245"/>
      <c r="AH706" s="245"/>
      <c r="AI706" s="245"/>
      <c r="AJ706" s="245"/>
      <c r="AK706" s="245"/>
      <c r="AL706" s="245"/>
      <c r="AM706" s="245"/>
      <c r="AN706" s="245"/>
      <c r="AO706" s="245"/>
      <c r="AP706" s="245"/>
      <c r="AQ706" s="245"/>
      <c r="AR706" s="245"/>
      <c r="AS706" s="245"/>
      <c r="AT706" s="245"/>
      <c r="AU706" s="245"/>
      <c r="AV706" s="245"/>
      <c r="AW706" s="245"/>
      <c r="AX706" s="245"/>
      <c r="AY706" s="245"/>
      <c r="AZ706" s="245"/>
      <c r="BA706" s="245"/>
      <c r="BB706" s="245"/>
      <c r="BC706" s="245"/>
      <c r="BD706" s="245"/>
      <c r="BE706" s="245"/>
    </row>
    <row r="707" spans="1:57" ht="14.25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  <c r="AA707" s="245"/>
      <c r="AB707" s="245"/>
      <c r="AC707" s="245"/>
      <c r="AD707" s="245"/>
      <c r="AE707" s="245"/>
      <c r="AF707" s="245"/>
      <c r="AG707" s="245"/>
      <c r="AH707" s="245"/>
      <c r="AI707" s="245"/>
      <c r="AJ707" s="245"/>
      <c r="AK707" s="245"/>
      <c r="AL707" s="245"/>
      <c r="AM707" s="245"/>
      <c r="AN707" s="245"/>
      <c r="AO707" s="245"/>
      <c r="AP707" s="245"/>
      <c r="AQ707" s="245"/>
      <c r="AR707" s="245"/>
      <c r="AS707" s="245"/>
      <c r="AT707" s="245"/>
      <c r="AU707" s="245"/>
      <c r="AV707" s="245"/>
      <c r="AW707" s="245"/>
      <c r="AX707" s="245"/>
      <c r="AY707" s="245"/>
      <c r="AZ707" s="245"/>
      <c r="BA707" s="245"/>
      <c r="BB707" s="245"/>
      <c r="BC707" s="245"/>
      <c r="BD707" s="245"/>
      <c r="BE707" s="245"/>
    </row>
    <row r="708" spans="1:57" ht="14.25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  <c r="AA708" s="245"/>
      <c r="AB708" s="245"/>
      <c r="AC708" s="245"/>
      <c r="AD708" s="245"/>
      <c r="AE708" s="245"/>
      <c r="AF708" s="245"/>
      <c r="AG708" s="245"/>
      <c r="AH708" s="245"/>
      <c r="AI708" s="245"/>
      <c r="AJ708" s="245"/>
      <c r="AK708" s="245"/>
      <c r="AL708" s="245"/>
      <c r="AM708" s="245"/>
      <c r="AN708" s="245"/>
      <c r="AO708" s="245"/>
      <c r="AP708" s="245"/>
      <c r="AQ708" s="245"/>
      <c r="AR708" s="245"/>
      <c r="AS708" s="245"/>
      <c r="AT708" s="245"/>
      <c r="AU708" s="245"/>
      <c r="AV708" s="245"/>
      <c r="AW708" s="245"/>
      <c r="AX708" s="245"/>
      <c r="AY708" s="245"/>
      <c r="AZ708" s="245"/>
      <c r="BA708" s="245"/>
      <c r="BB708" s="245"/>
      <c r="BC708" s="245"/>
      <c r="BD708" s="245"/>
      <c r="BE708" s="245"/>
    </row>
    <row r="709" spans="1:57" ht="14.25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  <c r="AA709" s="245"/>
      <c r="AB709" s="245"/>
      <c r="AC709" s="245"/>
      <c r="AD709" s="245"/>
      <c r="AE709" s="245"/>
      <c r="AF709" s="245"/>
      <c r="AG709" s="245"/>
      <c r="AH709" s="245"/>
      <c r="AI709" s="245"/>
      <c r="AJ709" s="245"/>
      <c r="AK709" s="245"/>
      <c r="AL709" s="245"/>
      <c r="AM709" s="245"/>
      <c r="AN709" s="245"/>
      <c r="AO709" s="245"/>
      <c r="AP709" s="245"/>
      <c r="AQ709" s="245"/>
      <c r="AR709" s="245"/>
      <c r="AS709" s="245"/>
      <c r="AT709" s="245"/>
      <c r="AU709" s="245"/>
      <c r="AV709" s="245"/>
      <c r="AW709" s="245"/>
      <c r="AX709" s="245"/>
      <c r="AY709" s="245"/>
      <c r="AZ709" s="245"/>
      <c r="BA709" s="245"/>
      <c r="BB709" s="245"/>
      <c r="BC709" s="245"/>
      <c r="BD709" s="245"/>
      <c r="BE709" s="245"/>
    </row>
    <row r="710" spans="1:57" ht="14.25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  <c r="AA710" s="245"/>
      <c r="AB710" s="245"/>
      <c r="AC710" s="245"/>
      <c r="AD710" s="245"/>
      <c r="AE710" s="245"/>
      <c r="AF710" s="245"/>
      <c r="AG710" s="245"/>
      <c r="AH710" s="245"/>
      <c r="AI710" s="245"/>
      <c r="AJ710" s="245"/>
      <c r="AK710" s="245"/>
      <c r="AL710" s="245"/>
      <c r="AM710" s="245"/>
      <c r="AN710" s="245"/>
      <c r="AO710" s="245"/>
      <c r="AP710" s="245"/>
      <c r="AQ710" s="245"/>
      <c r="AR710" s="245"/>
      <c r="AS710" s="245"/>
      <c r="AT710" s="245"/>
      <c r="AU710" s="245"/>
      <c r="AV710" s="245"/>
      <c r="AW710" s="245"/>
      <c r="AX710" s="245"/>
      <c r="AY710" s="245"/>
      <c r="AZ710" s="245"/>
      <c r="BA710" s="245"/>
      <c r="BB710" s="245"/>
      <c r="BC710" s="245"/>
      <c r="BD710" s="245"/>
      <c r="BE710" s="245"/>
    </row>
    <row r="711" spans="1:57" ht="14.25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  <c r="AA711" s="245"/>
      <c r="AB711" s="245"/>
      <c r="AC711" s="245"/>
      <c r="AD711" s="245"/>
      <c r="AE711" s="245"/>
      <c r="AF711" s="245"/>
      <c r="AG711" s="245"/>
      <c r="AH711" s="245"/>
      <c r="AI711" s="245"/>
      <c r="AJ711" s="245"/>
      <c r="AK711" s="245"/>
      <c r="AL711" s="245"/>
      <c r="AM711" s="245"/>
      <c r="AN711" s="245"/>
      <c r="AO711" s="245"/>
      <c r="AP711" s="245"/>
      <c r="AQ711" s="245"/>
      <c r="AR711" s="245"/>
      <c r="AS711" s="245"/>
      <c r="AT711" s="245"/>
      <c r="AU711" s="245"/>
      <c r="AV711" s="245"/>
      <c r="AW711" s="245"/>
      <c r="AX711" s="245"/>
      <c r="AY711" s="245"/>
      <c r="AZ711" s="245"/>
      <c r="BA711" s="245"/>
      <c r="BB711" s="245"/>
      <c r="BC711" s="245"/>
      <c r="BD711" s="245"/>
      <c r="BE711" s="245"/>
    </row>
    <row r="712" spans="1:57" ht="14.25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  <c r="AA712" s="245"/>
      <c r="AB712" s="245"/>
      <c r="AC712" s="245"/>
      <c r="AD712" s="245"/>
      <c r="AE712" s="245"/>
      <c r="AF712" s="245"/>
      <c r="AG712" s="245"/>
      <c r="AH712" s="245"/>
      <c r="AI712" s="245"/>
      <c r="AJ712" s="245"/>
      <c r="AK712" s="245"/>
      <c r="AL712" s="245"/>
      <c r="AM712" s="245"/>
      <c r="AN712" s="245"/>
      <c r="AO712" s="245"/>
      <c r="AP712" s="245"/>
      <c r="AQ712" s="245"/>
      <c r="AR712" s="245"/>
      <c r="AS712" s="245"/>
      <c r="AT712" s="245"/>
      <c r="AU712" s="245"/>
      <c r="AV712" s="245"/>
      <c r="AW712" s="245"/>
      <c r="AX712" s="245"/>
      <c r="AY712" s="245"/>
      <c r="AZ712" s="245"/>
      <c r="BA712" s="245"/>
      <c r="BB712" s="245"/>
      <c r="BC712" s="245"/>
      <c r="BD712" s="245"/>
      <c r="BE712" s="245"/>
    </row>
    <row r="713" spans="1:57" ht="14.25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  <c r="AA713" s="245"/>
      <c r="AB713" s="245"/>
      <c r="AC713" s="245"/>
      <c r="AD713" s="245"/>
      <c r="AE713" s="245"/>
      <c r="AF713" s="245"/>
      <c r="AG713" s="245"/>
      <c r="AH713" s="245"/>
      <c r="AI713" s="245"/>
      <c r="AJ713" s="245"/>
      <c r="AK713" s="245"/>
      <c r="AL713" s="245"/>
      <c r="AM713" s="245"/>
      <c r="AN713" s="245"/>
      <c r="AO713" s="245"/>
      <c r="AP713" s="245"/>
      <c r="AQ713" s="245"/>
      <c r="AR713" s="245"/>
      <c r="AS713" s="245"/>
      <c r="AT713" s="245"/>
      <c r="AU713" s="245"/>
      <c r="AV713" s="245"/>
      <c r="AW713" s="245"/>
      <c r="AX713" s="245"/>
      <c r="AY713" s="245"/>
      <c r="AZ713" s="245"/>
      <c r="BA713" s="245"/>
      <c r="BB713" s="245"/>
      <c r="BC713" s="245"/>
      <c r="BD713" s="245"/>
      <c r="BE713" s="245"/>
    </row>
    <row r="714" spans="1:57" ht="14.25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  <c r="AA714" s="245"/>
      <c r="AB714" s="245"/>
      <c r="AC714" s="245"/>
      <c r="AD714" s="245"/>
      <c r="AE714" s="245"/>
      <c r="AF714" s="245"/>
      <c r="AG714" s="245"/>
      <c r="AH714" s="245"/>
      <c r="AI714" s="245"/>
      <c r="AJ714" s="245"/>
      <c r="AK714" s="245"/>
      <c r="AL714" s="245"/>
      <c r="AM714" s="245"/>
      <c r="AN714" s="245"/>
      <c r="AO714" s="245"/>
      <c r="AP714" s="245"/>
      <c r="AQ714" s="245"/>
      <c r="AR714" s="245"/>
      <c r="AS714" s="245"/>
      <c r="AT714" s="245"/>
      <c r="AU714" s="245"/>
      <c r="AV714" s="245"/>
      <c r="AW714" s="245"/>
      <c r="AX714" s="245"/>
      <c r="AY714" s="245"/>
      <c r="AZ714" s="245"/>
      <c r="BA714" s="245"/>
      <c r="BB714" s="245"/>
      <c r="BC714" s="245"/>
      <c r="BD714" s="245"/>
      <c r="BE714" s="245"/>
    </row>
    <row r="715" spans="1:57" ht="14.25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  <c r="AA715" s="245"/>
      <c r="AB715" s="245"/>
      <c r="AC715" s="245"/>
      <c r="AD715" s="245"/>
      <c r="AE715" s="245"/>
      <c r="AF715" s="245"/>
      <c r="AG715" s="245"/>
      <c r="AH715" s="245"/>
      <c r="AI715" s="245"/>
      <c r="AJ715" s="245"/>
      <c r="AK715" s="245"/>
      <c r="AL715" s="245"/>
      <c r="AM715" s="245"/>
      <c r="AN715" s="245"/>
      <c r="AO715" s="245"/>
      <c r="AP715" s="245"/>
      <c r="AQ715" s="245"/>
      <c r="AR715" s="245"/>
      <c r="AS715" s="245"/>
      <c r="AT715" s="245"/>
      <c r="AU715" s="245"/>
      <c r="AV715" s="245"/>
      <c r="AW715" s="245"/>
      <c r="AX715" s="245"/>
      <c r="AY715" s="245"/>
      <c r="AZ715" s="245"/>
      <c r="BA715" s="245"/>
      <c r="BB715" s="245"/>
      <c r="BC715" s="245"/>
      <c r="BD715" s="245"/>
      <c r="BE715" s="245"/>
    </row>
    <row r="716" spans="1:57" ht="14.25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  <c r="AA716" s="245"/>
      <c r="AB716" s="245"/>
      <c r="AC716" s="245"/>
      <c r="AD716" s="245"/>
      <c r="AE716" s="245"/>
      <c r="AF716" s="245"/>
      <c r="AG716" s="245"/>
      <c r="AH716" s="245"/>
      <c r="AI716" s="245"/>
      <c r="AJ716" s="245"/>
      <c r="AK716" s="245"/>
      <c r="AL716" s="245"/>
      <c r="AM716" s="245"/>
      <c r="AN716" s="245"/>
      <c r="AO716" s="245"/>
      <c r="AP716" s="245"/>
      <c r="AQ716" s="245"/>
      <c r="AR716" s="245"/>
      <c r="AS716" s="245"/>
      <c r="AT716" s="245"/>
      <c r="AU716" s="245"/>
      <c r="AV716" s="245"/>
      <c r="AW716" s="245"/>
      <c r="AX716" s="245"/>
      <c r="AY716" s="245"/>
      <c r="AZ716" s="245"/>
      <c r="BA716" s="245"/>
      <c r="BB716" s="245"/>
      <c r="BC716" s="245"/>
      <c r="BD716" s="245"/>
      <c r="BE716" s="245"/>
    </row>
    <row r="717" spans="1:57" ht="14.25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  <c r="AA717" s="245"/>
      <c r="AB717" s="245"/>
      <c r="AC717" s="245"/>
      <c r="AD717" s="245"/>
      <c r="AE717" s="245"/>
      <c r="AF717" s="245"/>
      <c r="AG717" s="245"/>
      <c r="AH717" s="245"/>
      <c r="AI717" s="245"/>
      <c r="AJ717" s="245"/>
      <c r="AK717" s="245"/>
      <c r="AL717" s="245"/>
      <c r="AM717" s="245"/>
      <c r="AN717" s="245"/>
      <c r="AO717" s="245"/>
      <c r="AP717" s="245"/>
      <c r="AQ717" s="245"/>
      <c r="AR717" s="245"/>
      <c r="AS717" s="245"/>
      <c r="AT717" s="245"/>
      <c r="AU717" s="245"/>
      <c r="AV717" s="245"/>
      <c r="AW717" s="245"/>
      <c r="AX717" s="245"/>
      <c r="AY717" s="245"/>
      <c r="AZ717" s="245"/>
      <c r="BA717" s="245"/>
      <c r="BB717" s="245"/>
      <c r="BC717" s="245"/>
      <c r="BD717" s="245"/>
      <c r="BE717" s="245"/>
    </row>
    <row r="718" spans="1:57" ht="14.25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  <c r="AA718" s="245"/>
      <c r="AB718" s="245"/>
      <c r="AC718" s="245"/>
      <c r="AD718" s="245"/>
      <c r="AE718" s="245"/>
      <c r="AF718" s="245"/>
      <c r="AG718" s="245"/>
      <c r="AH718" s="245"/>
      <c r="AI718" s="245"/>
      <c r="AJ718" s="245"/>
      <c r="AK718" s="245"/>
      <c r="AL718" s="245"/>
      <c r="AM718" s="245"/>
      <c r="AN718" s="245"/>
      <c r="AO718" s="245"/>
      <c r="AP718" s="245"/>
      <c r="AQ718" s="245"/>
      <c r="AR718" s="245"/>
      <c r="AS718" s="245"/>
      <c r="AT718" s="245"/>
      <c r="AU718" s="245"/>
      <c r="AV718" s="245"/>
      <c r="AW718" s="245"/>
      <c r="AX718" s="245"/>
      <c r="AY718" s="245"/>
      <c r="AZ718" s="245"/>
      <c r="BA718" s="245"/>
      <c r="BB718" s="245"/>
      <c r="BC718" s="245"/>
      <c r="BD718" s="245"/>
      <c r="BE718" s="245"/>
    </row>
    <row r="719" spans="1:57" ht="14.25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  <c r="AA719" s="245"/>
      <c r="AB719" s="245"/>
      <c r="AC719" s="245"/>
      <c r="AD719" s="245"/>
      <c r="AE719" s="245"/>
      <c r="AF719" s="245"/>
      <c r="AG719" s="245"/>
      <c r="AH719" s="245"/>
      <c r="AI719" s="245"/>
      <c r="AJ719" s="245"/>
      <c r="AK719" s="245"/>
      <c r="AL719" s="245"/>
      <c r="AM719" s="245"/>
      <c r="AN719" s="245"/>
      <c r="AO719" s="245"/>
      <c r="AP719" s="245"/>
      <c r="AQ719" s="245"/>
      <c r="AR719" s="245"/>
      <c r="AS719" s="245"/>
      <c r="AT719" s="245"/>
      <c r="AU719" s="245"/>
      <c r="AV719" s="245"/>
      <c r="AW719" s="245"/>
      <c r="AX719" s="245"/>
      <c r="AY719" s="245"/>
      <c r="AZ719" s="245"/>
      <c r="BA719" s="245"/>
      <c r="BB719" s="245"/>
      <c r="BC719" s="245"/>
      <c r="BD719" s="245"/>
      <c r="BE719" s="245"/>
    </row>
    <row r="720" spans="1:57" ht="14.25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  <c r="AA720" s="245"/>
      <c r="AB720" s="245"/>
      <c r="AC720" s="245"/>
      <c r="AD720" s="245"/>
      <c r="AE720" s="245"/>
      <c r="AF720" s="245"/>
      <c r="AG720" s="245"/>
      <c r="AH720" s="245"/>
      <c r="AI720" s="245"/>
      <c r="AJ720" s="245"/>
      <c r="AK720" s="245"/>
      <c r="AL720" s="245"/>
      <c r="AM720" s="245"/>
      <c r="AN720" s="245"/>
      <c r="AO720" s="245"/>
      <c r="AP720" s="245"/>
      <c r="AQ720" s="245"/>
      <c r="AR720" s="245"/>
      <c r="AS720" s="245"/>
      <c r="AT720" s="245"/>
      <c r="AU720" s="245"/>
      <c r="AV720" s="245"/>
      <c r="AW720" s="245"/>
      <c r="AX720" s="245"/>
      <c r="AY720" s="245"/>
      <c r="AZ720" s="245"/>
      <c r="BA720" s="245"/>
      <c r="BB720" s="245"/>
      <c r="BC720" s="245"/>
      <c r="BD720" s="245"/>
      <c r="BE720" s="245"/>
    </row>
    <row r="721" spans="1:57" ht="14.25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  <c r="AA721" s="245"/>
      <c r="AB721" s="245"/>
      <c r="AC721" s="245"/>
      <c r="AD721" s="245"/>
      <c r="AE721" s="245"/>
      <c r="AF721" s="245"/>
      <c r="AG721" s="245"/>
      <c r="AH721" s="245"/>
      <c r="AI721" s="245"/>
      <c r="AJ721" s="245"/>
      <c r="AK721" s="245"/>
      <c r="AL721" s="245"/>
      <c r="AM721" s="245"/>
      <c r="AN721" s="245"/>
      <c r="AO721" s="245"/>
      <c r="AP721" s="245"/>
      <c r="AQ721" s="245"/>
      <c r="AR721" s="245"/>
      <c r="AS721" s="245"/>
      <c r="AT721" s="245"/>
      <c r="AU721" s="245"/>
      <c r="AV721" s="245"/>
      <c r="AW721" s="245"/>
      <c r="AX721" s="245"/>
      <c r="AY721" s="245"/>
      <c r="AZ721" s="245"/>
      <c r="BA721" s="245"/>
      <c r="BB721" s="245"/>
      <c r="BC721" s="245"/>
      <c r="BD721" s="245"/>
      <c r="BE721" s="245"/>
    </row>
    <row r="722" spans="1:57" ht="14.25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  <c r="AA722" s="245"/>
      <c r="AB722" s="245"/>
      <c r="AC722" s="245"/>
      <c r="AD722" s="245"/>
      <c r="AE722" s="245"/>
      <c r="AF722" s="245"/>
      <c r="AG722" s="245"/>
      <c r="AH722" s="245"/>
      <c r="AI722" s="245"/>
      <c r="AJ722" s="245"/>
      <c r="AK722" s="245"/>
      <c r="AL722" s="245"/>
      <c r="AM722" s="245"/>
      <c r="AN722" s="245"/>
      <c r="AO722" s="245"/>
      <c r="AP722" s="245"/>
      <c r="AQ722" s="245"/>
      <c r="AR722" s="245"/>
      <c r="AS722" s="245"/>
      <c r="AT722" s="245"/>
      <c r="AU722" s="245"/>
      <c r="AV722" s="245"/>
      <c r="AW722" s="245"/>
      <c r="AX722" s="245"/>
      <c r="AY722" s="245"/>
      <c r="AZ722" s="245"/>
      <c r="BA722" s="245"/>
      <c r="BB722" s="245"/>
      <c r="BC722" s="245"/>
      <c r="BD722" s="245"/>
      <c r="BE722" s="245"/>
    </row>
    <row r="723" spans="1:57" ht="14.25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  <c r="AA723" s="245"/>
      <c r="AB723" s="245"/>
      <c r="AC723" s="245"/>
      <c r="AD723" s="245"/>
      <c r="AE723" s="245"/>
      <c r="AF723" s="245"/>
      <c r="AG723" s="245"/>
      <c r="AH723" s="245"/>
      <c r="AI723" s="245"/>
      <c r="AJ723" s="245"/>
      <c r="AK723" s="245"/>
      <c r="AL723" s="245"/>
      <c r="AM723" s="245"/>
      <c r="AN723" s="245"/>
      <c r="AO723" s="245"/>
      <c r="AP723" s="245"/>
      <c r="AQ723" s="245"/>
      <c r="AR723" s="245"/>
      <c r="AS723" s="245"/>
      <c r="AT723" s="245"/>
      <c r="AU723" s="245"/>
      <c r="AV723" s="245"/>
      <c r="AW723" s="245"/>
      <c r="AX723" s="245"/>
      <c r="AY723" s="245"/>
      <c r="AZ723" s="245"/>
      <c r="BA723" s="245"/>
      <c r="BB723" s="245"/>
      <c r="BC723" s="245"/>
      <c r="BD723" s="245"/>
      <c r="BE723" s="245"/>
    </row>
    <row r="724" spans="1:57" ht="14.25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  <c r="AA724" s="245"/>
      <c r="AB724" s="245"/>
      <c r="AC724" s="245"/>
      <c r="AD724" s="245"/>
      <c r="AE724" s="245"/>
      <c r="AF724" s="245"/>
      <c r="AG724" s="245"/>
      <c r="AH724" s="245"/>
      <c r="AI724" s="245"/>
      <c r="AJ724" s="245"/>
      <c r="AK724" s="245"/>
      <c r="AL724" s="245"/>
      <c r="AM724" s="245"/>
      <c r="AN724" s="245"/>
      <c r="AO724" s="245"/>
      <c r="AP724" s="245"/>
      <c r="AQ724" s="245"/>
      <c r="AR724" s="245"/>
      <c r="AS724" s="245"/>
      <c r="AT724" s="245"/>
      <c r="AU724" s="245"/>
      <c r="AV724" s="245"/>
      <c r="AW724" s="245"/>
      <c r="AX724" s="245"/>
      <c r="AY724" s="245"/>
      <c r="AZ724" s="245"/>
      <c r="BA724" s="245"/>
      <c r="BB724" s="245"/>
      <c r="BC724" s="245"/>
      <c r="BD724" s="245"/>
      <c r="BE724" s="245"/>
    </row>
    <row r="725" spans="1:57" ht="14.25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  <c r="AA725" s="245"/>
      <c r="AB725" s="245"/>
      <c r="AC725" s="245"/>
      <c r="AD725" s="245"/>
      <c r="AE725" s="245"/>
      <c r="AF725" s="245"/>
      <c r="AG725" s="245"/>
      <c r="AH725" s="245"/>
      <c r="AI725" s="245"/>
      <c r="AJ725" s="245"/>
      <c r="AK725" s="245"/>
      <c r="AL725" s="245"/>
      <c r="AM725" s="245"/>
      <c r="AN725" s="245"/>
      <c r="AO725" s="245"/>
      <c r="AP725" s="245"/>
      <c r="AQ725" s="245"/>
      <c r="AR725" s="245"/>
      <c r="AS725" s="245"/>
      <c r="AT725" s="245"/>
      <c r="AU725" s="245"/>
      <c r="AV725" s="245"/>
      <c r="AW725" s="245"/>
      <c r="AX725" s="245"/>
      <c r="AY725" s="245"/>
      <c r="AZ725" s="245"/>
      <c r="BA725" s="245"/>
      <c r="BB725" s="245"/>
      <c r="BC725" s="245"/>
      <c r="BD725" s="245"/>
      <c r="BE725" s="245"/>
    </row>
    <row r="726" spans="1:57" ht="14.25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  <c r="AA726" s="245"/>
      <c r="AB726" s="245"/>
      <c r="AC726" s="245"/>
      <c r="AD726" s="245"/>
      <c r="AE726" s="245"/>
      <c r="AF726" s="245"/>
      <c r="AG726" s="245"/>
      <c r="AH726" s="245"/>
      <c r="AI726" s="245"/>
      <c r="AJ726" s="245"/>
      <c r="AK726" s="245"/>
      <c r="AL726" s="245"/>
      <c r="AM726" s="245"/>
      <c r="AN726" s="245"/>
      <c r="AO726" s="245"/>
      <c r="AP726" s="245"/>
      <c r="AQ726" s="245"/>
      <c r="AR726" s="245"/>
      <c r="AS726" s="245"/>
      <c r="AT726" s="245"/>
      <c r="AU726" s="245"/>
      <c r="AV726" s="245"/>
      <c r="AW726" s="245"/>
      <c r="AX726" s="245"/>
      <c r="AY726" s="245"/>
      <c r="AZ726" s="245"/>
      <c r="BA726" s="245"/>
      <c r="BB726" s="245"/>
      <c r="BC726" s="245"/>
      <c r="BD726" s="245"/>
      <c r="BE726" s="245"/>
    </row>
    <row r="727" spans="1:57" ht="14.25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  <c r="AA727" s="245"/>
      <c r="AB727" s="245"/>
      <c r="AC727" s="245"/>
      <c r="AD727" s="245"/>
      <c r="AE727" s="245"/>
      <c r="AF727" s="245"/>
      <c r="AG727" s="245"/>
      <c r="AH727" s="245"/>
      <c r="AI727" s="245"/>
      <c r="AJ727" s="245"/>
      <c r="AK727" s="245"/>
      <c r="AL727" s="245"/>
      <c r="AM727" s="245"/>
      <c r="AN727" s="245"/>
      <c r="AO727" s="245"/>
      <c r="AP727" s="245"/>
      <c r="AQ727" s="245"/>
      <c r="AR727" s="245"/>
      <c r="AS727" s="245"/>
      <c r="AT727" s="245"/>
      <c r="AU727" s="245"/>
      <c r="AV727" s="245"/>
      <c r="AW727" s="245"/>
      <c r="AX727" s="245"/>
      <c r="AY727" s="245"/>
      <c r="AZ727" s="245"/>
      <c r="BA727" s="245"/>
      <c r="BB727" s="245"/>
      <c r="BC727" s="245"/>
      <c r="BD727" s="245"/>
      <c r="BE727" s="245"/>
    </row>
    <row r="728" spans="1:57" ht="14.25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  <c r="AA728" s="245"/>
      <c r="AB728" s="245"/>
      <c r="AC728" s="245"/>
      <c r="AD728" s="245"/>
      <c r="AE728" s="245"/>
      <c r="AF728" s="245"/>
      <c r="AG728" s="245"/>
      <c r="AH728" s="245"/>
      <c r="AI728" s="245"/>
      <c r="AJ728" s="245"/>
      <c r="AK728" s="245"/>
      <c r="AL728" s="245"/>
      <c r="AM728" s="245"/>
      <c r="AN728" s="245"/>
      <c r="AO728" s="245"/>
      <c r="AP728" s="245"/>
      <c r="AQ728" s="245"/>
      <c r="AR728" s="245"/>
      <c r="AS728" s="245"/>
      <c r="AT728" s="245"/>
      <c r="AU728" s="245"/>
      <c r="AV728" s="245"/>
      <c r="AW728" s="245"/>
      <c r="AX728" s="245"/>
      <c r="AY728" s="245"/>
      <c r="AZ728" s="245"/>
      <c r="BA728" s="245"/>
      <c r="BB728" s="245"/>
      <c r="BC728" s="245"/>
      <c r="BD728" s="245"/>
      <c r="BE728" s="245"/>
    </row>
    <row r="729" spans="1:57" ht="14.25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  <c r="AA729" s="245"/>
      <c r="AB729" s="245"/>
      <c r="AC729" s="245"/>
      <c r="AD729" s="245"/>
      <c r="AE729" s="245"/>
      <c r="AF729" s="245"/>
      <c r="AG729" s="245"/>
      <c r="AH729" s="245"/>
      <c r="AI729" s="245"/>
      <c r="AJ729" s="245"/>
      <c r="AK729" s="245"/>
      <c r="AL729" s="245"/>
      <c r="AM729" s="245"/>
      <c r="AN729" s="245"/>
      <c r="AO729" s="245"/>
      <c r="AP729" s="245"/>
      <c r="AQ729" s="245"/>
      <c r="AR729" s="245"/>
      <c r="AS729" s="245"/>
      <c r="AT729" s="245"/>
      <c r="AU729" s="245"/>
      <c r="AV729" s="245"/>
      <c r="AW729" s="245"/>
      <c r="AX729" s="245"/>
      <c r="AY729" s="245"/>
      <c r="AZ729" s="245"/>
      <c r="BA729" s="245"/>
      <c r="BB729" s="245"/>
      <c r="BC729" s="245"/>
      <c r="BD729" s="245"/>
      <c r="BE729" s="245"/>
    </row>
    <row r="730" spans="1:57" ht="14.25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  <c r="AA730" s="245"/>
      <c r="AB730" s="245"/>
      <c r="AC730" s="245"/>
      <c r="AD730" s="245"/>
      <c r="AE730" s="245"/>
      <c r="AF730" s="245"/>
      <c r="AG730" s="245"/>
      <c r="AH730" s="245"/>
      <c r="AI730" s="245"/>
      <c r="AJ730" s="245"/>
      <c r="AK730" s="245"/>
      <c r="AL730" s="245"/>
      <c r="AM730" s="245"/>
      <c r="AN730" s="245"/>
      <c r="AO730" s="245"/>
      <c r="AP730" s="245"/>
      <c r="AQ730" s="245"/>
      <c r="AR730" s="245"/>
      <c r="AS730" s="245"/>
      <c r="AT730" s="245"/>
      <c r="AU730" s="245"/>
      <c r="AV730" s="245"/>
      <c r="AW730" s="245"/>
      <c r="AX730" s="245"/>
      <c r="AY730" s="245"/>
      <c r="AZ730" s="245"/>
      <c r="BA730" s="245"/>
      <c r="BB730" s="245"/>
      <c r="BC730" s="245"/>
      <c r="BD730" s="245"/>
      <c r="BE730" s="245"/>
    </row>
    <row r="731" spans="1:57" ht="14.25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5"/>
      <c r="AI731" s="245"/>
      <c r="AJ731" s="245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  <c r="AU731" s="245"/>
      <c r="AV731" s="245"/>
      <c r="AW731" s="245"/>
      <c r="AX731" s="245"/>
      <c r="AY731" s="245"/>
      <c r="AZ731" s="245"/>
      <c r="BA731" s="245"/>
      <c r="BB731" s="245"/>
      <c r="BC731" s="245"/>
      <c r="BD731" s="245"/>
      <c r="BE731" s="245"/>
    </row>
    <row r="732" spans="1:57" ht="14.25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5"/>
      <c r="AI732" s="245"/>
      <c r="AJ732" s="245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  <c r="AU732" s="245"/>
      <c r="AV732" s="245"/>
      <c r="AW732" s="245"/>
      <c r="AX732" s="245"/>
      <c r="AY732" s="245"/>
      <c r="AZ732" s="245"/>
      <c r="BA732" s="245"/>
      <c r="BB732" s="245"/>
      <c r="BC732" s="245"/>
      <c r="BD732" s="245"/>
      <c r="BE732" s="245"/>
    </row>
    <row r="733" spans="1:57" ht="14.25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  <c r="AA733" s="245"/>
      <c r="AB733" s="245"/>
      <c r="AC733" s="245"/>
      <c r="AD733" s="245"/>
      <c r="AE733" s="245"/>
      <c r="AF733" s="245"/>
      <c r="AG733" s="245"/>
      <c r="AH733" s="245"/>
      <c r="AI733" s="245"/>
      <c r="AJ733" s="245"/>
      <c r="AK733" s="245"/>
      <c r="AL733" s="245"/>
      <c r="AM733" s="245"/>
      <c r="AN733" s="245"/>
      <c r="AO733" s="245"/>
      <c r="AP733" s="245"/>
      <c r="AQ733" s="245"/>
      <c r="AR733" s="245"/>
      <c r="AS733" s="245"/>
      <c r="AT733" s="245"/>
      <c r="AU733" s="245"/>
      <c r="AV733" s="245"/>
      <c r="AW733" s="245"/>
      <c r="AX733" s="245"/>
      <c r="AY733" s="245"/>
      <c r="AZ733" s="245"/>
      <c r="BA733" s="245"/>
      <c r="BB733" s="245"/>
      <c r="BC733" s="245"/>
      <c r="BD733" s="245"/>
      <c r="BE733" s="245"/>
    </row>
    <row r="734" spans="1:57" ht="14.25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  <c r="AA734" s="245"/>
      <c r="AB734" s="245"/>
      <c r="AC734" s="245"/>
      <c r="AD734" s="245"/>
      <c r="AE734" s="245"/>
      <c r="AF734" s="245"/>
      <c r="AG734" s="245"/>
      <c r="AH734" s="245"/>
      <c r="AI734" s="245"/>
      <c r="AJ734" s="245"/>
      <c r="AK734" s="245"/>
      <c r="AL734" s="245"/>
      <c r="AM734" s="245"/>
      <c r="AN734" s="245"/>
      <c r="AO734" s="245"/>
      <c r="AP734" s="245"/>
      <c r="AQ734" s="245"/>
      <c r="AR734" s="245"/>
      <c r="AS734" s="245"/>
      <c r="AT734" s="245"/>
      <c r="AU734" s="245"/>
      <c r="AV734" s="245"/>
      <c r="AW734" s="245"/>
      <c r="AX734" s="245"/>
      <c r="AY734" s="245"/>
      <c r="AZ734" s="245"/>
      <c r="BA734" s="245"/>
      <c r="BB734" s="245"/>
      <c r="BC734" s="245"/>
      <c r="BD734" s="245"/>
      <c r="BE734" s="245"/>
    </row>
    <row r="735" spans="1:57" ht="14.25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  <c r="AA735" s="245"/>
      <c r="AB735" s="245"/>
      <c r="AC735" s="245"/>
      <c r="AD735" s="245"/>
      <c r="AE735" s="245"/>
      <c r="AF735" s="245"/>
      <c r="AG735" s="245"/>
      <c r="AH735" s="245"/>
      <c r="AI735" s="245"/>
      <c r="AJ735" s="245"/>
      <c r="AK735" s="245"/>
      <c r="AL735" s="245"/>
      <c r="AM735" s="245"/>
      <c r="AN735" s="245"/>
      <c r="AO735" s="245"/>
      <c r="AP735" s="245"/>
      <c r="AQ735" s="245"/>
      <c r="AR735" s="245"/>
      <c r="AS735" s="245"/>
      <c r="AT735" s="245"/>
      <c r="AU735" s="245"/>
      <c r="AV735" s="245"/>
      <c r="AW735" s="245"/>
      <c r="AX735" s="245"/>
      <c r="AY735" s="245"/>
      <c r="AZ735" s="245"/>
      <c r="BA735" s="245"/>
      <c r="BB735" s="245"/>
      <c r="BC735" s="245"/>
      <c r="BD735" s="245"/>
      <c r="BE735" s="245"/>
    </row>
    <row r="736" spans="1:57" ht="14.25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  <c r="AA736" s="245"/>
      <c r="AB736" s="245"/>
      <c r="AC736" s="245"/>
      <c r="AD736" s="245"/>
      <c r="AE736" s="245"/>
      <c r="AF736" s="245"/>
      <c r="AG736" s="245"/>
      <c r="AH736" s="245"/>
      <c r="AI736" s="245"/>
      <c r="AJ736" s="245"/>
      <c r="AK736" s="245"/>
      <c r="AL736" s="245"/>
      <c r="AM736" s="245"/>
      <c r="AN736" s="245"/>
      <c r="AO736" s="245"/>
      <c r="AP736" s="245"/>
      <c r="AQ736" s="245"/>
      <c r="AR736" s="245"/>
      <c r="AS736" s="245"/>
      <c r="AT736" s="245"/>
      <c r="AU736" s="245"/>
      <c r="AV736" s="245"/>
      <c r="AW736" s="245"/>
      <c r="AX736" s="245"/>
      <c r="AY736" s="245"/>
      <c r="AZ736" s="245"/>
      <c r="BA736" s="245"/>
      <c r="BB736" s="245"/>
      <c r="BC736" s="245"/>
      <c r="BD736" s="245"/>
      <c r="BE736" s="245"/>
    </row>
    <row r="737" spans="1:57" ht="14.25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  <c r="AA737" s="245"/>
      <c r="AB737" s="245"/>
      <c r="AC737" s="245"/>
      <c r="AD737" s="245"/>
      <c r="AE737" s="245"/>
      <c r="AF737" s="245"/>
      <c r="AG737" s="245"/>
      <c r="AH737" s="245"/>
      <c r="AI737" s="245"/>
      <c r="AJ737" s="245"/>
      <c r="AK737" s="245"/>
      <c r="AL737" s="245"/>
      <c r="AM737" s="245"/>
      <c r="AN737" s="245"/>
      <c r="AO737" s="245"/>
      <c r="AP737" s="245"/>
      <c r="AQ737" s="245"/>
      <c r="AR737" s="245"/>
      <c r="AS737" s="245"/>
      <c r="AT737" s="245"/>
      <c r="AU737" s="245"/>
      <c r="AV737" s="245"/>
      <c r="AW737" s="245"/>
      <c r="AX737" s="245"/>
      <c r="AY737" s="245"/>
      <c r="AZ737" s="245"/>
      <c r="BA737" s="245"/>
      <c r="BB737" s="245"/>
      <c r="BC737" s="245"/>
      <c r="BD737" s="245"/>
      <c r="BE737" s="245"/>
    </row>
    <row r="738" spans="1:57" ht="14.25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  <c r="AA738" s="245"/>
      <c r="AB738" s="245"/>
      <c r="AC738" s="245"/>
      <c r="AD738" s="245"/>
      <c r="AE738" s="245"/>
      <c r="AF738" s="245"/>
      <c r="AG738" s="245"/>
      <c r="AH738" s="245"/>
      <c r="AI738" s="245"/>
      <c r="AJ738" s="245"/>
      <c r="AK738" s="245"/>
      <c r="AL738" s="245"/>
      <c r="AM738" s="245"/>
      <c r="AN738" s="245"/>
      <c r="AO738" s="245"/>
      <c r="AP738" s="245"/>
      <c r="AQ738" s="245"/>
      <c r="AR738" s="245"/>
      <c r="AS738" s="245"/>
      <c r="AT738" s="245"/>
      <c r="AU738" s="245"/>
      <c r="AV738" s="245"/>
      <c r="AW738" s="245"/>
      <c r="AX738" s="245"/>
      <c r="AY738" s="245"/>
      <c r="AZ738" s="245"/>
      <c r="BA738" s="245"/>
      <c r="BB738" s="245"/>
      <c r="BC738" s="245"/>
      <c r="BD738" s="245"/>
      <c r="BE738" s="245"/>
    </row>
    <row r="739" spans="1:57" ht="14.25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  <c r="AA739" s="245"/>
      <c r="AB739" s="245"/>
      <c r="AC739" s="245"/>
      <c r="AD739" s="245"/>
      <c r="AE739" s="245"/>
      <c r="AF739" s="245"/>
      <c r="AG739" s="245"/>
      <c r="AH739" s="245"/>
      <c r="AI739" s="245"/>
      <c r="AJ739" s="245"/>
      <c r="AK739" s="245"/>
      <c r="AL739" s="245"/>
      <c r="AM739" s="245"/>
      <c r="AN739" s="245"/>
      <c r="AO739" s="245"/>
      <c r="AP739" s="245"/>
      <c r="AQ739" s="245"/>
      <c r="AR739" s="245"/>
      <c r="AS739" s="245"/>
      <c r="AT739" s="245"/>
      <c r="AU739" s="245"/>
      <c r="AV739" s="245"/>
      <c r="AW739" s="245"/>
      <c r="AX739" s="245"/>
      <c r="AY739" s="245"/>
      <c r="AZ739" s="245"/>
      <c r="BA739" s="245"/>
      <c r="BB739" s="245"/>
      <c r="BC739" s="245"/>
      <c r="BD739" s="245"/>
      <c r="BE739" s="245"/>
    </row>
    <row r="740" spans="1:57" ht="14.25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  <c r="AA740" s="245"/>
      <c r="AB740" s="245"/>
      <c r="AC740" s="245"/>
      <c r="AD740" s="245"/>
      <c r="AE740" s="245"/>
      <c r="AF740" s="245"/>
      <c r="AG740" s="245"/>
      <c r="AH740" s="245"/>
      <c r="AI740" s="245"/>
      <c r="AJ740" s="245"/>
      <c r="AK740" s="245"/>
      <c r="AL740" s="245"/>
      <c r="AM740" s="245"/>
      <c r="AN740" s="245"/>
      <c r="AO740" s="245"/>
      <c r="AP740" s="245"/>
      <c r="AQ740" s="245"/>
      <c r="AR740" s="245"/>
      <c r="AS740" s="245"/>
      <c r="AT740" s="245"/>
      <c r="AU740" s="245"/>
      <c r="AV740" s="245"/>
      <c r="AW740" s="245"/>
      <c r="AX740" s="245"/>
      <c r="AY740" s="245"/>
      <c r="AZ740" s="245"/>
      <c r="BA740" s="245"/>
      <c r="BB740" s="245"/>
      <c r="BC740" s="245"/>
      <c r="BD740" s="245"/>
      <c r="BE740" s="245"/>
    </row>
    <row r="741" spans="1:57" ht="14.25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  <c r="AA741" s="245"/>
      <c r="AB741" s="245"/>
      <c r="AC741" s="245"/>
      <c r="AD741" s="245"/>
      <c r="AE741" s="245"/>
      <c r="AF741" s="245"/>
      <c r="AG741" s="245"/>
      <c r="AH741" s="245"/>
      <c r="AI741" s="245"/>
      <c r="AJ741" s="245"/>
      <c r="AK741" s="245"/>
      <c r="AL741" s="245"/>
      <c r="AM741" s="245"/>
      <c r="AN741" s="245"/>
      <c r="AO741" s="245"/>
      <c r="AP741" s="245"/>
      <c r="AQ741" s="245"/>
      <c r="AR741" s="245"/>
      <c r="AS741" s="245"/>
      <c r="AT741" s="245"/>
      <c r="AU741" s="245"/>
      <c r="AV741" s="245"/>
      <c r="AW741" s="245"/>
      <c r="AX741" s="245"/>
      <c r="AY741" s="245"/>
      <c r="AZ741" s="245"/>
      <c r="BA741" s="245"/>
      <c r="BB741" s="245"/>
      <c r="BC741" s="245"/>
      <c r="BD741" s="245"/>
      <c r="BE741" s="245"/>
    </row>
    <row r="742" spans="1:57" ht="14.25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  <c r="AA742" s="245"/>
      <c r="AB742" s="245"/>
      <c r="AC742" s="245"/>
      <c r="AD742" s="245"/>
      <c r="AE742" s="245"/>
      <c r="AF742" s="245"/>
      <c r="AG742" s="245"/>
      <c r="AH742" s="245"/>
      <c r="AI742" s="245"/>
      <c r="AJ742" s="245"/>
      <c r="AK742" s="245"/>
      <c r="AL742" s="245"/>
      <c r="AM742" s="245"/>
      <c r="AN742" s="245"/>
      <c r="AO742" s="245"/>
      <c r="AP742" s="245"/>
      <c r="AQ742" s="245"/>
      <c r="AR742" s="245"/>
      <c r="AS742" s="245"/>
      <c r="AT742" s="245"/>
      <c r="AU742" s="245"/>
      <c r="AV742" s="245"/>
      <c r="AW742" s="245"/>
      <c r="AX742" s="245"/>
      <c r="AY742" s="245"/>
      <c r="AZ742" s="245"/>
      <c r="BA742" s="245"/>
      <c r="BB742" s="245"/>
      <c r="BC742" s="245"/>
      <c r="BD742" s="245"/>
      <c r="BE742" s="245"/>
    </row>
    <row r="743" spans="1:57" ht="14.25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  <c r="AA743" s="245"/>
      <c r="AB743" s="245"/>
      <c r="AC743" s="245"/>
      <c r="AD743" s="245"/>
      <c r="AE743" s="245"/>
      <c r="AF743" s="245"/>
      <c r="AG743" s="245"/>
      <c r="AH743" s="245"/>
      <c r="AI743" s="245"/>
      <c r="AJ743" s="245"/>
      <c r="AK743" s="245"/>
      <c r="AL743" s="245"/>
      <c r="AM743" s="245"/>
      <c r="AN743" s="245"/>
      <c r="AO743" s="245"/>
      <c r="AP743" s="245"/>
      <c r="AQ743" s="245"/>
      <c r="AR743" s="245"/>
      <c r="AS743" s="245"/>
      <c r="AT743" s="245"/>
      <c r="AU743" s="245"/>
      <c r="AV743" s="245"/>
      <c r="AW743" s="245"/>
      <c r="AX743" s="245"/>
      <c r="AY743" s="245"/>
      <c r="AZ743" s="245"/>
      <c r="BA743" s="245"/>
      <c r="BB743" s="245"/>
      <c r="BC743" s="245"/>
      <c r="BD743" s="245"/>
      <c r="BE743" s="245"/>
    </row>
    <row r="744" spans="1:57" ht="14.25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  <c r="AA744" s="245"/>
      <c r="AB744" s="245"/>
      <c r="AC744" s="245"/>
      <c r="AD744" s="245"/>
      <c r="AE744" s="245"/>
      <c r="AF744" s="245"/>
      <c r="AG744" s="245"/>
      <c r="AH744" s="245"/>
      <c r="AI744" s="245"/>
      <c r="AJ744" s="245"/>
      <c r="AK744" s="245"/>
      <c r="AL744" s="245"/>
      <c r="AM744" s="245"/>
      <c r="AN744" s="245"/>
      <c r="AO744" s="245"/>
      <c r="AP744" s="245"/>
      <c r="AQ744" s="245"/>
      <c r="AR744" s="245"/>
      <c r="AS744" s="245"/>
      <c r="AT744" s="245"/>
      <c r="AU744" s="245"/>
      <c r="AV744" s="245"/>
      <c r="AW744" s="245"/>
      <c r="AX744" s="245"/>
      <c r="AY744" s="245"/>
      <c r="AZ744" s="245"/>
      <c r="BA744" s="245"/>
      <c r="BB744" s="245"/>
      <c r="BC744" s="245"/>
      <c r="BD744" s="245"/>
      <c r="BE744" s="245"/>
    </row>
    <row r="745" spans="1:57" ht="14.25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  <c r="AA745" s="245"/>
      <c r="AB745" s="245"/>
      <c r="AC745" s="245"/>
      <c r="AD745" s="245"/>
      <c r="AE745" s="245"/>
      <c r="AF745" s="245"/>
      <c r="AG745" s="245"/>
      <c r="AH745" s="245"/>
      <c r="AI745" s="245"/>
      <c r="AJ745" s="245"/>
      <c r="AK745" s="245"/>
      <c r="AL745" s="245"/>
      <c r="AM745" s="245"/>
      <c r="AN745" s="245"/>
      <c r="AO745" s="245"/>
      <c r="AP745" s="245"/>
      <c r="AQ745" s="245"/>
      <c r="AR745" s="245"/>
      <c r="AS745" s="245"/>
      <c r="AT745" s="245"/>
      <c r="AU745" s="245"/>
      <c r="AV745" s="245"/>
      <c r="AW745" s="245"/>
      <c r="AX745" s="245"/>
      <c r="AY745" s="245"/>
      <c r="AZ745" s="245"/>
      <c r="BA745" s="245"/>
      <c r="BB745" s="245"/>
      <c r="BC745" s="245"/>
      <c r="BD745" s="245"/>
      <c r="BE745" s="245"/>
    </row>
    <row r="746" spans="1:57" ht="14.25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  <c r="AA746" s="245"/>
      <c r="AB746" s="245"/>
      <c r="AC746" s="245"/>
      <c r="AD746" s="245"/>
      <c r="AE746" s="245"/>
      <c r="AF746" s="245"/>
      <c r="AG746" s="245"/>
      <c r="AH746" s="245"/>
      <c r="AI746" s="245"/>
      <c r="AJ746" s="245"/>
      <c r="AK746" s="245"/>
      <c r="AL746" s="245"/>
      <c r="AM746" s="245"/>
      <c r="AN746" s="245"/>
      <c r="AO746" s="245"/>
      <c r="AP746" s="245"/>
      <c r="AQ746" s="245"/>
      <c r="AR746" s="245"/>
      <c r="AS746" s="245"/>
      <c r="AT746" s="245"/>
      <c r="AU746" s="245"/>
      <c r="AV746" s="245"/>
      <c r="AW746" s="245"/>
      <c r="AX746" s="245"/>
      <c r="AY746" s="245"/>
      <c r="AZ746" s="245"/>
      <c r="BA746" s="245"/>
      <c r="BB746" s="245"/>
      <c r="BC746" s="245"/>
      <c r="BD746" s="245"/>
      <c r="BE746" s="245"/>
    </row>
    <row r="747" spans="1:57" ht="14.25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  <c r="AA747" s="245"/>
      <c r="AB747" s="245"/>
      <c r="AC747" s="245"/>
      <c r="AD747" s="245"/>
      <c r="AE747" s="245"/>
      <c r="AF747" s="245"/>
      <c r="AG747" s="245"/>
      <c r="AH747" s="245"/>
      <c r="AI747" s="245"/>
      <c r="AJ747" s="245"/>
      <c r="AK747" s="245"/>
      <c r="AL747" s="245"/>
      <c r="AM747" s="245"/>
      <c r="AN747" s="245"/>
      <c r="AO747" s="245"/>
      <c r="AP747" s="245"/>
      <c r="AQ747" s="245"/>
      <c r="AR747" s="245"/>
      <c r="AS747" s="245"/>
      <c r="AT747" s="245"/>
      <c r="AU747" s="245"/>
      <c r="AV747" s="245"/>
      <c r="AW747" s="245"/>
      <c r="AX747" s="245"/>
      <c r="AY747" s="245"/>
      <c r="AZ747" s="245"/>
      <c r="BA747" s="245"/>
      <c r="BB747" s="245"/>
      <c r="BC747" s="245"/>
      <c r="BD747" s="245"/>
      <c r="BE747" s="245"/>
    </row>
    <row r="748" spans="1:57" ht="14.25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  <c r="AA748" s="245"/>
      <c r="AB748" s="245"/>
      <c r="AC748" s="245"/>
      <c r="AD748" s="245"/>
      <c r="AE748" s="245"/>
      <c r="AF748" s="245"/>
      <c r="AG748" s="245"/>
      <c r="AH748" s="245"/>
      <c r="AI748" s="245"/>
      <c r="AJ748" s="245"/>
      <c r="AK748" s="245"/>
      <c r="AL748" s="245"/>
      <c r="AM748" s="245"/>
      <c r="AN748" s="245"/>
      <c r="AO748" s="245"/>
      <c r="AP748" s="245"/>
      <c r="AQ748" s="245"/>
      <c r="AR748" s="245"/>
      <c r="AS748" s="245"/>
      <c r="AT748" s="245"/>
      <c r="AU748" s="245"/>
      <c r="AV748" s="245"/>
      <c r="AW748" s="245"/>
      <c r="AX748" s="245"/>
      <c r="AY748" s="245"/>
      <c r="AZ748" s="245"/>
      <c r="BA748" s="245"/>
      <c r="BB748" s="245"/>
      <c r="BC748" s="245"/>
      <c r="BD748" s="245"/>
      <c r="BE748" s="245"/>
    </row>
    <row r="749" spans="1:57" ht="14.25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  <c r="AA749" s="245"/>
      <c r="AB749" s="245"/>
      <c r="AC749" s="245"/>
      <c r="AD749" s="245"/>
      <c r="AE749" s="245"/>
      <c r="AF749" s="245"/>
      <c r="AG749" s="245"/>
      <c r="AH749" s="245"/>
      <c r="AI749" s="245"/>
      <c r="AJ749" s="245"/>
      <c r="AK749" s="245"/>
      <c r="AL749" s="245"/>
      <c r="AM749" s="245"/>
      <c r="AN749" s="245"/>
      <c r="AO749" s="245"/>
      <c r="AP749" s="245"/>
      <c r="AQ749" s="245"/>
      <c r="AR749" s="245"/>
      <c r="AS749" s="245"/>
      <c r="AT749" s="245"/>
      <c r="AU749" s="245"/>
      <c r="AV749" s="245"/>
      <c r="AW749" s="245"/>
      <c r="AX749" s="245"/>
      <c r="AY749" s="245"/>
      <c r="AZ749" s="245"/>
      <c r="BA749" s="245"/>
      <c r="BB749" s="245"/>
      <c r="BC749" s="245"/>
      <c r="BD749" s="245"/>
      <c r="BE749" s="245"/>
    </row>
    <row r="750" spans="1:57" ht="14.25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  <c r="AA750" s="245"/>
      <c r="AB750" s="245"/>
      <c r="AC750" s="245"/>
      <c r="AD750" s="245"/>
      <c r="AE750" s="245"/>
      <c r="AF750" s="245"/>
      <c r="AG750" s="245"/>
      <c r="AH750" s="245"/>
      <c r="AI750" s="245"/>
      <c r="AJ750" s="245"/>
      <c r="AK750" s="245"/>
      <c r="AL750" s="245"/>
      <c r="AM750" s="245"/>
      <c r="AN750" s="245"/>
      <c r="AO750" s="245"/>
      <c r="AP750" s="245"/>
      <c r="AQ750" s="245"/>
      <c r="AR750" s="245"/>
      <c r="AS750" s="245"/>
      <c r="AT750" s="245"/>
      <c r="AU750" s="245"/>
      <c r="AV750" s="245"/>
      <c r="AW750" s="245"/>
      <c r="AX750" s="245"/>
      <c r="AY750" s="245"/>
      <c r="AZ750" s="245"/>
      <c r="BA750" s="245"/>
      <c r="BB750" s="245"/>
      <c r="BC750" s="245"/>
      <c r="BD750" s="245"/>
      <c r="BE750" s="245"/>
    </row>
    <row r="751" spans="1:57" ht="14.25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  <c r="AA751" s="245"/>
      <c r="AB751" s="245"/>
      <c r="AC751" s="245"/>
      <c r="AD751" s="245"/>
      <c r="AE751" s="245"/>
      <c r="AF751" s="245"/>
      <c r="AG751" s="245"/>
      <c r="AH751" s="245"/>
      <c r="AI751" s="245"/>
      <c r="AJ751" s="245"/>
      <c r="AK751" s="245"/>
      <c r="AL751" s="245"/>
      <c r="AM751" s="245"/>
      <c r="AN751" s="245"/>
      <c r="AO751" s="245"/>
      <c r="AP751" s="245"/>
      <c r="AQ751" s="245"/>
      <c r="AR751" s="245"/>
      <c r="AS751" s="245"/>
      <c r="AT751" s="245"/>
      <c r="AU751" s="245"/>
      <c r="AV751" s="245"/>
      <c r="AW751" s="245"/>
      <c r="AX751" s="245"/>
      <c r="AY751" s="245"/>
      <c r="AZ751" s="245"/>
      <c r="BA751" s="245"/>
      <c r="BB751" s="245"/>
      <c r="BC751" s="245"/>
      <c r="BD751" s="245"/>
      <c r="BE751" s="245"/>
    </row>
    <row r="752" spans="1:57" ht="14.25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  <c r="AA752" s="245"/>
      <c r="AB752" s="245"/>
      <c r="AC752" s="245"/>
      <c r="AD752" s="245"/>
      <c r="AE752" s="245"/>
      <c r="AF752" s="245"/>
      <c r="AG752" s="245"/>
      <c r="AH752" s="245"/>
      <c r="AI752" s="245"/>
      <c r="AJ752" s="245"/>
      <c r="AK752" s="245"/>
      <c r="AL752" s="245"/>
      <c r="AM752" s="245"/>
      <c r="AN752" s="245"/>
      <c r="AO752" s="245"/>
      <c r="AP752" s="245"/>
      <c r="AQ752" s="245"/>
      <c r="AR752" s="245"/>
      <c r="AS752" s="245"/>
      <c r="AT752" s="245"/>
      <c r="AU752" s="245"/>
      <c r="AV752" s="245"/>
      <c r="AW752" s="245"/>
      <c r="AX752" s="245"/>
      <c r="AY752" s="245"/>
      <c r="AZ752" s="245"/>
      <c r="BA752" s="245"/>
      <c r="BB752" s="245"/>
      <c r="BC752" s="245"/>
      <c r="BD752" s="245"/>
      <c r="BE752" s="245"/>
    </row>
    <row r="753" spans="1:57" ht="14.25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  <c r="AA753" s="245"/>
      <c r="AB753" s="245"/>
      <c r="AC753" s="245"/>
      <c r="AD753" s="245"/>
      <c r="AE753" s="245"/>
      <c r="AF753" s="245"/>
      <c r="AG753" s="245"/>
      <c r="AH753" s="245"/>
      <c r="AI753" s="245"/>
      <c r="AJ753" s="245"/>
      <c r="AK753" s="245"/>
      <c r="AL753" s="245"/>
      <c r="AM753" s="245"/>
      <c r="AN753" s="245"/>
      <c r="AO753" s="245"/>
      <c r="AP753" s="245"/>
      <c r="AQ753" s="245"/>
      <c r="AR753" s="245"/>
      <c r="AS753" s="245"/>
      <c r="AT753" s="245"/>
      <c r="AU753" s="245"/>
      <c r="AV753" s="245"/>
      <c r="AW753" s="245"/>
      <c r="AX753" s="245"/>
      <c r="AY753" s="245"/>
      <c r="AZ753" s="245"/>
      <c r="BA753" s="245"/>
      <c r="BB753" s="245"/>
      <c r="BC753" s="245"/>
      <c r="BD753" s="245"/>
      <c r="BE753" s="245"/>
    </row>
    <row r="754" spans="1:57" ht="14.25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  <c r="AA754" s="245"/>
      <c r="AB754" s="245"/>
      <c r="AC754" s="245"/>
      <c r="AD754" s="245"/>
      <c r="AE754" s="245"/>
      <c r="AF754" s="245"/>
      <c r="AG754" s="245"/>
      <c r="AH754" s="245"/>
      <c r="AI754" s="245"/>
      <c r="AJ754" s="245"/>
      <c r="AK754" s="245"/>
      <c r="AL754" s="245"/>
      <c r="AM754" s="245"/>
      <c r="AN754" s="245"/>
      <c r="AO754" s="245"/>
      <c r="AP754" s="245"/>
      <c r="AQ754" s="245"/>
      <c r="AR754" s="245"/>
      <c r="AS754" s="245"/>
      <c r="AT754" s="245"/>
      <c r="AU754" s="245"/>
      <c r="AV754" s="245"/>
      <c r="AW754" s="245"/>
      <c r="AX754" s="245"/>
      <c r="AY754" s="245"/>
      <c r="AZ754" s="245"/>
      <c r="BA754" s="245"/>
      <c r="BB754" s="245"/>
      <c r="BC754" s="245"/>
      <c r="BD754" s="245"/>
      <c r="BE754" s="245"/>
    </row>
    <row r="755" spans="1:57" ht="14.25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  <c r="AA755" s="245"/>
      <c r="AB755" s="245"/>
      <c r="AC755" s="245"/>
      <c r="AD755" s="245"/>
      <c r="AE755" s="245"/>
      <c r="AF755" s="245"/>
      <c r="AG755" s="245"/>
      <c r="AH755" s="245"/>
      <c r="AI755" s="245"/>
      <c r="AJ755" s="245"/>
      <c r="AK755" s="245"/>
      <c r="AL755" s="245"/>
      <c r="AM755" s="245"/>
      <c r="AN755" s="245"/>
      <c r="AO755" s="245"/>
      <c r="AP755" s="245"/>
      <c r="AQ755" s="245"/>
      <c r="AR755" s="245"/>
      <c r="AS755" s="245"/>
      <c r="AT755" s="245"/>
      <c r="AU755" s="245"/>
      <c r="AV755" s="245"/>
      <c r="AW755" s="245"/>
      <c r="AX755" s="245"/>
      <c r="AY755" s="245"/>
      <c r="AZ755" s="245"/>
      <c r="BA755" s="245"/>
      <c r="BB755" s="245"/>
      <c r="BC755" s="245"/>
      <c r="BD755" s="245"/>
      <c r="BE755" s="245"/>
    </row>
    <row r="756" spans="1:57" ht="14.25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  <c r="AA756" s="245"/>
      <c r="AB756" s="245"/>
      <c r="AC756" s="245"/>
      <c r="AD756" s="245"/>
      <c r="AE756" s="245"/>
      <c r="AF756" s="245"/>
      <c r="AG756" s="245"/>
      <c r="AH756" s="245"/>
      <c r="AI756" s="245"/>
      <c r="AJ756" s="245"/>
      <c r="AK756" s="245"/>
      <c r="AL756" s="245"/>
      <c r="AM756" s="245"/>
      <c r="AN756" s="245"/>
      <c r="AO756" s="245"/>
      <c r="AP756" s="245"/>
      <c r="AQ756" s="245"/>
      <c r="AR756" s="245"/>
      <c r="AS756" s="245"/>
      <c r="AT756" s="245"/>
      <c r="AU756" s="245"/>
      <c r="AV756" s="245"/>
      <c r="AW756" s="245"/>
      <c r="AX756" s="245"/>
      <c r="AY756" s="245"/>
      <c r="AZ756" s="245"/>
      <c r="BA756" s="245"/>
      <c r="BB756" s="245"/>
      <c r="BC756" s="245"/>
      <c r="BD756" s="245"/>
      <c r="BE756" s="245"/>
    </row>
    <row r="757" spans="1:57" ht="14.25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  <c r="AA757" s="245"/>
      <c r="AB757" s="245"/>
      <c r="AC757" s="245"/>
      <c r="AD757" s="245"/>
      <c r="AE757" s="245"/>
      <c r="AF757" s="245"/>
      <c r="AG757" s="245"/>
      <c r="AH757" s="245"/>
      <c r="AI757" s="245"/>
      <c r="AJ757" s="245"/>
      <c r="AK757" s="245"/>
      <c r="AL757" s="245"/>
      <c r="AM757" s="245"/>
      <c r="AN757" s="245"/>
      <c r="AO757" s="245"/>
      <c r="AP757" s="245"/>
      <c r="AQ757" s="245"/>
      <c r="AR757" s="245"/>
      <c r="AS757" s="245"/>
      <c r="AT757" s="245"/>
      <c r="AU757" s="245"/>
      <c r="AV757" s="245"/>
      <c r="AW757" s="245"/>
      <c r="AX757" s="245"/>
      <c r="AY757" s="245"/>
      <c r="AZ757" s="245"/>
      <c r="BA757" s="245"/>
      <c r="BB757" s="245"/>
      <c r="BC757" s="245"/>
      <c r="BD757" s="245"/>
      <c r="BE757" s="245"/>
    </row>
    <row r="758" spans="1:57" ht="14.25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  <c r="AA758" s="245"/>
      <c r="AB758" s="245"/>
      <c r="AC758" s="245"/>
      <c r="AD758" s="245"/>
      <c r="AE758" s="245"/>
      <c r="AF758" s="245"/>
      <c r="AG758" s="245"/>
      <c r="AH758" s="245"/>
      <c r="AI758" s="245"/>
      <c r="AJ758" s="245"/>
      <c r="AK758" s="245"/>
      <c r="AL758" s="245"/>
      <c r="AM758" s="245"/>
      <c r="AN758" s="245"/>
      <c r="AO758" s="245"/>
      <c r="AP758" s="245"/>
      <c r="AQ758" s="245"/>
      <c r="AR758" s="245"/>
      <c r="AS758" s="245"/>
      <c r="AT758" s="245"/>
      <c r="AU758" s="245"/>
      <c r="AV758" s="245"/>
      <c r="AW758" s="245"/>
      <c r="AX758" s="245"/>
      <c r="AY758" s="245"/>
      <c r="AZ758" s="245"/>
      <c r="BA758" s="245"/>
      <c r="BB758" s="245"/>
      <c r="BC758" s="245"/>
      <c r="BD758" s="245"/>
      <c r="BE758" s="245"/>
    </row>
    <row r="759" spans="1:57" ht="14.25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  <c r="AA759" s="245"/>
      <c r="AB759" s="245"/>
      <c r="AC759" s="245"/>
      <c r="AD759" s="245"/>
      <c r="AE759" s="245"/>
      <c r="AF759" s="245"/>
      <c r="AG759" s="245"/>
      <c r="AH759" s="245"/>
      <c r="AI759" s="245"/>
      <c r="AJ759" s="245"/>
      <c r="AK759" s="245"/>
      <c r="AL759" s="245"/>
      <c r="AM759" s="245"/>
      <c r="AN759" s="245"/>
      <c r="AO759" s="245"/>
      <c r="AP759" s="245"/>
      <c r="AQ759" s="245"/>
      <c r="AR759" s="245"/>
      <c r="AS759" s="245"/>
      <c r="AT759" s="245"/>
      <c r="AU759" s="245"/>
      <c r="AV759" s="245"/>
      <c r="AW759" s="245"/>
      <c r="AX759" s="245"/>
      <c r="AY759" s="245"/>
      <c r="AZ759" s="245"/>
      <c r="BA759" s="245"/>
      <c r="BB759" s="245"/>
      <c r="BC759" s="245"/>
      <c r="BD759" s="245"/>
      <c r="BE759" s="245"/>
    </row>
    <row r="760" spans="1:57" ht="14.25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  <c r="AA760" s="245"/>
      <c r="AB760" s="245"/>
      <c r="AC760" s="245"/>
      <c r="AD760" s="245"/>
      <c r="AE760" s="245"/>
      <c r="AF760" s="245"/>
      <c r="AG760" s="245"/>
      <c r="AH760" s="245"/>
      <c r="AI760" s="245"/>
      <c r="AJ760" s="245"/>
      <c r="AK760" s="245"/>
      <c r="AL760" s="245"/>
      <c r="AM760" s="245"/>
      <c r="AN760" s="245"/>
      <c r="AO760" s="245"/>
      <c r="AP760" s="245"/>
      <c r="AQ760" s="245"/>
      <c r="AR760" s="245"/>
      <c r="AS760" s="245"/>
      <c r="AT760" s="245"/>
      <c r="AU760" s="245"/>
      <c r="AV760" s="245"/>
      <c r="AW760" s="245"/>
      <c r="AX760" s="245"/>
      <c r="AY760" s="245"/>
      <c r="AZ760" s="245"/>
      <c r="BA760" s="245"/>
      <c r="BB760" s="245"/>
      <c r="BC760" s="245"/>
      <c r="BD760" s="245"/>
      <c r="BE760" s="245"/>
    </row>
    <row r="761" spans="1:57" ht="14.25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45"/>
      <c r="AG761" s="245"/>
      <c r="AH761" s="245"/>
      <c r="AI761" s="245"/>
      <c r="AJ761" s="245"/>
      <c r="AK761" s="245"/>
      <c r="AL761" s="245"/>
      <c r="AM761" s="245"/>
      <c r="AN761" s="245"/>
      <c r="AO761" s="245"/>
      <c r="AP761" s="245"/>
      <c r="AQ761" s="245"/>
      <c r="AR761" s="245"/>
      <c r="AS761" s="245"/>
      <c r="AT761" s="245"/>
      <c r="AU761" s="245"/>
      <c r="AV761" s="245"/>
      <c r="AW761" s="245"/>
      <c r="AX761" s="245"/>
      <c r="AY761" s="245"/>
      <c r="AZ761" s="245"/>
      <c r="BA761" s="245"/>
      <c r="BB761" s="245"/>
      <c r="BC761" s="245"/>
      <c r="BD761" s="245"/>
      <c r="BE761" s="245"/>
    </row>
    <row r="762" spans="1:57" ht="14.25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  <c r="AA762" s="245"/>
      <c r="AB762" s="245"/>
      <c r="AC762" s="245"/>
      <c r="AD762" s="245"/>
      <c r="AE762" s="245"/>
      <c r="AF762" s="245"/>
      <c r="AG762" s="245"/>
      <c r="AH762" s="245"/>
      <c r="AI762" s="245"/>
      <c r="AJ762" s="245"/>
      <c r="AK762" s="245"/>
      <c r="AL762" s="245"/>
      <c r="AM762" s="245"/>
      <c r="AN762" s="245"/>
      <c r="AO762" s="245"/>
      <c r="AP762" s="245"/>
      <c r="AQ762" s="245"/>
      <c r="AR762" s="245"/>
      <c r="AS762" s="245"/>
      <c r="AT762" s="245"/>
      <c r="AU762" s="245"/>
      <c r="AV762" s="245"/>
      <c r="AW762" s="245"/>
      <c r="AX762" s="245"/>
      <c r="AY762" s="245"/>
      <c r="AZ762" s="245"/>
      <c r="BA762" s="245"/>
      <c r="BB762" s="245"/>
      <c r="BC762" s="245"/>
      <c r="BD762" s="245"/>
      <c r="BE762" s="245"/>
    </row>
    <row r="763" spans="1:57" ht="14.25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  <c r="AA763" s="245"/>
      <c r="AB763" s="245"/>
      <c r="AC763" s="245"/>
      <c r="AD763" s="245"/>
      <c r="AE763" s="245"/>
      <c r="AF763" s="245"/>
      <c r="AG763" s="245"/>
      <c r="AH763" s="245"/>
      <c r="AI763" s="245"/>
      <c r="AJ763" s="245"/>
      <c r="AK763" s="245"/>
      <c r="AL763" s="245"/>
      <c r="AM763" s="245"/>
      <c r="AN763" s="245"/>
      <c r="AO763" s="245"/>
      <c r="AP763" s="245"/>
      <c r="AQ763" s="245"/>
      <c r="AR763" s="245"/>
      <c r="AS763" s="245"/>
      <c r="AT763" s="245"/>
      <c r="AU763" s="245"/>
      <c r="AV763" s="245"/>
      <c r="AW763" s="245"/>
      <c r="AX763" s="245"/>
      <c r="AY763" s="245"/>
      <c r="AZ763" s="245"/>
      <c r="BA763" s="245"/>
      <c r="BB763" s="245"/>
      <c r="BC763" s="245"/>
      <c r="BD763" s="245"/>
      <c r="BE763" s="245"/>
    </row>
    <row r="764" spans="1:57" ht="14.25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  <c r="AA764" s="245"/>
      <c r="AB764" s="245"/>
      <c r="AC764" s="245"/>
      <c r="AD764" s="245"/>
      <c r="AE764" s="245"/>
      <c r="AF764" s="245"/>
      <c r="AG764" s="245"/>
      <c r="AH764" s="245"/>
      <c r="AI764" s="245"/>
      <c r="AJ764" s="245"/>
      <c r="AK764" s="245"/>
      <c r="AL764" s="245"/>
      <c r="AM764" s="245"/>
      <c r="AN764" s="245"/>
      <c r="AO764" s="245"/>
      <c r="AP764" s="245"/>
      <c r="AQ764" s="245"/>
      <c r="AR764" s="245"/>
      <c r="AS764" s="245"/>
      <c r="AT764" s="245"/>
      <c r="AU764" s="245"/>
      <c r="AV764" s="245"/>
      <c r="AW764" s="245"/>
      <c r="AX764" s="245"/>
      <c r="AY764" s="245"/>
      <c r="AZ764" s="245"/>
      <c r="BA764" s="245"/>
      <c r="BB764" s="245"/>
      <c r="BC764" s="245"/>
      <c r="BD764" s="245"/>
      <c r="BE764" s="245"/>
    </row>
    <row r="765" spans="1:57" ht="14.25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  <c r="AA765" s="245"/>
      <c r="AB765" s="245"/>
      <c r="AC765" s="245"/>
      <c r="AD765" s="245"/>
      <c r="AE765" s="245"/>
      <c r="AF765" s="245"/>
      <c r="AG765" s="245"/>
      <c r="AH765" s="245"/>
      <c r="AI765" s="245"/>
      <c r="AJ765" s="245"/>
      <c r="AK765" s="245"/>
      <c r="AL765" s="245"/>
      <c r="AM765" s="245"/>
      <c r="AN765" s="245"/>
      <c r="AO765" s="245"/>
      <c r="AP765" s="245"/>
      <c r="AQ765" s="245"/>
      <c r="AR765" s="245"/>
      <c r="AS765" s="245"/>
      <c r="AT765" s="245"/>
      <c r="AU765" s="245"/>
      <c r="AV765" s="245"/>
      <c r="AW765" s="245"/>
      <c r="AX765" s="245"/>
      <c r="AY765" s="245"/>
      <c r="AZ765" s="245"/>
      <c r="BA765" s="245"/>
      <c r="BB765" s="245"/>
      <c r="BC765" s="245"/>
      <c r="BD765" s="245"/>
      <c r="BE765" s="245"/>
    </row>
    <row r="766" spans="1:57" ht="14.25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  <c r="AA766" s="245"/>
      <c r="AB766" s="245"/>
      <c r="AC766" s="245"/>
      <c r="AD766" s="245"/>
      <c r="AE766" s="245"/>
      <c r="AF766" s="245"/>
      <c r="AG766" s="245"/>
      <c r="AH766" s="245"/>
      <c r="AI766" s="245"/>
      <c r="AJ766" s="245"/>
      <c r="AK766" s="245"/>
      <c r="AL766" s="245"/>
      <c r="AM766" s="245"/>
      <c r="AN766" s="245"/>
      <c r="AO766" s="245"/>
      <c r="AP766" s="245"/>
      <c r="AQ766" s="245"/>
      <c r="AR766" s="245"/>
      <c r="AS766" s="245"/>
      <c r="AT766" s="245"/>
      <c r="AU766" s="245"/>
      <c r="AV766" s="245"/>
      <c r="AW766" s="245"/>
      <c r="AX766" s="245"/>
      <c r="AY766" s="245"/>
      <c r="AZ766" s="245"/>
      <c r="BA766" s="245"/>
      <c r="BB766" s="245"/>
      <c r="BC766" s="245"/>
      <c r="BD766" s="245"/>
      <c r="BE766" s="245"/>
    </row>
    <row r="767" spans="1:57" ht="14.25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  <c r="AA767" s="245"/>
      <c r="AB767" s="245"/>
      <c r="AC767" s="245"/>
      <c r="AD767" s="245"/>
      <c r="AE767" s="245"/>
      <c r="AF767" s="245"/>
      <c r="AG767" s="245"/>
      <c r="AH767" s="245"/>
      <c r="AI767" s="245"/>
      <c r="AJ767" s="245"/>
      <c r="AK767" s="245"/>
      <c r="AL767" s="245"/>
      <c r="AM767" s="245"/>
      <c r="AN767" s="245"/>
      <c r="AO767" s="245"/>
      <c r="AP767" s="245"/>
      <c r="AQ767" s="245"/>
      <c r="AR767" s="245"/>
      <c r="AS767" s="245"/>
      <c r="AT767" s="245"/>
      <c r="AU767" s="245"/>
      <c r="AV767" s="245"/>
      <c r="AW767" s="245"/>
      <c r="AX767" s="245"/>
      <c r="AY767" s="245"/>
      <c r="AZ767" s="245"/>
      <c r="BA767" s="245"/>
      <c r="BB767" s="245"/>
      <c r="BC767" s="245"/>
      <c r="BD767" s="245"/>
      <c r="BE767" s="245"/>
    </row>
    <row r="768" spans="1:57" ht="14.25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  <c r="AA768" s="245"/>
      <c r="AB768" s="245"/>
      <c r="AC768" s="245"/>
      <c r="AD768" s="245"/>
      <c r="AE768" s="245"/>
      <c r="AF768" s="245"/>
      <c r="AG768" s="245"/>
      <c r="AH768" s="245"/>
      <c r="AI768" s="245"/>
      <c r="AJ768" s="245"/>
      <c r="AK768" s="245"/>
      <c r="AL768" s="245"/>
      <c r="AM768" s="245"/>
      <c r="AN768" s="245"/>
      <c r="AO768" s="245"/>
      <c r="AP768" s="245"/>
      <c r="AQ768" s="245"/>
      <c r="AR768" s="245"/>
      <c r="AS768" s="245"/>
      <c r="AT768" s="245"/>
      <c r="AU768" s="245"/>
      <c r="AV768" s="245"/>
      <c r="AW768" s="245"/>
      <c r="AX768" s="245"/>
      <c r="AY768" s="245"/>
      <c r="AZ768" s="245"/>
      <c r="BA768" s="245"/>
      <c r="BB768" s="245"/>
      <c r="BC768" s="245"/>
      <c r="BD768" s="245"/>
      <c r="BE768" s="245"/>
    </row>
    <row r="769" spans="1:57" ht="14.25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  <c r="AA769" s="245"/>
      <c r="AB769" s="245"/>
      <c r="AC769" s="245"/>
      <c r="AD769" s="245"/>
      <c r="AE769" s="245"/>
      <c r="AF769" s="245"/>
      <c r="AG769" s="245"/>
      <c r="AH769" s="245"/>
      <c r="AI769" s="245"/>
      <c r="AJ769" s="245"/>
      <c r="AK769" s="245"/>
      <c r="AL769" s="245"/>
      <c r="AM769" s="245"/>
      <c r="AN769" s="245"/>
      <c r="AO769" s="245"/>
      <c r="AP769" s="245"/>
      <c r="AQ769" s="245"/>
      <c r="AR769" s="245"/>
      <c r="AS769" s="245"/>
      <c r="AT769" s="245"/>
      <c r="AU769" s="245"/>
      <c r="AV769" s="245"/>
      <c r="AW769" s="245"/>
      <c r="AX769" s="245"/>
      <c r="AY769" s="245"/>
      <c r="AZ769" s="245"/>
      <c r="BA769" s="245"/>
      <c r="BB769" s="245"/>
      <c r="BC769" s="245"/>
      <c r="BD769" s="245"/>
      <c r="BE769" s="245"/>
    </row>
    <row r="770" spans="1:57" ht="14.25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  <c r="AA770" s="245"/>
      <c r="AB770" s="245"/>
      <c r="AC770" s="245"/>
      <c r="AD770" s="245"/>
      <c r="AE770" s="245"/>
      <c r="AF770" s="245"/>
      <c r="AG770" s="245"/>
      <c r="AH770" s="245"/>
      <c r="AI770" s="245"/>
      <c r="AJ770" s="245"/>
      <c r="AK770" s="245"/>
      <c r="AL770" s="245"/>
      <c r="AM770" s="245"/>
      <c r="AN770" s="245"/>
      <c r="AO770" s="245"/>
      <c r="AP770" s="245"/>
      <c r="AQ770" s="245"/>
      <c r="AR770" s="245"/>
      <c r="AS770" s="245"/>
      <c r="AT770" s="245"/>
      <c r="AU770" s="245"/>
      <c r="AV770" s="245"/>
      <c r="AW770" s="245"/>
      <c r="AX770" s="245"/>
      <c r="AY770" s="245"/>
      <c r="AZ770" s="245"/>
      <c r="BA770" s="245"/>
      <c r="BB770" s="245"/>
      <c r="BC770" s="245"/>
      <c r="BD770" s="245"/>
      <c r="BE770" s="245"/>
    </row>
    <row r="771" spans="1:57" ht="14.25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  <c r="AA771" s="245"/>
      <c r="AB771" s="245"/>
      <c r="AC771" s="245"/>
      <c r="AD771" s="245"/>
      <c r="AE771" s="245"/>
      <c r="AF771" s="245"/>
      <c r="AG771" s="245"/>
      <c r="AH771" s="245"/>
      <c r="AI771" s="245"/>
      <c r="AJ771" s="245"/>
      <c r="AK771" s="245"/>
      <c r="AL771" s="245"/>
      <c r="AM771" s="245"/>
      <c r="AN771" s="245"/>
      <c r="AO771" s="245"/>
      <c r="AP771" s="245"/>
      <c r="AQ771" s="245"/>
      <c r="AR771" s="245"/>
      <c r="AS771" s="245"/>
      <c r="AT771" s="245"/>
      <c r="AU771" s="245"/>
      <c r="AV771" s="245"/>
      <c r="AW771" s="245"/>
      <c r="AX771" s="245"/>
      <c r="AY771" s="245"/>
      <c r="AZ771" s="245"/>
      <c r="BA771" s="245"/>
      <c r="BB771" s="245"/>
      <c r="BC771" s="245"/>
      <c r="BD771" s="245"/>
      <c r="BE771" s="245"/>
    </row>
    <row r="772" spans="1:57" ht="14.25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  <c r="AA772" s="245"/>
      <c r="AB772" s="245"/>
      <c r="AC772" s="245"/>
      <c r="AD772" s="245"/>
      <c r="AE772" s="245"/>
      <c r="AF772" s="245"/>
      <c r="AG772" s="245"/>
      <c r="AH772" s="245"/>
      <c r="AI772" s="245"/>
      <c r="AJ772" s="245"/>
      <c r="AK772" s="245"/>
      <c r="AL772" s="245"/>
      <c r="AM772" s="245"/>
      <c r="AN772" s="245"/>
      <c r="AO772" s="245"/>
      <c r="AP772" s="245"/>
      <c r="AQ772" s="245"/>
      <c r="AR772" s="245"/>
      <c r="AS772" s="245"/>
      <c r="AT772" s="245"/>
      <c r="AU772" s="245"/>
      <c r="AV772" s="245"/>
      <c r="AW772" s="245"/>
      <c r="AX772" s="245"/>
      <c r="AY772" s="245"/>
      <c r="AZ772" s="245"/>
      <c r="BA772" s="245"/>
      <c r="BB772" s="245"/>
      <c r="BC772" s="245"/>
      <c r="BD772" s="245"/>
      <c r="BE772" s="245"/>
    </row>
    <row r="773" spans="1:57" ht="14.25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  <c r="AA773" s="245"/>
      <c r="AB773" s="245"/>
      <c r="AC773" s="245"/>
      <c r="AD773" s="245"/>
      <c r="AE773" s="245"/>
      <c r="AF773" s="245"/>
      <c r="AG773" s="245"/>
      <c r="AH773" s="245"/>
      <c r="AI773" s="245"/>
      <c r="AJ773" s="245"/>
      <c r="AK773" s="245"/>
      <c r="AL773" s="245"/>
      <c r="AM773" s="245"/>
      <c r="AN773" s="245"/>
      <c r="AO773" s="245"/>
      <c r="AP773" s="245"/>
      <c r="AQ773" s="245"/>
      <c r="AR773" s="245"/>
      <c r="AS773" s="245"/>
      <c r="AT773" s="245"/>
      <c r="AU773" s="245"/>
      <c r="AV773" s="245"/>
      <c r="AW773" s="245"/>
      <c r="AX773" s="245"/>
      <c r="AY773" s="245"/>
      <c r="AZ773" s="245"/>
      <c r="BA773" s="245"/>
      <c r="BB773" s="245"/>
      <c r="BC773" s="245"/>
      <c r="BD773" s="245"/>
      <c r="BE773" s="245"/>
    </row>
    <row r="774" spans="1:57" ht="14.25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  <c r="AA774" s="245"/>
      <c r="AB774" s="245"/>
      <c r="AC774" s="245"/>
      <c r="AD774" s="245"/>
      <c r="AE774" s="245"/>
      <c r="AF774" s="245"/>
      <c r="AG774" s="245"/>
      <c r="AH774" s="245"/>
      <c r="AI774" s="245"/>
      <c r="AJ774" s="245"/>
      <c r="AK774" s="245"/>
      <c r="AL774" s="245"/>
      <c r="AM774" s="245"/>
      <c r="AN774" s="245"/>
      <c r="AO774" s="245"/>
      <c r="AP774" s="245"/>
      <c r="AQ774" s="245"/>
      <c r="AR774" s="245"/>
      <c r="AS774" s="245"/>
      <c r="AT774" s="245"/>
      <c r="AU774" s="245"/>
      <c r="AV774" s="245"/>
      <c r="AW774" s="245"/>
      <c r="AX774" s="245"/>
      <c r="AY774" s="245"/>
      <c r="AZ774" s="245"/>
      <c r="BA774" s="245"/>
      <c r="BB774" s="245"/>
      <c r="BC774" s="245"/>
      <c r="BD774" s="245"/>
      <c r="BE774" s="245"/>
    </row>
    <row r="775" spans="1:57" ht="14.25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  <c r="AA775" s="245"/>
      <c r="AB775" s="245"/>
      <c r="AC775" s="245"/>
      <c r="AD775" s="245"/>
      <c r="AE775" s="245"/>
      <c r="AF775" s="245"/>
      <c r="AG775" s="245"/>
      <c r="AH775" s="245"/>
      <c r="AI775" s="245"/>
      <c r="AJ775" s="245"/>
      <c r="AK775" s="245"/>
      <c r="AL775" s="245"/>
      <c r="AM775" s="245"/>
      <c r="AN775" s="245"/>
      <c r="AO775" s="245"/>
      <c r="AP775" s="245"/>
      <c r="AQ775" s="245"/>
      <c r="AR775" s="245"/>
      <c r="AS775" s="245"/>
      <c r="AT775" s="245"/>
      <c r="AU775" s="245"/>
      <c r="AV775" s="245"/>
      <c r="AW775" s="245"/>
      <c r="AX775" s="245"/>
      <c r="AY775" s="245"/>
      <c r="AZ775" s="245"/>
      <c r="BA775" s="245"/>
      <c r="BB775" s="245"/>
      <c r="BC775" s="245"/>
      <c r="BD775" s="245"/>
      <c r="BE775" s="245"/>
    </row>
    <row r="776" spans="1:57" ht="14.25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  <c r="AD776" s="245"/>
      <c r="AE776" s="245"/>
      <c r="AF776" s="245"/>
      <c r="AG776" s="245"/>
      <c r="AH776" s="245"/>
      <c r="AI776" s="245"/>
      <c r="AJ776" s="245"/>
      <c r="AK776" s="245"/>
      <c r="AL776" s="245"/>
      <c r="AM776" s="245"/>
      <c r="AN776" s="245"/>
      <c r="AO776" s="245"/>
      <c r="AP776" s="245"/>
      <c r="AQ776" s="245"/>
      <c r="AR776" s="245"/>
      <c r="AS776" s="245"/>
      <c r="AT776" s="245"/>
      <c r="AU776" s="245"/>
      <c r="AV776" s="245"/>
      <c r="AW776" s="245"/>
      <c r="AX776" s="245"/>
      <c r="AY776" s="245"/>
      <c r="AZ776" s="245"/>
      <c r="BA776" s="245"/>
      <c r="BB776" s="245"/>
      <c r="BC776" s="245"/>
      <c r="BD776" s="245"/>
      <c r="BE776" s="245"/>
    </row>
    <row r="777" spans="1:57" ht="14.25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  <c r="AA777" s="245"/>
      <c r="AB777" s="245"/>
      <c r="AC777" s="245"/>
      <c r="AD777" s="245"/>
      <c r="AE777" s="245"/>
      <c r="AF777" s="245"/>
      <c r="AG777" s="245"/>
      <c r="AH777" s="245"/>
      <c r="AI777" s="245"/>
      <c r="AJ777" s="245"/>
      <c r="AK777" s="245"/>
      <c r="AL777" s="245"/>
      <c r="AM777" s="245"/>
      <c r="AN777" s="245"/>
      <c r="AO777" s="245"/>
      <c r="AP777" s="245"/>
      <c r="AQ777" s="245"/>
      <c r="AR777" s="245"/>
      <c r="AS777" s="245"/>
      <c r="AT777" s="245"/>
      <c r="AU777" s="245"/>
      <c r="AV777" s="245"/>
      <c r="AW777" s="245"/>
      <c r="AX777" s="245"/>
      <c r="AY777" s="245"/>
      <c r="AZ777" s="245"/>
      <c r="BA777" s="245"/>
      <c r="BB777" s="245"/>
      <c r="BC777" s="245"/>
      <c r="BD777" s="245"/>
      <c r="BE777" s="245"/>
    </row>
    <row r="778" spans="1:57" ht="14.25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  <c r="AA778" s="245"/>
      <c r="AB778" s="245"/>
      <c r="AC778" s="245"/>
      <c r="AD778" s="245"/>
      <c r="AE778" s="245"/>
      <c r="AF778" s="245"/>
      <c r="AG778" s="245"/>
      <c r="AH778" s="245"/>
      <c r="AI778" s="245"/>
      <c r="AJ778" s="245"/>
      <c r="AK778" s="245"/>
      <c r="AL778" s="245"/>
      <c r="AM778" s="245"/>
      <c r="AN778" s="245"/>
      <c r="AO778" s="245"/>
      <c r="AP778" s="245"/>
      <c r="AQ778" s="245"/>
      <c r="AR778" s="245"/>
      <c r="AS778" s="245"/>
      <c r="AT778" s="245"/>
      <c r="AU778" s="245"/>
      <c r="AV778" s="245"/>
      <c r="AW778" s="245"/>
      <c r="AX778" s="245"/>
      <c r="AY778" s="245"/>
      <c r="AZ778" s="245"/>
      <c r="BA778" s="245"/>
      <c r="BB778" s="245"/>
      <c r="BC778" s="245"/>
      <c r="BD778" s="245"/>
      <c r="BE778" s="245"/>
    </row>
    <row r="779" spans="1:57" ht="14.25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  <c r="AA779" s="245"/>
      <c r="AB779" s="245"/>
      <c r="AC779" s="245"/>
      <c r="AD779" s="245"/>
      <c r="AE779" s="245"/>
      <c r="AF779" s="245"/>
      <c r="AG779" s="245"/>
      <c r="AH779" s="245"/>
      <c r="AI779" s="245"/>
      <c r="AJ779" s="245"/>
      <c r="AK779" s="245"/>
      <c r="AL779" s="245"/>
      <c r="AM779" s="245"/>
      <c r="AN779" s="245"/>
      <c r="AO779" s="245"/>
      <c r="AP779" s="245"/>
      <c r="AQ779" s="245"/>
      <c r="AR779" s="245"/>
      <c r="AS779" s="245"/>
      <c r="AT779" s="245"/>
      <c r="AU779" s="245"/>
      <c r="AV779" s="245"/>
      <c r="AW779" s="245"/>
      <c r="AX779" s="245"/>
      <c r="AY779" s="245"/>
      <c r="AZ779" s="245"/>
      <c r="BA779" s="245"/>
      <c r="BB779" s="245"/>
      <c r="BC779" s="245"/>
      <c r="BD779" s="245"/>
      <c r="BE779" s="245"/>
    </row>
    <row r="780" spans="1:57" ht="14.25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  <c r="AA780" s="245"/>
      <c r="AB780" s="245"/>
      <c r="AC780" s="245"/>
      <c r="AD780" s="245"/>
      <c r="AE780" s="245"/>
      <c r="AF780" s="245"/>
      <c r="AG780" s="245"/>
      <c r="AH780" s="245"/>
      <c r="AI780" s="245"/>
      <c r="AJ780" s="245"/>
      <c r="AK780" s="245"/>
      <c r="AL780" s="245"/>
      <c r="AM780" s="245"/>
      <c r="AN780" s="245"/>
      <c r="AO780" s="245"/>
      <c r="AP780" s="245"/>
      <c r="AQ780" s="245"/>
      <c r="AR780" s="245"/>
      <c r="AS780" s="245"/>
      <c r="AT780" s="245"/>
      <c r="AU780" s="245"/>
      <c r="AV780" s="245"/>
      <c r="AW780" s="245"/>
      <c r="AX780" s="245"/>
      <c r="AY780" s="245"/>
      <c r="AZ780" s="245"/>
      <c r="BA780" s="245"/>
      <c r="BB780" s="245"/>
      <c r="BC780" s="245"/>
      <c r="BD780" s="245"/>
      <c r="BE780" s="245"/>
    </row>
    <row r="781" spans="1:57" ht="14.25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  <c r="AA781" s="245"/>
      <c r="AB781" s="245"/>
      <c r="AC781" s="245"/>
      <c r="AD781" s="245"/>
      <c r="AE781" s="245"/>
      <c r="AF781" s="245"/>
      <c r="AG781" s="245"/>
      <c r="AH781" s="245"/>
      <c r="AI781" s="245"/>
      <c r="AJ781" s="245"/>
      <c r="AK781" s="245"/>
      <c r="AL781" s="245"/>
      <c r="AM781" s="245"/>
      <c r="AN781" s="245"/>
      <c r="AO781" s="245"/>
      <c r="AP781" s="245"/>
      <c r="AQ781" s="245"/>
      <c r="AR781" s="245"/>
      <c r="AS781" s="245"/>
      <c r="AT781" s="245"/>
      <c r="AU781" s="245"/>
      <c r="AV781" s="245"/>
      <c r="AW781" s="245"/>
      <c r="AX781" s="245"/>
      <c r="AY781" s="245"/>
      <c r="AZ781" s="245"/>
      <c r="BA781" s="245"/>
      <c r="BB781" s="245"/>
      <c r="BC781" s="245"/>
      <c r="BD781" s="245"/>
      <c r="BE781" s="245"/>
    </row>
    <row r="782" spans="1:57" ht="14.25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  <c r="AA782" s="245"/>
      <c r="AB782" s="245"/>
      <c r="AC782" s="245"/>
      <c r="AD782" s="245"/>
      <c r="AE782" s="245"/>
      <c r="AF782" s="245"/>
      <c r="AG782" s="245"/>
      <c r="AH782" s="245"/>
      <c r="AI782" s="245"/>
      <c r="AJ782" s="245"/>
      <c r="AK782" s="245"/>
      <c r="AL782" s="245"/>
      <c r="AM782" s="245"/>
      <c r="AN782" s="245"/>
      <c r="AO782" s="245"/>
      <c r="AP782" s="245"/>
      <c r="AQ782" s="245"/>
      <c r="AR782" s="245"/>
      <c r="AS782" s="245"/>
      <c r="AT782" s="245"/>
      <c r="AU782" s="245"/>
      <c r="AV782" s="245"/>
      <c r="AW782" s="245"/>
      <c r="AX782" s="245"/>
      <c r="AY782" s="245"/>
      <c r="AZ782" s="245"/>
      <c r="BA782" s="245"/>
      <c r="BB782" s="245"/>
      <c r="BC782" s="245"/>
      <c r="BD782" s="245"/>
      <c r="BE782" s="245"/>
    </row>
    <row r="783" spans="1:57" ht="14.25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5"/>
      <c r="AF783" s="245"/>
      <c r="AG783" s="245"/>
      <c r="AH783" s="245"/>
      <c r="AI783" s="245"/>
      <c r="AJ783" s="245"/>
      <c r="AK783" s="245"/>
      <c r="AL783" s="245"/>
      <c r="AM783" s="245"/>
      <c r="AN783" s="245"/>
      <c r="AO783" s="245"/>
      <c r="AP783" s="245"/>
      <c r="AQ783" s="245"/>
      <c r="AR783" s="245"/>
      <c r="AS783" s="245"/>
      <c r="AT783" s="245"/>
      <c r="AU783" s="245"/>
      <c r="AV783" s="245"/>
      <c r="AW783" s="245"/>
      <c r="AX783" s="245"/>
      <c r="AY783" s="245"/>
      <c r="AZ783" s="245"/>
      <c r="BA783" s="245"/>
      <c r="BB783" s="245"/>
      <c r="BC783" s="245"/>
      <c r="BD783" s="245"/>
      <c r="BE783" s="245"/>
    </row>
    <row r="784" spans="1:57" ht="14.25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  <c r="AA784" s="245"/>
      <c r="AB784" s="245"/>
      <c r="AC784" s="245"/>
      <c r="AD784" s="245"/>
      <c r="AE784" s="245"/>
      <c r="AF784" s="245"/>
      <c r="AG784" s="245"/>
      <c r="AH784" s="245"/>
      <c r="AI784" s="245"/>
      <c r="AJ784" s="245"/>
      <c r="AK784" s="245"/>
      <c r="AL784" s="245"/>
      <c r="AM784" s="245"/>
      <c r="AN784" s="245"/>
      <c r="AO784" s="245"/>
      <c r="AP784" s="245"/>
      <c r="AQ784" s="245"/>
      <c r="AR784" s="245"/>
      <c r="AS784" s="245"/>
      <c r="AT784" s="245"/>
      <c r="AU784" s="245"/>
      <c r="AV784" s="245"/>
      <c r="AW784" s="245"/>
      <c r="AX784" s="245"/>
      <c r="AY784" s="245"/>
      <c r="AZ784" s="245"/>
      <c r="BA784" s="245"/>
      <c r="BB784" s="245"/>
      <c r="BC784" s="245"/>
      <c r="BD784" s="245"/>
      <c r="BE784" s="245"/>
    </row>
    <row r="785" spans="1:57" ht="14.25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  <c r="AA785" s="245"/>
      <c r="AB785" s="245"/>
      <c r="AC785" s="245"/>
      <c r="AD785" s="245"/>
      <c r="AE785" s="245"/>
      <c r="AF785" s="245"/>
      <c r="AG785" s="245"/>
      <c r="AH785" s="245"/>
      <c r="AI785" s="245"/>
      <c r="AJ785" s="245"/>
      <c r="AK785" s="245"/>
      <c r="AL785" s="245"/>
      <c r="AM785" s="245"/>
      <c r="AN785" s="245"/>
      <c r="AO785" s="245"/>
      <c r="AP785" s="245"/>
      <c r="AQ785" s="245"/>
      <c r="AR785" s="245"/>
      <c r="AS785" s="245"/>
      <c r="AT785" s="245"/>
      <c r="AU785" s="245"/>
      <c r="AV785" s="245"/>
      <c r="AW785" s="245"/>
      <c r="AX785" s="245"/>
      <c r="AY785" s="245"/>
      <c r="AZ785" s="245"/>
      <c r="BA785" s="245"/>
      <c r="BB785" s="245"/>
      <c r="BC785" s="245"/>
      <c r="BD785" s="245"/>
      <c r="BE785" s="245"/>
    </row>
    <row r="786" spans="1:57" ht="14.25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  <c r="AA786" s="245"/>
      <c r="AB786" s="245"/>
      <c r="AC786" s="245"/>
      <c r="AD786" s="245"/>
      <c r="AE786" s="245"/>
      <c r="AF786" s="245"/>
      <c r="AG786" s="245"/>
      <c r="AH786" s="245"/>
      <c r="AI786" s="245"/>
      <c r="AJ786" s="245"/>
      <c r="AK786" s="245"/>
      <c r="AL786" s="245"/>
      <c r="AM786" s="245"/>
      <c r="AN786" s="245"/>
      <c r="AO786" s="245"/>
      <c r="AP786" s="245"/>
      <c r="AQ786" s="245"/>
      <c r="AR786" s="245"/>
      <c r="AS786" s="245"/>
      <c r="AT786" s="245"/>
      <c r="AU786" s="245"/>
      <c r="AV786" s="245"/>
      <c r="AW786" s="245"/>
      <c r="AX786" s="245"/>
      <c r="AY786" s="245"/>
      <c r="AZ786" s="245"/>
      <c r="BA786" s="245"/>
      <c r="BB786" s="245"/>
      <c r="BC786" s="245"/>
      <c r="BD786" s="245"/>
      <c r="BE786" s="245"/>
    </row>
    <row r="787" spans="1:57" ht="14.25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  <c r="AA787" s="245"/>
      <c r="AB787" s="245"/>
      <c r="AC787" s="245"/>
      <c r="AD787" s="245"/>
      <c r="AE787" s="245"/>
      <c r="AF787" s="245"/>
      <c r="AG787" s="245"/>
      <c r="AH787" s="245"/>
      <c r="AI787" s="245"/>
      <c r="AJ787" s="245"/>
      <c r="AK787" s="245"/>
      <c r="AL787" s="245"/>
      <c r="AM787" s="245"/>
      <c r="AN787" s="245"/>
      <c r="AO787" s="245"/>
      <c r="AP787" s="245"/>
      <c r="AQ787" s="245"/>
      <c r="AR787" s="245"/>
      <c r="AS787" s="245"/>
      <c r="AT787" s="245"/>
      <c r="AU787" s="245"/>
      <c r="AV787" s="245"/>
      <c r="AW787" s="245"/>
      <c r="AX787" s="245"/>
      <c r="AY787" s="245"/>
      <c r="AZ787" s="245"/>
      <c r="BA787" s="245"/>
      <c r="BB787" s="245"/>
      <c r="BC787" s="245"/>
      <c r="BD787" s="245"/>
      <c r="BE787" s="245"/>
    </row>
    <row r="788" spans="1:57" ht="14.25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  <c r="AA788" s="245"/>
      <c r="AB788" s="245"/>
      <c r="AC788" s="245"/>
      <c r="AD788" s="245"/>
      <c r="AE788" s="245"/>
      <c r="AF788" s="245"/>
      <c r="AG788" s="245"/>
      <c r="AH788" s="245"/>
      <c r="AI788" s="245"/>
      <c r="AJ788" s="245"/>
      <c r="AK788" s="245"/>
      <c r="AL788" s="245"/>
      <c r="AM788" s="245"/>
      <c r="AN788" s="245"/>
      <c r="AO788" s="245"/>
      <c r="AP788" s="245"/>
      <c r="AQ788" s="245"/>
      <c r="AR788" s="245"/>
      <c r="AS788" s="245"/>
      <c r="AT788" s="245"/>
      <c r="AU788" s="245"/>
      <c r="AV788" s="245"/>
      <c r="AW788" s="245"/>
      <c r="AX788" s="245"/>
      <c r="AY788" s="245"/>
      <c r="AZ788" s="245"/>
      <c r="BA788" s="245"/>
      <c r="BB788" s="245"/>
      <c r="BC788" s="245"/>
      <c r="BD788" s="245"/>
      <c r="BE788" s="245"/>
    </row>
    <row r="789" spans="1:57" ht="14.25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  <c r="AA789" s="245"/>
      <c r="AB789" s="245"/>
      <c r="AC789" s="245"/>
      <c r="AD789" s="245"/>
      <c r="AE789" s="245"/>
      <c r="AF789" s="245"/>
      <c r="AG789" s="245"/>
      <c r="AH789" s="245"/>
      <c r="AI789" s="245"/>
      <c r="AJ789" s="245"/>
      <c r="AK789" s="245"/>
      <c r="AL789" s="245"/>
      <c r="AM789" s="245"/>
      <c r="AN789" s="245"/>
      <c r="AO789" s="245"/>
      <c r="AP789" s="245"/>
      <c r="AQ789" s="245"/>
      <c r="AR789" s="245"/>
      <c r="AS789" s="245"/>
      <c r="AT789" s="245"/>
      <c r="AU789" s="245"/>
      <c r="AV789" s="245"/>
      <c r="AW789" s="245"/>
      <c r="AX789" s="245"/>
      <c r="AY789" s="245"/>
      <c r="AZ789" s="245"/>
      <c r="BA789" s="245"/>
      <c r="BB789" s="245"/>
      <c r="BC789" s="245"/>
      <c r="BD789" s="245"/>
      <c r="BE789" s="245"/>
    </row>
    <row r="790" spans="1:57" ht="14.25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  <c r="AA790" s="245"/>
      <c r="AB790" s="245"/>
      <c r="AC790" s="245"/>
      <c r="AD790" s="245"/>
      <c r="AE790" s="245"/>
      <c r="AF790" s="245"/>
      <c r="AG790" s="245"/>
      <c r="AH790" s="245"/>
      <c r="AI790" s="245"/>
      <c r="AJ790" s="245"/>
      <c r="AK790" s="245"/>
      <c r="AL790" s="245"/>
      <c r="AM790" s="245"/>
      <c r="AN790" s="245"/>
      <c r="AO790" s="245"/>
      <c r="AP790" s="245"/>
      <c r="AQ790" s="245"/>
      <c r="AR790" s="245"/>
      <c r="AS790" s="245"/>
      <c r="AT790" s="245"/>
      <c r="AU790" s="245"/>
      <c r="AV790" s="245"/>
      <c r="AW790" s="245"/>
      <c r="AX790" s="245"/>
      <c r="AY790" s="245"/>
      <c r="AZ790" s="245"/>
      <c r="BA790" s="245"/>
      <c r="BB790" s="245"/>
      <c r="BC790" s="245"/>
      <c r="BD790" s="245"/>
      <c r="BE790" s="245"/>
    </row>
    <row r="791" spans="1:57" ht="14.25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  <c r="AA791" s="245"/>
      <c r="AB791" s="245"/>
      <c r="AC791" s="245"/>
      <c r="AD791" s="245"/>
      <c r="AE791" s="245"/>
      <c r="AF791" s="245"/>
      <c r="AG791" s="245"/>
      <c r="AH791" s="245"/>
      <c r="AI791" s="245"/>
      <c r="AJ791" s="245"/>
      <c r="AK791" s="245"/>
      <c r="AL791" s="245"/>
      <c r="AM791" s="245"/>
      <c r="AN791" s="245"/>
      <c r="AO791" s="245"/>
      <c r="AP791" s="245"/>
      <c r="AQ791" s="245"/>
      <c r="AR791" s="245"/>
      <c r="AS791" s="245"/>
      <c r="AT791" s="245"/>
      <c r="AU791" s="245"/>
      <c r="AV791" s="245"/>
      <c r="AW791" s="245"/>
      <c r="AX791" s="245"/>
      <c r="AY791" s="245"/>
      <c r="AZ791" s="245"/>
      <c r="BA791" s="245"/>
      <c r="BB791" s="245"/>
      <c r="BC791" s="245"/>
      <c r="BD791" s="245"/>
      <c r="BE791" s="245"/>
    </row>
    <row r="792" spans="1:57" ht="14.25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  <c r="AA792" s="245"/>
      <c r="AB792" s="245"/>
      <c r="AC792" s="245"/>
      <c r="AD792" s="245"/>
      <c r="AE792" s="245"/>
      <c r="AF792" s="245"/>
      <c r="AG792" s="245"/>
      <c r="AH792" s="245"/>
      <c r="AI792" s="245"/>
      <c r="AJ792" s="245"/>
      <c r="AK792" s="245"/>
      <c r="AL792" s="245"/>
      <c r="AM792" s="245"/>
      <c r="AN792" s="245"/>
      <c r="AO792" s="245"/>
      <c r="AP792" s="245"/>
      <c r="AQ792" s="245"/>
      <c r="AR792" s="245"/>
      <c r="AS792" s="245"/>
      <c r="AT792" s="245"/>
      <c r="AU792" s="245"/>
      <c r="AV792" s="245"/>
      <c r="AW792" s="245"/>
      <c r="AX792" s="245"/>
      <c r="AY792" s="245"/>
      <c r="AZ792" s="245"/>
      <c r="BA792" s="245"/>
      <c r="BB792" s="245"/>
      <c r="BC792" s="245"/>
      <c r="BD792" s="245"/>
      <c r="BE792" s="245"/>
    </row>
    <row r="793" spans="1:57" ht="14.25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  <c r="AA793" s="245"/>
      <c r="AB793" s="245"/>
      <c r="AC793" s="245"/>
      <c r="AD793" s="245"/>
      <c r="AE793" s="245"/>
      <c r="AF793" s="245"/>
      <c r="AG793" s="245"/>
      <c r="AH793" s="245"/>
      <c r="AI793" s="245"/>
      <c r="AJ793" s="245"/>
      <c r="AK793" s="245"/>
      <c r="AL793" s="245"/>
      <c r="AM793" s="245"/>
      <c r="AN793" s="245"/>
      <c r="AO793" s="245"/>
      <c r="AP793" s="245"/>
      <c r="AQ793" s="245"/>
      <c r="AR793" s="245"/>
      <c r="AS793" s="245"/>
      <c r="AT793" s="245"/>
      <c r="AU793" s="245"/>
      <c r="AV793" s="245"/>
      <c r="AW793" s="245"/>
      <c r="AX793" s="245"/>
      <c r="AY793" s="245"/>
      <c r="AZ793" s="245"/>
      <c r="BA793" s="245"/>
      <c r="BB793" s="245"/>
      <c r="BC793" s="245"/>
      <c r="BD793" s="245"/>
      <c r="BE793" s="245"/>
    </row>
    <row r="794" spans="1:57" ht="14.25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  <c r="AA794" s="245"/>
      <c r="AB794" s="245"/>
      <c r="AC794" s="245"/>
      <c r="AD794" s="245"/>
      <c r="AE794" s="245"/>
      <c r="AF794" s="245"/>
      <c r="AG794" s="245"/>
      <c r="AH794" s="245"/>
      <c r="AI794" s="245"/>
      <c r="AJ794" s="245"/>
      <c r="AK794" s="245"/>
      <c r="AL794" s="245"/>
      <c r="AM794" s="245"/>
      <c r="AN794" s="245"/>
      <c r="AO794" s="245"/>
      <c r="AP794" s="245"/>
      <c r="AQ794" s="245"/>
      <c r="AR794" s="245"/>
      <c r="AS794" s="245"/>
      <c r="AT794" s="245"/>
      <c r="AU794" s="245"/>
      <c r="AV794" s="245"/>
      <c r="AW794" s="245"/>
      <c r="AX794" s="245"/>
      <c r="AY794" s="245"/>
      <c r="AZ794" s="245"/>
      <c r="BA794" s="245"/>
      <c r="BB794" s="245"/>
      <c r="BC794" s="245"/>
      <c r="BD794" s="245"/>
      <c r="BE794" s="245"/>
    </row>
    <row r="795" spans="1:57" ht="14.25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  <c r="AA795" s="245"/>
      <c r="AB795" s="245"/>
      <c r="AC795" s="245"/>
      <c r="AD795" s="245"/>
      <c r="AE795" s="245"/>
      <c r="AF795" s="245"/>
      <c r="AG795" s="245"/>
      <c r="AH795" s="245"/>
      <c r="AI795" s="245"/>
      <c r="AJ795" s="245"/>
      <c r="AK795" s="245"/>
      <c r="AL795" s="245"/>
      <c r="AM795" s="245"/>
      <c r="AN795" s="245"/>
      <c r="AO795" s="245"/>
      <c r="AP795" s="245"/>
      <c r="AQ795" s="245"/>
      <c r="AR795" s="245"/>
      <c r="AS795" s="245"/>
      <c r="AT795" s="245"/>
      <c r="AU795" s="245"/>
      <c r="AV795" s="245"/>
      <c r="AW795" s="245"/>
      <c r="AX795" s="245"/>
      <c r="AY795" s="245"/>
      <c r="AZ795" s="245"/>
      <c r="BA795" s="245"/>
      <c r="BB795" s="245"/>
      <c r="BC795" s="245"/>
      <c r="BD795" s="245"/>
      <c r="BE795" s="245"/>
    </row>
    <row r="796" spans="1:57" ht="14.25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  <c r="AA796" s="245"/>
      <c r="AB796" s="245"/>
      <c r="AC796" s="245"/>
      <c r="AD796" s="245"/>
      <c r="AE796" s="245"/>
      <c r="AF796" s="245"/>
      <c r="AG796" s="245"/>
      <c r="AH796" s="245"/>
      <c r="AI796" s="245"/>
      <c r="AJ796" s="245"/>
      <c r="AK796" s="245"/>
      <c r="AL796" s="245"/>
      <c r="AM796" s="245"/>
      <c r="AN796" s="245"/>
      <c r="AO796" s="245"/>
      <c r="AP796" s="245"/>
      <c r="AQ796" s="245"/>
      <c r="AR796" s="245"/>
      <c r="AS796" s="245"/>
      <c r="AT796" s="245"/>
      <c r="AU796" s="245"/>
      <c r="AV796" s="245"/>
      <c r="AW796" s="245"/>
      <c r="AX796" s="245"/>
      <c r="AY796" s="245"/>
      <c r="AZ796" s="245"/>
      <c r="BA796" s="245"/>
      <c r="BB796" s="245"/>
      <c r="BC796" s="245"/>
      <c r="BD796" s="245"/>
      <c r="BE796" s="245"/>
    </row>
    <row r="797" spans="1:57" ht="14.25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  <c r="AA797" s="245"/>
      <c r="AB797" s="245"/>
      <c r="AC797" s="245"/>
      <c r="AD797" s="245"/>
      <c r="AE797" s="245"/>
      <c r="AF797" s="245"/>
      <c r="AG797" s="245"/>
      <c r="AH797" s="245"/>
      <c r="AI797" s="245"/>
      <c r="AJ797" s="245"/>
      <c r="AK797" s="245"/>
      <c r="AL797" s="245"/>
      <c r="AM797" s="245"/>
      <c r="AN797" s="245"/>
      <c r="AO797" s="245"/>
      <c r="AP797" s="245"/>
      <c r="AQ797" s="245"/>
      <c r="AR797" s="245"/>
      <c r="AS797" s="245"/>
      <c r="AT797" s="245"/>
      <c r="AU797" s="245"/>
      <c r="AV797" s="245"/>
      <c r="AW797" s="245"/>
      <c r="AX797" s="245"/>
      <c r="AY797" s="245"/>
      <c r="AZ797" s="245"/>
      <c r="BA797" s="245"/>
      <c r="BB797" s="245"/>
      <c r="BC797" s="245"/>
      <c r="BD797" s="245"/>
      <c r="BE797" s="245"/>
    </row>
    <row r="798" spans="1:57" ht="14.25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  <c r="AA798" s="245"/>
      <c r="AB798" s="245"/>
      <c r="AC798" s="245"/>
      <c r="AD798" s="245"/>
      <c r="AE798" s="245"/>
      <c r="AF798" s="245"/>
      <c r="AG798" s="245"/>
      <c r="AH798" s="245"/>
      <c r="AI798" s="245"/>
      <c r="AJ798" s="245"/>
      <c r="AK798" s="245"/>
      <c r="AL798" s="245"/>
      <c r="AM798" s="245"/>
      <c r="AN798" s="245"/>
      <c r="AO798" s="245"/>
      <c r="AP798" s="245"/>
      <c r="AQ798" s="245"/>
      <c r="AR798" s="245"/>
      <c r="AS798" s="245"/>
      <c r="AT798" s="245"/>
      <c r="AU798" s="245"/>
      <c r="AV798" s="245"/>
      <c r="AW798" s="245"/>
      <c r="AX798" s="245"/>
      <c r="AY798" s="245"/>
      <c r="AZ798" s="245"/>
      <c r="BA798" s="245"/>
      <c r="BB798" s="245"/>
      <c r="BC798" s="245"/>
      <c r="BD798" s="245"/>
      <c r="BE798" s="245"/>
    </row>
    <row r="799" spans="1:57" ht="14.25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  <c r="AA799" s="245"/>
      <c r="AB799" s="245"/>
      <c r="AC799" s="245"/>
      <c r="AD799" s="245"/>
      <c r="AE799" s="245"/>
      <c r="AF799" s="245"/>
      <c r="AG799" s="245"/>
      <c r="AH799" s="245"/>
      <c r="AI799" s="245"/>
      <c r="AJ799" s="245"/>
      <c r="AK799" s="245"/>
      <c r="AL799" s="245"/>
      <c r="AM799" s="245"/>
      <c r="AN799" s="245"/>
      <c r="AO799" s="245"/>
      <c r="AP799" s="245"/>
      <c r="AQ799" s="245"/>
      <c r="AR799" s="245"/>
      <c r="AS799" s="245"/>
      <c r="AT799" s="245"/>
      <c r="AU799" s="245"/>
      <c r="AV799" s="245"/>
      <c r="AW799" s="245"/>
      <c r="AX799" s="245"/>
      <c r="AY799" s="245"/>
      <c r="AZ799" s="245"/>
      <c r="BA799" s="245"/>
      <c r="BB799" s="245"/>
      <c r="BC799" s="245"/>
      <c r="BD799" s="245"/>
      <c r="BE799" s="245"/>
    </row>
    <row r="800" spans="1:57" ht="14.25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  <c r="AA800" s="245"/>
      <c r="AB800" s="245"/>
      <c r="AC800" s="245"/>
      <c r="AD800" s="245"/>
      <c r="AE800" s="245"/>
      <c r="AF800" s="245"/>
      <c r="AG800" s="245"/>
      <c r="AH800" s="245"/>
      <c r="AI800" s="245"/>
      <c r="AJ800" s="245"/>
      <c r="AK800" s="245"/>
      <c r="AL800" s="245"/>
      <c r="AM800" s="245"/>
      <c r="AN800" s="245"/>
      <c r="AO800" s="245"/>
      <c r="AP800" s="245"/>
      <c r="AQ800" s="245"/>
      <c r="AR800" s="245"/>
      <c r="AS800" s="245"/>
      <c r="AT800" s="245"/>
      <c r="AU800" s="245"/>
      <c r="AV800" s="245"/>
      <c r="AW800" s="245"/>
      <c r="AX800" s="245"/>
      <c r="AY800" s="245"/>
      <c r="AZ800" s="245"/>
      <c r="BA800" s="245"/>
      <c r="BB800" s="245"/>
      <c r="BC800" s="245"/>
      <c r="BD800" s="245"/>
      <c r="BE800" s="245"/>
    </row>
    <row r="801" spans="1:57" ht="14.25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  <c r="AA801" s="245"/>
      <c r="AB801" s="245"/>
      <c r="AC801" s="245"/>
      <c r="AD801" s="245"/>
      <c r="AE801" s="245"/>
      <c r="AF801" s="245"/>
      <c r="AG801" s="245"/>
      <c r="AH801" s="245"/>
      <c r="AI801" s="245"/>
      <c r="AJ801" s="245"/>
      <c r="AK801" s="245"/>
      <c r="AL801" s="245"/>
      <c r="AM801" s="245"/>
      <c r="AN801" s="245"/>
      <c r="AO801" s="245"/>
      <c r="AP801" s="245"/>
      <c r="AQ801" s="245"/>
      <c r="AR801" s="245"/>
      <c r="AS801" s="245"/>
      <c r="AT801" s="245"/>
      <c r="AU801" s="245"/>
      <c r="AV801" s="245"/>
      <c r="AW801" s="245"/>
      <c r="AX801" s="245"/>
      <c r="AY801" s="245"/>
      <c r="AZ801" s="245"/>
      <c r="BA801" s="245"/>
      <c r="BB801" s="245"/>
      <c r="BC801" s="245"/>
      <c r="BD801" s="245"/>
      <c r="BE801" s="245"/>
    </row>
    <row r="802" spans="1:57" ht="14.25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  <c r="AA802" s="245"/>
      <c r="AB802" s="245"/>
      <c r="AC802" s="245"/>
      <c r="AD802" s="245"/>
      <c r="AE802" s="245"/>
      <c r="AF802" s="245"/>
      <c r="AG802" s="245"/>
      <c r="AH802" s="245"/>
      <c r="AI802" s="245"/>
      <c r="AJ802" s="245"/>
      <c r="AK802" s="245"/>
      <c r="AL802" s="245"/>
      <c r="AM802" s="245"/>
      <c r="AN802" s="245"/>
      <c r="AO802" s="245"/>
      <c r="AP802" s="245"/>
      <c r="AQ802" s="245"/>
      <c r="AR802" s="245"/>
      <c r="AS802" s="245"/>
      <c r="AT802" s="245"/>
      <c r="AU802" s="245"/>
      <c r="AV802" s="245"/>
      <c r="AW802" s="245"/>
      <c r="AX802" s="245"/>
      <c r="AY802" s="245"/>
      <c r="AZ802" s="245"/>
      <c r="BA802" s="245"/>
      <c r="BB802" s="245"/>
      <c r="BC802" s="245"/>
      <c r="BD802" s="245"/>
      <c r="BE802" s="245"/>
    </row>
    <row r="803" spans="1:57" ht="14.25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  <c r="AA803" s="245"/>
      <c r="AB803" s="245"/>
      <c r="AC803" s="245"/>
      <c r="AD803" s="245"/>
      <c r="AE803" s="245"/>
      <c r="AF803" s="245"/>
      <c r="AG803" s="245"/>
      <c r="AH803" s="245"/>
      <c r="AI803" s="245"/>
      <c r="AJ803" s="245"/>
      <c r="AK803" s="245"/>
      <c r="AL803" s="245"/>
      <c r="AM803" s="245"/>
      <c r="AN803" s="245"/>
      <c r="AO803" s="245"/>
      <c r="AP803" s="245"/>
      <c r="AQ803" s="245"/>
      <c r="AR803" s="245"/>
      <c r="AS803" s="245"/>
      <c r="AT803" s="245"/>
      <c r="AU803" s="245"/>
      <c r="AV803" s="245"/>
      <c r="AW803" s="245"/>
      <c r="AX803" s="245"/>
      <c r="AY803" s="245"/>
      <c r="AZ803" s="245"/>
      <c r="BA803" s="245"/>
      <c r="BB803" s="245"/>
      <c r="BC803" s="245"/>
      <c r="BD803" s="245"/>
      <c r="BE803" s="245"/>
    </row>
    <row r="804" spans="1:57" ht="14.25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  <c r="AA804" s="245"/>
      <c r="AB804" s="245"/>
      <c r="AC804" s="245"/>
      <c r="AD804" s="245"/>
      <c r="AE804" s="245"/>
      <c r="AF804" s="245"/>
      <c r="AG804" s="245"/>
      <c r="AH804" s="245"/>
      <c r="AI804" s="245"/>
      <c r="AJ804" s="245"/>
      <c r="AK804" s="245"/>
      <c r="AL804" s="245"/>
      <c r="AM804" s="245"/>
      <c r="AN804" s="245"/>
      <c r="AO804" s="245"/>
      <c r="AP804" s="245"/>
      <c r="AQ804" s="245"/>
      <c r="AR804" s="245"/>
      <c r="AS804" s="245"/>
      <c r="AT804" s="245"/>
      <c r="AU804" s="245"/>
      <c r="AV804" s="245"/>
      <c r="AW804" s="245"/>
      <c r="AX804" s="245"/>
      <c r="AY804" s="245"/>
      <c r="AZ804" s="245"/>
      <c r="BA804" s="245"/>
      <c r="BB804" s="245"/>
      <c r="BC804" s="245"/>
      <c r="BD804" s="245"/>
      <c r="BE804" s="245"/>
    </row>
    <row r="805" spans="1:57" ht="14.25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  <c r="AA805" s="245"/>
      <c r="AB805" s="245"/>
      <c r="AC805" s="245"/>
      <c r="AD805" s="245"/>
      <c r="AE805" s="245"/>
      <c r="AF805" s="245"/>
      <c r="AG805" s="245"/>
      <c r="AH805" s="245"/>
      <c r="AI805" s="245"/>
      <c r="AJ805" s="245"/>
      <c r="AK805" s="245"/>
      <c r="AL805" s="245"/>
      <c r="AM805" s="245"/>
      <c r="AN805" s="245"/>
      <c r="AO805" s="245"/>
      <c r="AP805" s="245"/>
      <c r="AQ805" s="245"/>
      <c r="AR805" s="245"/>
      <c r="AS805" s="245"/>
      <c r="AT805" s="245"/>
      <c r="AU805" s="245"/>
      <c r="AV805" s="245"/>
      <c r="AW805" s="245"/>
      <c r="AX805" s="245"/>
      <c r="AY805" s="245"/>
      <c r="AZ805" s="245"/>
      <c r="BA805" s="245"/>
      <c r="BB805" s="245"/>
      <c r="BC805" s="245"/>
      <c r="BD805" s="245"/>
      <c r="BE805" s="245"/>
    </row>
    <row r="806" spans="1:57" ht="14.25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  <c r="AA806" s="245"/>
      <c r="AB806" s="245"/>
      <c r="AC806" s="245"/>
      <c r="AD806" s="245"/>
      <c r="AE806" s="245"/>
      <c r="AF806" s="245"/>
      <c r="AG806" s="245"/>
      <c r="AH806" s="245"/>
      <c r="AI806" s="245"/>
      <c r="AJ806" s="245"/>
      <c r="AK806" s="245"/>
      <c r="AL806" s="245"/>
      <c r="AM806" s="245"/>
      <c r="AN806" s="245"/>
      <c r="AO806" s="245"/>
      <c r="AP806" s="245"/>
      <c r="AQ806" s="245"/>
      <c r="AR806" s="245"/>
      <c r="AS806" s="245"/>
      <c r="AT806" s="245"/>
      <c r="AU806" s="245"/>
      <c r="AV806" s="245"/>
      <c r="AW806" s="245"/>
      <c r="AX806" s="245"/>
      <c r="AY806" s="245"/>
      <c r="AZ806" s="245"/>
      <c r="BA806" s="245"/>
      <c r="BB806" s="245"/>
      <c r="BC806" s="245"/>
      <c r="BD806" s="245"/>
      <c r="BE806" s="245"/>
    </row>
    <row r="807" spans="1:57" ht="14.25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  <c r="AA807" s="245"/>
      <c r="AB807" s="245"/>
      <c r="AC807" s="245"/>
      <c r="AD807" s="245"/>
      <c r="AE807" s="245"/>
      <c r="AF807" s="245"/>
      <c r="AG807" s="245"/>
      <c r="AH807" s="245"/>
      <c r="AI807" s="245"/>
      <c r="AJ807" s="245"/>
      <c r="AK807" s="245"/>
      <c r="AL807" s="245"/>
      <c r="AM807" s="245"/>
      <c r="AN807" s="245"/>
      <c r="AO807" s="245"/>
      <c r="AP807" s="245"/>
      <c r="AQ807" s="245"/>
      <c r="AR807" s="245"/>
      <c r="AS807" s="245"/>
      <c r="AT807" s="245"/>
      <c r="AU807" s="245"/>
      <c r="AV807" s="245"/>
      <c r="AW807" s="245"/>
      <c r="AX807" s="245"/>
      <c r="AY807" s="245"/>
      <c r="AZ807" s="245"/>
      <c r="BA807" s="245"/>
      <c r="BB807" s="245"/>
      <c r="BC807" s="245"/>
      <c r="BD807" s="245"/>
      <c r="BE807" s="245"/>
    </row>
    <row r="808" spans="1:57" ht="14.25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  <c r="AA808" s="245"/>
      <c r="AB808" s="245"/>
      <c r="AC808" s="245"/>
      <c r="AD808" s="245"/>
      <c r="AE808" s="245"/>
      <c r="AF808" s="245"/>
      <c r="AG808" s="245"/>
      <c r="AH808" s="245"/>
      <c r="AI808" s="245"/>
      <c r="AJ808" s="245"/>
      <c r="AK808" s="245"/>
      <c r="AL808" s="245"/>
      <c r="AM808" s="245"/>
      <c r="AN808" s="245"/>
      <c r="AO808" s="245"/>
      <c r="AP808" s="245"/>
      <c r="AQ808" s="245"/>
      <c r="AR808" s="245"/>
      <c r="AS808" s="245"/>
      <c r="AT808" s="245"/>
      <c r="AU808" s="245"/>
      <c r="AV808" s="245"/>
      <c r="AW808" s="245"/>
      <c r="AX808" s="245"/>
      <c r="AY808" s="245"/>
      <c r="AZ808" s="245"/>
      <c r="BA808" s="245"/>
      <c r="BB808" s="245"/>
      <c r="BC808" s="245"/>
      <c r="BD808" s="245"/>
      <c r="BE808" s="245"/>
    </row>
    <row r="809" spans="1:57" ht="14.25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  <c r="AA809" s="245"/>
      <c r="AB809" s="245"/>
      <c r="AC809" s="245"/>
      <c r="AD809" s="245"/>
      <c r="AE809" s="245"/>
      <c r="AF809" s="245"/>
      <c r="AG809" s="245"/>
      <c r="AH809" s="245"/>
      <c r="AI809" s="245"/>
      <c r="AJ809" s="245"/>
      <c r="AK809" s="245"/>
      <c r="AL809" s="245"/>
      <c r="AM809" s="245"/>
      <c r="AN809" s="245"/>
      <c r="AO809" s="245"/>
      <c r="AP809" s="245"/>
      <c r="AQ809" s="245"/>
      <c r="AR809" s="245"/>
      <c r="AS809" s="245"/>
      <c r="AT809" s="245"/>
      <c r="AU809" s="245"/>
      <c r="AV809" s="245"/>
      <c r="AW809" s="245"/>
      <c r="AX809" s="245"/>
      <c r="AY809" s="245"/>
      <c r="AZ809" s="245"/>
      <c r="BA809" s="245"/>
      <c r="BB809" s="245"/>
      <c r="BC809" s="245"/>
      <c r="BD809" s="245"/>
      <c r="BE809" s="245"/>
    </row>
    <row r="810" spans="1:57" ht="14.25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  <c r="AA810" s="245"/>
      <c r="AB810" s="245"/>
      <c r="AC810" s="245"/>
      <c r="AD810" s="245"/>
      <c r="AE810" s="245"/>
      <c r="AF810" s="245"/>
      <c r="AG810" s="245"/>
      <c r="AH810" s="245"/>
      <c r="AI810" s="245"/>
      <c r="AJ810" s="245"/>
      <c r="AK810" s="245"/>
      <c r="AL810" s="245"/>
      <c r="AM810" s="245"/>
      <c r="AN810" s="245"/>
      <c r="AO810" s="245"/>
      <c r="AP810" s="245"/>
      <c r="AQ810" s="245"/>
      <c r="AR810" s="245"/>
      <c r="AS810" s="245"/>
      <c r="AT810" s="245"/>
      <c r="AU810" s="245"/>
      <c r="AV810" s="245"/>
      <c r="AW810" s="245"/>
      <c r="AX810" s="245"/>
      <c r="AY810" s="245"/>
      <c r="AZ810" s="245"/>
      <c r="BA810" s="245"/>
      <c r="BB810" s="245"/>
      <c r="BC810" s="245"/>
      <c r="BD810" s="245"/>
      <c r="BE810" s="245"/>
    </row>
    <row r="811" spans="1:57" ht="14.25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  <c r="AA811" s="245"/>
      <c r="AB811" s="245"/>
      <c r="AC811" s="245"/>
      <c r="AD811" s="245"/>
      <c r="AE811" s="245"/>
      <c r="AF811" s="245"/>
      <c r="AG811" s="245"/>
      <c r="AH811" s="245"/>
      <c r="AI811" s="245"/>
      <c r="AJ811" s="245"/>
      <c r="AK811" s="245"/>
      <c r="AL811" s="245"/>
      <c r="AM811" s="245"/>
      <c r="AN811" s="245"/>
      <c r="AO811" s="245"/>
      <c r="AP811" s="245"/>
      <c r="AQ811" s="245"/>
      <c r="AR811" s="245"/>
      <c r="AS811" s="245"/>
      <c r="AT811" s="245"/>
      <c r="AU811" s="245"/>
      <c r="AV811" s="245"/>
      <c r="AW811" s="245"/>
      <c r="AX811" s="245"/>
      <c r="AY811" s="245"/>
      <c r="AZ811" s="245"/>
      <c r="BA811" s="245"/>
      <c r="BB811" s="245"/>
      <c r="BC811" s="245"/>
      <c r="BD811" s="245"/>
      <c r="BE811" s="245"/>
    </row>
    <row r="812" spans="1:57" ht="14.25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  <c r="AA812" s="245"/>
      <c r="AB812" s="245"/>
      <c r="AC812" s="245"/>
      <c r="AD812" s="245"/>
      <c r="AE812" s="245"/>
      <c r="AF812" s="245"/>
      <c r="AG812" s="245"/>
      <c r="AH812" s="245"/>
      <c r="AI812" s="245"/>
      <c r="AJ812" s="245"/>
      <c r="AK812" s="245"/>
      <c r="AL812" s="245"/>
      <c r="AM812" s="245"/>
      <c r="AN812" s="245"/>
      <c r="AO812" s="245"/>
      <c r="AP812" s="245"/>
      <c r="AQ812" s="245"/>
      <c r="AR812" s="245"/>
      <c r="AS812" s="245"/>
      <c r="AT812" s="245"/>
      <c r="AU812" s="245"/>
      <c r="AV812" s="245"/>
      <c r="AW812" s="245"/>
      <c r="AX812" s="245"/>
      <c r="AY812" s="245"/>
      <c r="AZ812" s="245"/>
      <c r="BA812" s="245"/>
      <c r="BB812" s="245"/>
      <c r="BC812" s="245"/>
      <c r="BD812" s="245"/>
      <c r="BE812" s="245"/>
    </row>
    <row r="813" spans="1:57" ht="14.25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  <c r="AA813" s="245"/>
      <c r="AB813" s="245"/>
      <c r="AC813" s="245"/>
      <c r="AD813" s="245"/>
      <c r="AE813" s="245"/>
      <c r="AF813" s="245"/>
      <c r="AG813" s="245"/>
      <c r="AH813" s="245"/>
      <c r="AI813" s="245"/>
      <c r="AJ813" s="245"/>
      <c r="AK813" s="245"/>
      <c r="AL813" s="245"/>
      <c r="AM813" s="245"/>
      <c r="AN813" s="245"/>
      <c r="AO813" s="245"/>
      <c r="AP813" s="245"/>
      <c r="AQ813" s="245"/>
      <c r="AR813" s="245"/>
      <c r="AS813" s="245"/>
      <c r="AT813" s="245"/>
      <c r="AU813" s="245"/>
      <c r="AV813" s="245"/>
      <c r="AW813" s="245"/>
      <c r="AX813" s="245"/>
      <c r="AY813" s="245"/>
      <c r="AZ813" s="245"/>
      <c r="BA813" s="245"/>
      <c r="BB813" s="245"/>
      <c r="BC813" s="245"/>
      <c r="BD813" s="245"/>
      <c r="BE813" s="245"/>
    </row>
    <row r="814" spans="1:57" ht="14.25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  <c r="AA814" s="245"/>
      <c r="AB814" s="245"/>
      <c r="AC814" s="245"/>
      <c r="AD814" s="245"/>
      <c r="AE814" s="245"/>
      <c r="AF814" s="245"/>
      <c r="AG814" s="245"/>
      <c r="AH814" s="245"/>
      <c r="AI814" s="245"/>
      <c r="AJ814" s="245"/>
      <c r="AK814" s="245"/>
      <c r="AL814" s="245"/>
      <c r="AM814" s="245"/>
      <c r="AN814" s="245"/>
      <c r="AO814" s="245"/>
      <c r="AP814" s="245"/>
      <c r="AQ814" s="245"/>
      <c r="AR814" s="245"/>
      <c r="AS814" s="245"/>
      <c r="AT814" s="245"/>
      <c r="AU814" s="245"/>
      <c r="AV814" s="245"/>
      <c r="AW814" s="245"/>
      <c r="AX814" s="245"/>
      <c r="AY814" s="245"/>
      <c r="AZ814" s="245"/>
      <c r="BA814" s="245"/>
      <c r="BB814" s="245"/>
      <c r="BC814" s="245"/>
      <c r="BD814" s="245"/>
      <c r="BE814" s="245"/>
    </row>
    <row r="815" spans="1:57" ht="14.25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  <c r="AA815" s="245"/>
      <c r="AB815" s="245"/>
      <c r="AC815" s="245"/>
      <c r="AD815" s="245"/>
      <c r="AE815" s="245"/>
      <c r="AF815" s="245"/>
      <c r="AG815" s="245"/>
      <c r="AH815" s="245"/>
      <c r="AI815" s="245"/>
      <c r="AJ815" s="245"/>
      <c r="AK815" s="245"/>
      <c r="AL815" s="245"/>
      <c r="AM815" s="245"/>
      <c r="AN815" s="245"/>
      <c r="AO815" s="245"/>
      <c r="AP815" s="245"/>
      <c r="AQ815" s="245"/>
      <c r="AR815" s="245"/>
      <c r="AS815" s="245"/>
      <c r="AT815" s="245"/>
      <c r="AU815" s="245"/>
      <c r="AV815" s="245"/>
      <c r="AW815" s="245"/>
      <c r="AX815" s="245"/>
      <c r="AY815" s="245"/>
      <c r="AZ815" s="245"/>
      <c r="BA815" s="245"/>
      <c r="BB815" s="245"/>
      <c r="BC815" s="245"/>
      <c r="BD815" s="245"/>
      <c r="BE815" s="245"/>
    </row>
    <row r="816" spans="1:57" ht="14.25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  <c r="AA816" s="245"/>
      <c r="AB816" s="245"/>
      <c r="AC816" s="245"/>
      <c r="AD816" s="245"/>
      <c r="AE816" s="245"/>
      <c r="AF816" s="245"/>
      <c r="AG816" s="245"/>
      <c r="AH816" s="245"/>
      <c r="AI816" s="245"/>
      <c r="AJ816" s="245"/>
      <c r="AK816" s="245"/>
      <c r="AL816" s="245"/>
      <c r="AM816" s="245"/>
      <c r="AN816" s="245"/>
      <c r="AO816" s="245"/>
      <c r="AP816" s="245"/>
      <c r="AQ816" s="245"/>
      <c r="AR816" s="245"/>
      <c r="AS816" s="245"/>
      <c r="AT816" s="245"/>
      <c r="AU816" s="245"/>
      <c r="AV816" s="245"/>
      <c r="AW816" s="245"/>
      <c r="AX816" s="245"/>
      <c r="AY816" s="245"/>
      <c r="AZ816" s="245"/>
      <c r="BA816" s="245"/>
      <c r="BB816" s="245"/>
      <c r="BC816" s="245"/>
      <c r="BD816" s="245"/>
      <c r="BE816" s="245"/>
    </row>
    <row r="817" spans="1:57" ht="14.25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  <c r="AA817" s="245"/>
      <c r="AB817" s="245"/>
      <c r="AC817" s="245"/>
      <c r="AD817" s="245"/>
      <c r="AE817" s="245"/>
      <c r="AF817" s="245"/>
      <c r="AG817" s="245"/>
      <c r="AH817" s="245"/>
      <c r="AI817" s="245"/>
      <c r="AJ817" s="245"/>
      <c r="AK817" s="245"/>
      <c r="AL817" s="245"/>
      <c r="AM817" s="245"/>
      <c r="AN817" s="245"/>
      <c r="AO817" s="245"/>
      <c r="AP817" s="245"/>
      <c r="AQ817" s="245"/>
      <c r="AR817" s="245"/>
      <c r="AS817" s="245"/>
      <c r="AT817" s="245"/>
      <c r="AU817" s="245"/>
      <c r="AV817" s="245"/>
      <c r="AW817" s="245"/>
      <c r="AX817" s="245"/>
      <c r="AY817" s="245"/>
      <c r="AZ817" s="245"/>
      <c r="BA817" s="245"/>
      <c r="BB817" s="245"/>
      <c r="BC817" s="245"/>
      <c r="BD817" s="245"/>
      <c r="BE817" s="245"/>
    </row>
    <row r="818" spans="1:57" ht="14.25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  <c r="AA818" s="245"/>
      <c r="AB818" s="245"/>
      <c r="AC818" s="245"/>
      <c r="AD818" s="245"/>
      <c r="AE818" s="245"/>
      <c r="AF818" s="245"/>
      <c r="AG818" s="245"/>
      <c r="AH818" s="245"/>
      <c r="AI818" s="245"/>
      <c r="AJ818" s="245"/>
      <c r="AK818" s="245"/>
      <c r="AL818" s="245"/>
      <c r="AM818" s="245"/>
      <c r="AN818" s="245"/>
      <c r="AO818" s="245"/>
      <c r="AP818" s="245"/>
      <c r="AQ818" s="245"/>
      <c r="AR818" s="245"/>
      <c r="AS818" s="245"/>
      <c r="AT818" s="245"/>
      <c r="AU818" s="245"/>
      <c r="AV818" s="245"/>
      <c r="AW818" s="245"/>
      <c r="AX818" s="245"/>
      <c r="AY818" s="245"/>
      <c r="AZ818" s="245"/>
      <c r="BA818" s="245"/>
      <c r="BB818" s="245"/>
      <c r="BC818" s="245"/>
      <c r="BD818" s="245"/>
      <c r="BE818" s="245"/>
    </row>
    <row r="819" spans="1:57" ht="14.25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  <c r="AA819" s="245"/>
      <c r="AB819" s="245"/>
      <c r="AC819" s="245"/>
      <c r="AD819" s="245"/>
      <c r="AE819" s="245"/>
      <c r="AF819" s="245"/>
      <c r="AG819" s="245"/>
      <c r="AH819" s="245"/>
      <c r="AI819" s="245"/>
      <c r="AJ819" s="245"/>
      <c r="AK819" s="245"/>
      <c r="AL819" s="245"/>
      <c r="AM819" s="245"/>
      <c r="AN819" s="245"/>
      <c r="AO819" s="245"/>
      <c r="AP819" s="245"/>
      <c r="AQ819" s="245"/>
      <c r="AR819" s="245"/>
      <c r="AS819" s="245"/>
      <c r="AT819" s="245"/>
      <c r="AU819" s="245"/>
      <c r="AV819" s="245"/>
      <c r="AW819" s="245"/>
      <c r="AX819" s="245"/>
      <c r="AY819" s="245"/>
      <c r="AZ819" s="245"/>
      <c r="BA819" s="245"/>
      <c r="BB819" s="245"/>
      <c r="BC819" s="245"/>
      <c r="BD819" s="245"/>
      <c r="BE819" s="245"/>
    </row>
    <row r="820" spans="1:57" ht="14.25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  <c r="AA820" s="245"/>
      <c r="AB820" s="245"/>
      <c r="AC820" s="245"/>
      <c r="AD820" s="245"/>
      <c r="AE820" s="245"/>
      <c r="AF820" s="245"/>
      <c r="AG820" s="245"/>
      <c r="AH820" s="245"/>
      <c r="AI820" s="245"/>
      <c r="AJ820" s="245"/>
      <c r="AK820" s="245"/>
      <c r="AL820" s="245"/>
      <c r="AM820" s="245"/>
      <c r="AN820" s="245"/>
      <c r="AO820" s="245"/>
      <c r="AP820" s="245"/>
      <c r="AQ820" s="245"/>
      <c r="AR820" s="245"/>
      <c r="AS820" s="245"/>
      <c r="AT820" s="245"/>
      <c r="AU820" s="245"/>
      <c r="AV820" s="245"/>
      <c r="AW820" s="245"/>
      <c r="AX820" s="245"/>
      <c r="AY820" s="245"/>
      <c r="AZ820" s="245"/>
      <c r="BA820" s="245"/>
      <c r="BB820" s="245"/>
      <c r="BC820" s="245"/>
      <c r="BD820" s="245"/>
      <c r="BE820" s="245"/>
    </row>
    <row r="821" spans="1:57" ht="14.25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  <c r="AA821" s="245"/>
      <c r="AB821" s="245"/>
      <c r="AC821" s="245"/>
      <c r="AD821" s="245"/>
      <c r="AE821" s="245"/>
      <c r="AF821" s="245"/>
      <c r="AG821" s="245"/>
      <c r="AH821" s="245"/>
      <c r="AI821" s="245"/>
      <c r="AJ821" s="245"/>
      <c r="AK821" s="245"/>
      <c r="AL821" s="245"/>
      <c r="AM821" s="245"/>
      <c r="AN821" s="245"/>
      <c r="AO821" s="245"/>
      <c r="AP821" s="245"/>
      <c r="AQ821" s="245"/>
      <c r="AR821" s="245"/>
      <c r="AS821" s="245"/>
      <c r="AT821" s="245"/>
      <c r="AU821" s="245"/>
      <c r="AV821" s="245"/>
      <c r="AW821" s="245"/>
      <c r="AX821" s="245"/>
      <c r="AY821" s="245"/>
      <c r="AZ821" s="245"/>
      <c r="BA821" s="245"/>
      <c r="BB821" s="245"/>
      <c r="BC821" s="245"/>
      <c r="BD821" s="245"/>
      <c r="BE821" s="245"/>
    </row>
    <row r="822" spans="1:57" ht="14.25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  <c r="AA822" s="245"/>
      <c r="AB822" s="245"/>
      <c r="AC822" s="245"/>
      <c r="AD822" s="245"/>
      <c r="AE822" s="245"/>
      <c r="AF822" s="245"/>
      <c r="AG822" s="245"/>
      <c r="AH822" s="245"/>
      <c r="AI822" s="245"/>
      <c r="AJ822" s="245"/>
      <c r="AK822" s="245"/>
      <c r="AL822" s="245"/>
      <c r="AM822" s="245"/>
      <c r="AN822" s="245"/>
      <c r="AO822" s="245"/>
      <c r="AP822" s="245"/>
      <c r="AQ822" s="245"/>
      <c r="AR822" s="245"/>
      <c r="AS822" s="245"/>
      <c r="AT822" s="245"/>
      <c r="AU822" s="245"/>
      <c r="AV822" s="245"/>
      <c r="AW822" s="245"/>
      <c r="AX822" s="245"/>
      <c r="AY822" s="245"/>
      <c r="AZ822" s="245"/>
      <c r="BA822" s="245"/>
      <c r="BB822" s="245"/>
      <c r="BC822" s="245"/>
      <c r="BD822" s="245"/>
      <c r="BE822" s="245"/>
    </row>
    <row r="823" spans="1:57" ht="14.25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  <c r="AA823" s="245"/>
      <c r="AB823" s="245"/>
      <c r="AC823" s="245"/>
      <c r="AD823" s="245"/>
      <c r="AE823" s="245"/>
      <c r="AF823" s="245"/>
      <c r="AG823" s="245"/>
      <c r="AH823" s="245"/>
      <c r="AI823" s="245"/>
      <c r="AJ823" s="245"/>
      <c r="AK823" s="245"/>
      <c r="AL823" s="245"/>
      <c r="AM823" s="245"/>
      <c r="AN823" s="245"/>
      <c r="AO823" s="245"/>
      <c r="AP823" s="245"/>
      <c r="AQ823" s="245"/>
      <c r="AR823" s="245"/>
      <c r="AS823" s="245"/>
      <c r="AT823" s="245"/>
      <c r="AU823" s="245"/>
      <c r="AV823" s="245"/>
      <c r="AW823" s="245"/>
      <c r="AX823" s="245"/>
      <c r="AY823" s="245"/>
      <c r="AZ823" s="245"/>
      <c r="BA823" s="245"/>
      <c r="BB823" s="245"/>
      <c r="BC823" s="245"/>
      <c r="BD823" s="245"/>
      <c r="BE823" s="245"/>
    </row>
    <row r="824" spans="1:57" ht="14.25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  <c r="AA824" s="245"/>
      <c r="AB824" s="245"/>
      <c r="AC824" s="245"/>
      <c r="AD824" s="245"/>
      <c r="AE824" s="245"/>
      <c r="AF824" s="245"/>
      <c r="AG824" s="245"/>
      <c r="AH824" s="245"/>
      <c r="AI824" s="245"/>
      <c r="AJ824" s="245"/>
      <c r="AK824" s="245"/>
      <c r="AL824" s="245"/>
      <c r="AM824" s="245"/>
      <c r="AN824" s="245"/>
      <c r="AO824" s="245"/>
      <c r="AP824" s="245"/>
      <c r="AQ824" s="245"/>
      <c r="AR824" s="245"/>
      <c r="AS824" s="245"/>
      <c r="AT824" s="245"/>
      <c r="AU824" s="245"/>
      <c r="AV824" s="245"/>
      <c r="AW824" s="245"/>
      <c r="AX824" s="245"/>
      <c r="AY824" s="245"/>
      <c r="AZ824" s="245"/>
      <c r="BA824" s="245"/>
      <c r="BB824" s="245"/>
      <c r="BC824" s="245"/>
      <c r="BD824" s="245"/>
      <c r="BE824" s="245"/>
    </row>
    <row r="825" spans="1:57" ht="14.25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  <c r="AA825" s="245"/>
      <c r="AB825" s="245"/>
      <c r="AC825" s="245"/>
      <c r="AD825" s="245"/>
      <c r="AE825" s="245"/>
      <c r="AF825" s="245"/>
      <c r="AG825" s="245"/>
      <c r="AH825" s="245"/>
      <c r="AI825" s="245"/>
      <c r="AJ825" s="245"/>
      <c r="AK825" s="245"/>
      <c r="AL825" s="245"/>
      <c r="AM825" s="245"/>
      <c r="AN825" s="245"/>
      <c r="AO825" s="245"/>
      <c r="AP825" s="245"/>
      <c r="AQ825" s="245"/>
      <c r="AR825" s="245"/>
      <c r="AS825" s="245"/>
      <c r="AT825" s="245"/>
      <c r="AU825" s="245"/>
      <c r="AV825" s="245"/>
      <c r="AW825" s="245"/>
      <c r="AX825" s="245"/>
      <c r="AY825" s="245"/>
      <c r="AZ825" s="245"/>
      <c r="BA825" s="245"/>
      <c r="BB825" s="245"/>
      <c r="BC825" s="245"/>
      <c r="BD825" s="245"/>
      <c r="BE825" s="245"/>
    </row>
    <row r="826" spans="1:57" ht="14.25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  <c r="AA826" s="245"/>
      <c r="AB826" s="245"/>
      <c r="AC826" s="245"/>
      <c r="AD826" s="245"/>
      <c r="AE826" s="245"/>
      <c r="AF826" s="245"/>
      <c r="AG826" s="245"/>
      <c r="AH826" s="245"/>
      <c r="AI826" s="245"/>
      <c r="AJ826" s="245"/>
      <c r="AK826" s="245"/>
      <c r="AL826" s="245"/>
      <c r="AM826" s="245"/>
      <c r="AN826" s="245"/>
      <c r="AO826" s="245"/>
      <c r="AP826" s="245"/>
      <c r="AQ826" s="245"/>
      <c r="AR826" s="245"/>
      <c r="AS826" s="245"/>
      <c r="AT826" s="245"/>
      <c r="AU826" s="245"/>
      <c r="AV826" s="245"/>
      <c r="AW826" s="245"/>
      <c r="AX826" s="245"/>
      <c r="AY826" s="245"/>
      <c r="AZ826" s="245"/>
      <c r="BA826" s="245"/>
      <c r="BB826" s="245"/>
      <c r="BC826" s="245"/>
      <c r="BD826" s="245"/>
      <c r="BE826" s="245"/>
    </row>
    <row r="827" spans="1:57" ht="14.25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  <c r="AA827" s="245"/>
      <c r="AB827" s="245"/>
      <c r="AC827" s="245"/>
      <c r="AD827" s="245"/>
      <c r="AE827" s="245"/>
      <c r="AF827" s="245"/>
      <c r="AG827" s="245"/>
      <c r="AH827" s="245"/>
      <c r="AI827" s="245"/>
      <c r="AJ827" s="245"/>
      <c r="AK827" s="245"/>
      <c r="AL827" s="245"/>
      <c r="AM827" s="245"/>
      <c r="AN827" s="245"/>
      <c r="AO827" s="245"/>
      <c r="AP827" s="245"/>
      <c r="AQ827" s="245"/>
      <c r="AR827" s="245"/>
      <c r="AS827" s="245"/>
      <c r="AT827" s="245"/>
      <c r="AU827" s="245"/>
      <c r="AV827" s="245"/>
      <c r="AW827" s="245"/>
      <c r="AX827" s="245"/>
      <c r="AY827" s="245"/>
      <c r="AZ827" s="245"/>
      <c r="BA827" s="245"/>
      <c r="BB827" s="245"/>
      <c r="BC827" s="245"/>
      <c r="BD827" s="245"/>
      <c r="BE827" s="245"/>
    </row>
    <row r="828" spans="1:57" ht="14.25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  <c r="AA828" s="245"/>
      <c r="AB828" s="245"/>
      <c r="AC828" s="245"/>
      <c r="AD828" s="245"/>
      <c r="AE828" s="245"/>
      <c r="AF828" s="245"/>
      <c r="AG828" s="245"/>
      <c r="AH828" s="245"/>
      <c r="AI828" s="245"/>
      <c r="AJ828" s="245"/>
      <c r="AK828" s="245"/>
      <c r="AL828" s="245"/>
      <c r="AM828" s="245"/>
      <c r="AN828" s="245"/>
      <c r="AO828" s="245"/>
      <c r="AP828" s="245"/>
      <c r="AQ828" s="245"/>
      <c r="AR828" s="245"/>
      <c r="AS828" s="245"/>
      <c r="AT828" s="245"/>
      <c r="AU828" s="245"/>
      <c r="AV828" s="245"/>
      <c r="AW828" s="245"/>
      <c r="AX828" s="245"/>
      <c r="AY828" s="245"/>
      <c r="AZ828" s="245"/>
      <c r="BA828" s="245"/>
      <c r="BB828" s="245"/>
      <c r="BC828" s="245"/>
      <c r="BD828" s="245"/>
      <c r="BE828" s="245"/>
    </row>
    <row r="829" spans="1:57" ht="14.25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  <c r="AA829" s="245"/>
      <c r="AB829" s="245"/>
      <c r="AC829" s="245"/>
      <c r="AD829" s="245"/>
      <c r="AE829" s="245"/>
      <c r="AF829" s="245"/>
      <c r="AG829" s="245"/>
      <c r="AH829" s="245"/>
      <c r="AI829" s="245"/>
      <c r="AJ829" s="245"/>
      <c r="AK829" s="245"/>
      <c r="AL829" s="245"/>
      <c r="AM829" s="245"/>
      <c r="AN829" s="245"/>
      <c r="AO829" s="245"/>
      <c r="AP829" s="245"/>
      <c r="AQ829" s="245"/>
      <c r="AR829" s="245"/>
      <c r="AS829" s="245"/>
      <c r="AT829" s="245"/>
      <c r="AU829" s="245"/>
      <c r="AV829" s="245"/>
      <c r="AW829" s="245"/>
      <c r="AX829" s="245"/>
      <c r="AY829" s="245"/>
      <c r="AZ829" s="245"/>
      <c r="BA829" s="245"/>
      <c r="BB829" s="245"/>
      <c r="BC829" s="245"/>
      <c r="BD829" s="245"/>
      <c r="BE829" s="245"/>
    </row>
    <row r="830" spans="1:57" ht="14.25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  <c r="AA830" s="245"/>
      <c r="AB830" s="245"/>
      <c r="AC830" s="245"/>
      <c r="AD830" s="245"/>
      <c r="AE830" s="245"/>
      <c r="AF830" s="245"/>
      <c r="AG830" s="245"/>
      <c r="AH830" s="245"/>
      <c r="AI830" s="245"/>
      <c r="AJ830" s="245"/>
      <c r="AK830" s="245"/>
      <c r="AL830" s="245"/>
      <c r="AM830" s="245"/>
      <c r="AN830" s="245"/>
      <c r="AO830" s="245"/>
      <c r="AP830" s="245"/>
      <c r="AQ830" s="245"/>
      <c r="AR830" s="245"/>
      <c r="AS830" s="245"/>
      <c r="AT830" s="245"/>
      <c r="AU830" s="245"/>
      <c r="AV830" s="245"/>
      <c r="AW830" s="245"/>
      <c r="AX830" s="245"/>
      <c r="AY830" s="245"/>
      <c r="AZ830" s="245"/>
      <c r="BA830" s="245"/>
      <c r="BB830" s="245"/>
      <c r="BC830" s="245"/>
      <c r="BD830" s="245"/>
      <c r="BE830" s="245"/>
    </row>
    <row r="831" spans="1:57" ht="14.25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  <c r="AA831" s="245"/>
      <c r="AB831" s="245"/>
      <c r="AC831" s="245"/>
      <c r="AD831" s="245"/>
      <c r="AE831" s="245"/>
      <c r="AF831" s="245"/>
      <c r="AG831" s="245"/>
      <c r="AH831" s="245"/>
      <c r="AI831" s="245"/>
      <c r="AJ831" s="245"/>
      <c r="AK831" s="245"/>
      <c r="AL831" s="245"/>
      <c r="AM831" s="245"/>
      <c r="AN831" s="245"/>
      <c r="AO831" s="245"/>
      <c r="AP831" s="245"/>
      <c r="AQ831" s="245"/>
      <c r="AR831" s="245"/>
      <c r="AS831" s="245"/>
      <c r="AT831" s="245"/>
      <c r="AU831" s="245"/>
      <c r="AV831" s="245"/>
      <c r="AW831" s="245"/>
      <c r="AX831" s="245"/>
      <c r="AY831" s="245"/>
      <c r="AZ831" s="245"/>
      <c r="BA831" s="245"/>
      <c r="BB831" s="245"/>
      <c r="BC831" s="245"/>
      <c r="BD831" s="245"/>
      <c r="BE831" s="245"/>
    </row>
    <row r="832" spans="1:57" ht="14.25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  <c r="AA832" s="245"/>
      <c r="AB832" s="245"/>
      <c r="AC832" s="245"/>
      <c r="AD832" s="245"/>
      <c r="AE832" s="245"/>
      <c r="AF832" s="245"/>
      <c r="AG832" s="245"/>
      <c r="AH832" s="245"/>
      <c r="AI832" s="245"/>
      <c r="AJ832" s="245"/>
      <c r="AK832" s="245"/>
      <c r="AL832" s="245"/>
      <c r="AM832" s="245"/>
      <c r="AN832" s="245"/>
      <c r="AO832" s="245"/>
      <c r="AP832" s="245"/>
      <c r="AQ832" s="245"/>
      <c r="AR832" s="245"/>
      <c r="AS832" s="245"/>
      <c r="AT832" s="245"/>
      <c r="AU832" s="245"/>
      <c r="AV832" s="245"/>
      <c r="AW832" s="245"/>
      <c r="AX832" s="245"/>
      <c r="AY832" s="245"/>
      <c r="AZ832" s="245"/>
      <c r="BA832" s="245"/>
      <c r="BB832" s="245"/>
      <c r="BC832" s="245"/>
      <c r="BD832" s="245"/>
      <c r="BE832" s="245"/>
    </row>
    <row r="833" spans="1:57" ht="14.25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  <c r="AA833" s="245"/>
      <c r="AB833" s="245"/>
      <c r="AC833" s="245"/>
      <c r="AD833" s="245"/>
      <c r="AE833" s="245"/>
      <c r="AF833" s="245"/>
      <c r="AG833" s="245"/>
      <c r="AH833" s="245"/>
      <c r="AI833" s="245"/>
      <c r="AJ833" s="245"/>
      <c r="AK833" s="245"/>
      <c r="AL833" s="245"/>
      <c r="AM833" s="245"/>
      <c r="AN833" s="245"/>
      <c r="AO833" s="245"/>
      <c r="AP833" s="245"/>
      <c r="AQ833" s="245"/>
      <c r="AR833" s="245"/>
      <c r="AS833" s="245"/>
      <c r="AT833" s="245"/>
      <c r="AU833" s="245"/>
      <c r="AV833" s="245"/>
      <c r="AW833" s="245"/>
      <c r="AX833" s="245"/>
      <c r="AY833" s="245"/>
      <c r="AZ833" s="245"/>
      <c r="BA833" s="245"/>
      <c r="BB833" s="245"/>
      <c r="BC833" s="245"/>
      <c r="BD833" s="245"/>
      <c r="BE833" s="245"/>
    </row>
    <row r="834" spans="1:57" ht="14.25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  <c r="AA834" s="245"/>
      <c r="AB834" s="245"/>
      <c r="AC834" s="245"/>
      <c r="AD834" s="245"/>
      <c r="AE834" s="245"/>
      <c r="AF834" s="245"/>
      <c r="AG834" s="245"/>
      <c r="AH834" s="245"/>
      <c r="AI834" s="245"/>
      <c r="AJ834" s="245"/>
      <c r="AK834" s="245"/>
      <c r="AL834" s="245"/>
      <c r="AM834" s="245"/>
      <c r="AN834" s="245"/>
      <c r="AO834" s="245"/>
      <c r="AP834" s="245"/>
      <c r="AQ834" s="245"/>
      <c r="AR834" s="245"/>
      <c r="AS834" s="245"/>
      <c r="AT834" s="245"/>
      <c r="AU834" s="245"/>
      <c r="AV834" s="245"/>
      <c r="AW834" s="245"/>
      <c r="AX834" s="245"/>
      <c r="AY834" s="245"/>
      <c r="AZ834" s="245"/>
      <c r="BA834" s="245"/>
      <c r="BB834" s="245"/>
      <c r="BC834" s="245"/>
      <c r="BD834" s="245"/>
      <c r="BE834" s="245"/>
    </row>
    <row r="835" spans="1:57" ht="14.25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  <c r="AA835" s="245"/>
      <c r="AB835" s="245"/>
      <c r="AC835" s="245"/>
      <c r="AD835" s="245"/>
      <c r="AE835" s="245"/>
      <c r="AF835" s="245"/>
      <c r="AG835" s="245"/>
      <c r="AH835" s="245"/>
      <c r="AI835" s="245"/>
      <c r="AJ835" s="245"/>
      <c r="AK835" s="245"/>
      <c r="AL835" s="245"/>
      <c r="AM835" s="245"/>
      <c r="AN835" s="245"/>
      <c r="AO835" s="245"/>
      <c r="AP835" s="245"/>
      <c r="AQ835" s="245"/>
      <c r="AR835" s="245"/>
      <c r="AS835" s="245"/>
      <c r="AT835" s="245"/>
      <c r="AU835" s="245"/>
      <c r="AV835" s="245"/>
      <c r="AW835" s="245"/>
      <c r="AX835" s="245"/>
      <c r="AY835" s="245"/>
      <c r="AZ835" s="245"/>
      <c r="BA835" s="245"/>
      <c r="BB835" s="245"/>
      <c r="BC835" s="245"/>
      <c r="BD835" s="245"/>
      <c r="BE835" s="245"/>
    </row>
    <row r="836" spans="1:57" ht="14.25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  <c r="AA836" s="245"/>
      <c r="AB836" s="245"/>
      <c r="AC836" s="245"/>
      <c r="AD836" s="245"/>
      <c r="AE836" s="245"/>
      <c r="AF836" s="245"/>
      <c r="AG836" s="245"/>
      <c r="AH836" s="245"/>
      <c r="AI836" s="245"/>
      <c r="AJ836" s="245"/>
      <c r="AK836" s="245"/>
      <c r="AL836" s="245"/>
      <c r="AM836" s="245"/>
      <c r="AN836" s="245"/>
      <c r="AO836" s="245"/>
      <c r="AP836" s="245"/>
      <c r="AQ836" s="245"/>
      <c r="AR836" s="245"/>
      <c r="AS836" s="245"/>
      <c r="AT836" s="245"/>
      <c r="AU836" s="245"/>
      <c r="AV836" s="245"/>
      <c r="AW836" s="245"/>
      <c r="AX836" s="245"/>
      <c r="AY836" s="245"/>
      <c r="AZ836" s="245"/>
      <c r="BA836" s="245"/>
      <c r="BB836" s="245"/>
      <c r="BC836" s="245"/>
      <c r="BD836" s="245"/>
      <c r="BE836" s="245"/>
    </row>
    <row r="837" spans="1:57" ht="14.25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  <c r="AA837" s="245"/>
      <c r="AB837" s="245"/>
      <c r="AC837" s="245"/>
      <c r="AD837" s="245"/>
      <c r="AE837" s="245"/>
      <c r="AF837" s="245"/>
      <c r="AG837" s="245"/>
      <c r="AH837" s="245"/>
      <c r="AI837" s="245"/>
      <c r="AJ837" s="245"/>
      <c r="AK837" s="245"/>
      <c r="AL837" s="245"/>
      <c r="AM837" s="245"/>
      <c r="AN837" s="245"/>
      <c r="AO837" s="245"/>
      <c r="AP837" s="245"/>
      <c r="AQ837" s="245"/>
      <c r="AR837" s="245"/>
      <c r="AS837" s="245"/>
      <c r="AT837" s="245"/>
      <c r="AU837" s="245"/>
      <c r="AV837" s="245"/>
      <c r="AW837" s="245"/>
      <c r="AX837" s="245"/>
      <c r="AY837" s="245"/>
      <c r="AZ837" s="245"/>
      <c r="BA837" s="245"/>
      <c r="BB837" s="245"/>
      <c r="BC837" s="245"/>
      <c r="BD837" s="245"/>
      <c r="BE837" s="245"/>
    </row>
    <row r="838" spans="1:57" ht="14.25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  <c r="AA838" s="245"/>
      <c r="AB838" s="245"/>
      <c r="AC838" s="245"/>
      <c r="AD838" s="245"/>
      <c r="AE838" s="245"/>
      <c r="AF838" s="245"/>
      <c r="AG838" s="245"/>
      <c r="AH838" s="245"/>
      <c r="AI838" s="245"/>
      <c r="AJ838" s="245"/>
      <c r="AK838" s="245"/>
      <c r="AL838" s="245"/>
      <c r="AM838" s="245"/>
      <c r="AN838" s="245"/>
      <c r="AO838" s="245"/>
      <c r="AP838" s="245"/>
      <c r="AQ838" s="245"/>
      <c r="AR838" s="245"/>
      <c r="AS838" s="245"/>
      <c r="AT838" s="245"/>
      <c r="AU838" s="245"/>
      <c r="AV838" s="245"/>
      <c r="AW838" s="245"/>
      <c r="AX838" s="245"/>
      <c r="AY838" s="245"/>
      <c r="AZ838" s="245"/>
      <c r="BA838" s="245"/>
      <c r="BB838" s="245"/>
      <c r="BC838" s="245"/>
      <c r="BD838" s="245"/>
      <c r="BE838" s="245"/>
    </row>
    <row r="839" spans="1:57" ht="14.25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  <c r="AA839" s="245"/>
      <c r="AB839" s="245"/>
      <c r="AC839" s="245"/>
      <c r="AD839" s="245"/>
      <c r="AE839" s="245"/>
      <c r="AF839" s="245"/>
      <c r="AG839" s="245"/>
      <c r="AH839" s="245"/>
      <c r="AI839" s="245"/>
      <c r="AJ839" s="245"/>
      <c r="AK839" s="245"/>
      <c r="AL839" s="245"/>
      <c r="AM839" s="245"/>
      <c r="AN839" s="245"/>
      <c r="AO839" s="245"/>
      <c r="AP839" s="245"/>
      <c r="AQ839" s="245"/>
      <c r="AR839" s="245"/>
      <c r="AS839" s="245"/>
      <c r="AT839" s="245"/>
      <c r="AU839" s="245"/>
      <c r="AV839" s="245"/>
      <c r="AW839" s="245"/>
      <c r="AX839" s="245"/>
      <c r="AY839" s="245"/>
      <c r="AZ839" s="245"/>
      <c r="BA839" s="245"/>
      <c r="BB839" s="245"/>
      <c r="BC839" s="245"/>
      <c r="BD839" s="245"/>
      <c r="BE839" s="245"/>
    </row>
    <row r="840" spans="1:57" ht="14.25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  <c r="AA840" s="245"/>
      <c r="AB840" s="245"/>
      <c r="AC840" s="245"/>
      <c r="AD840" s="245"/>
      <c r="AE840" s="245"/>
      <c r="AF840" s="245"/>
      <c r="AG840" s="245"/>
      <c r="AH840" s="245"/>
      <c r="AI840" s="245"/>
      <c r="AJ840" s="245"/>
      <c r="AK840" s="245"/>
      <c r="AL840" s="245"/>
      <c r="AM840" s="245"/>
      <c r="AN840" s="245"/>
      <c r="AO840" s="245"/>
      <c r="AP840" s="245"/>
      <c r="AQ840" s="245"/>
      <c r="AR840" s="245"/>
      <c r="AS840" s="245"/>
      <c r="AT840" s="245"/>
      <c r="AU840" s="245"/>
      <c r="AV840" s="245"/>
      <c r="AW840" s="245"/>
      <c r="AX840" s="245"/>
      <c r="AY840" s="245"/>
      <c r="AZ840" s="245"/>
      <c r="BA840" s="245"/>
      <c r="BB840" s="245"/>
      <c r="BC840" s="245"/>
      <c r="BD840" s="245"/>
      <c r="BE840" s="245"/>
    </row>
    <row r="841" spans="1:57" ht="14.25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  <c r="AA841" s="245"/>
      <c r="AB841" s="245"/>
      <c r="AC841" s="245"/>
      <c r="AD841" s="245"/>
      <c r="AE841" s="245"/>
      <c r="AF841" s="245"/>
      <c r="AG841" s="245"/>
      <c r="AH841" s="245"/>
      <c r="AI841" s="245"/>
      <c r="AJ841" s="245"/>
      <c r="AK841" s="245"/>
      <c r="AL841" s="245"/>
      <c r="AM841" s="245"/>
      <c r="AN841" s="245"/>
      <c r="AO841" s="245"/>
      <c r="AP841" s="245"/>
      <c r="AQ841" s="245"/>
      <c r="AR841" s="245"/>
      <c r="AS841" s="245"/>
      <c r="AT841" s="245"/>
      <c r="AU841" s="245"/>
      <c r="AV841" s="245"/>
      <c r="AW841" s="245"/>
      <c r="AX841" s="245"/>
      <c r="AY841" s="245"/>
      <c r="AZ841" s="245"/>
      <c r="BA841" s="245"/>
      <c r="BB841" s="245"/>
      <c r="BC841" s="245"/>
      <c r="BD841" s="245"/>
      <c r="BE841" s="245"/>
    </row>
    <row r="842" spans="1:57" ht="14.25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5"/>
      <c r="AI842" s="245"/>
      <c r="AJ842" s="245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  <c r="AU842" s="245"/>
      <c r="AV842" s="245"/>
      <c r="AW842" s="245"/>
      <c r="AX842" s="245"/>
      <c r="AY842" s="245"/>
      <c r="AZ842" s="245"/>
      <c r="BA842" s="245"/>
      <c r="BB842" s="245"/>
      <c r="BC842" s="245"/>
      <c r="BD842" s="245"/>
      <c r="BE842" s="245"/>
    </row>
    <row r="843" spans="1:57" ht="14.25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5"/>
      <c r="AI843" s="245"/>
      <c r="AJ843" s="245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  <c r="AU843" s="245"/>
      <c r="AV843" s="245"/>
      <c r="AW843" s="245"/>
      <c r="AX843" s="245"/>
      <c r="AY843" s="245"/>
      <c r="AZ843" s="245"/>
      <c r="BA843" s="245"/>
      <c r="BB843" s="245"/>
      <c r="BC843" s="245"/>
      <c r="BD843" s="245"/>
      <c r="BE843" s="245"/>
    </row>
    <row r="844" spans="1:57" ht="14.25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  <c r="AA844" s="245"/>
      <c r="AB844" s="245"/>
      <c r="AC844" s="245"/>
      <c r="AD844" s="245"/>
      <c r="AE844" s="245"/>
      <c r="AF844" s="245"/>
      <c r="AG844" s="245"/>
      <c r="AH844" s="245"/>
      <c r="AI844" s="245"/>
      <c r="AJ844" s="245"/>
      <c r="AK844" s="245"/>
      <c r="AL844" s="245"/>
      <c r="AM844" s="245"/>
      <c r="AN844" s="245"/>
      <c r="AO844" s="245"/>
      <c r="AP844" s="245"/>
      <c r="AQ844" s="245"/>
      <c r="AR844" s="245"/>
      <c r="AS844" s="245"/>
      <c r="AT844" s="245"/>
      <c r="AU844" s="245"/>
      <c r="AV844" s="245"/>
      <c r="AW844" s="245"/>
      <c r="AX844" s="245"/>
      <c r="AY844" s="245"/>
      <c r="AZ844" s="245"/>
      <c r="BA844" s="245"/>
      <c r="BB844" s="245"/>
      <c r="BC844" s="245"/>
      <c r="BD844" s="245"/>
      <c r="BE844" s="245"/>
    </row>
    <row r="845" spans="1:57" ht="14.25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  <c r="AA845" s="245"/>
      <c r="AB845" s="245"/>
      <c r="AC845" s="245"/>
      <c r="AD845" s="245"/>
      <c r="AE845" s="245"/>
      <c r="AF845" s="245"/>
      <c r="AG845" s="245"/>
      <c r="AH845" s="245"/>
      <c r="AI845" s="245"/>
      <c r="AJ845" s="245"/>
      <c r="AK845" s="245"/>
      <c r="AL845" s="245"/>
      <c r="AM845" s="245"/>
      <c r="AN845" s="245"/>
      <c r="AO845" s="245"/>
      <c r="AP845" s="245"/>
      <c r="AQ845" s="245"/>
      <c r="AR845" s="245"/>
      <c r="AS845" s="245"/>
      <c r="AT845" s="245"/>
      <c r="AU845" s="245"/>
      <c r="AV845" s="245"/>
      <c r="AW845" s="245"/>
      <c r="AX845" s="245"/>
      <c r="AY845" s="245"/>
      <c r="AZ845" s="245"/>
      <c r="BA845" s="245"/>
      <c r="BB845" s="245"/>
      <c r="BC845" s="245"/>
      <c r="BD845" s="245"/>
      <c r="BE845" s="245"/>
    </row>
    <row r="846" spans="1:57" ht="14.25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  <c r="AA846" s="245"/>
      <c r="AB846" s="245"/>
      <c r="AC846" s="245"/>
      <c r="AD846" s="245"/>
      <c r="AE846" s="245"/>
      <c r="AF846" s="245"/>
      <c r="AG846" s="245"/>
      <c r="AH846" s="245"/>
      <c r="AI846" s="245"/>
      <c r="AJ846" s="245"/>
      <c r="AK846" s="245"/>
      <c r="AL846" s="245"/>
      <c r="AM846" s="245"/>
      <c r="AN846" s="245"/>
      <c r="AO846" s="245"/>
      <c r="AP846" s="245"/>
      <c r="AQ846" s="245"/>
      <c r="AR846" s="245"/>
      <c r="AS846" s="245"/>
      <c r="AT846" s="245"/>
      <c r="AU846" s="245"/>
      <c r="AV846" s="245"/>
      <c r="AW846" s="245"/>
      <c r="AX846" s="245"/>
      <c r="AY846" s="245"/>
      <c r="AZ846" s="245"/>
      <c r="BA846" s="245"/>
      <c r="BB846" s="245"/>
      <c r="BC846" s="245"/>
      <c r="BD846" s="245"/>
      <c r="BE846" s="245"/>
    </row>
    <row r="847" spans="1:57" ht="14.25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5"/>
      <c r="AI847" s="245"/>
      <c r="AJ847" s="245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  <c r="AU847" s="245"/>
      <c r="AV847" s="245"/>
      <c r="AW847" s="245"/>
      <c r="AX847" s="245"/>
      <c r="AY847" s="245"/>
      <c r="AZ847" s="245"/>
      <c r="BA847" s="245"/>
      <c r="BB847" s="245"/>
      <c r="BC847" s="245"/>
      <c r="BD847" s="245"/>
      <c r="BE847" s="245"/>
    </row>
    <row r="848" spans="1:57" ht="14.25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  <c r="AA848" s="245"/>
      <c r="AB848" s="245"/>
      <c r="AC848" s="245"/>
      <c r="AD848" s="245"/>
      <c r="AE848" s="245"/>
      <c r="AF848" s="245"/>
      <c r="AG848" s="245"/>
      <c r="AH848" s="245"/>
      <c r="AI848" s="245"/>
      <c r="AJ848" s="245"/>
      <c r="AK848" s="245"/>
      <c r="AL848" s="245"/>
      <c r="AM848" s="245"/>
      <c r="AN848" s="245"/>
      <c r="AO848" s="245"/>
      <c r="AP848" s="245"/>
      <c r="AQ848" s="245"/>
      <c r="AR848" s="245"/>
      <c r="AS848" s="245"/>
      <c r="AT848" s="245"/>
      <c r="AU848" s="245"/>
      <c r="AV848" s="245"/>
      <c r="AW848" s="245"/>
      <c r="AX848" s="245"/>
      <c r="AY848" s="245"/>
      <c r="AZ848" s="245"/>
      <c r="BA848" s="245"/>
      <c r="BB848" s="245"/>
      <c r="BC848" s="245"/>
      <c r="BD848" s="245"/>
      <c r="BE848" s="245"/>
    </row>
    <row r="849" spans="1:57" ht="14.25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  <c r="AA849" s="245"/>
      <c r="AB849" s="245"/>
      <c r="AC849" s="245"/>
      <c r="AD849" s="245"/>
      <c r="AE849" s="245"/>
      <c r="AF849" s="245"/>
      <c r="AG849" s="245"/>
      <c r="AH849" s="245"/>
      <c r="AI849" s="245"/>
      <c r="AJ849" s="245"/>
      <c r="AK849" s="245"/>
      <c r="AL849" s="245"/>
      <c r="AM849" s="245"/>
      <c r="AN849" s="245"/>
      <c r="AO849" s="245"/>
      <c r="AP849" s="245"/>
      <c r="AQ849" s="245"/>
      <c r="AR849" s="245"/>
      <c r="AS849" s="245"/>
      <c r="AT849" s="245"/>
      <c r="AU849" s="245"/>
      <c r="AV849" s="245"/>
      <c r="AW849" s="245"/>
      <c r="AX849" s="245"/>
      <c r="AY849" s="245"/>
      <c r="AZ849" s="245"/>
      <c r="BA849" s="245"/>
      <c r="BB849" s="245"/>
      <c r="BC849" s="245"/>
      <c r="BD849" s="245"/>
      <c r="BE849" s="245"/>
    </row>
    <row r="850" spans="1:57" ht="14.25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  <c r="AA850" s="245"/>
      <c r="AB850" s="245"/>
      <c r="AC850" s="245"/>
      <c r="AD850" s="245"/>
      <c r="AE850" s="245"/>
      <c r="AF850" s="245"/>
      <c r="AG850" s="245"/>
      <c r="AH850" s="245"/>
      <c r="AI850" s="245"/>
      <c r="AJ850" s="245"/>
      <c r="AK850" s="245"/>
      <c r="AL850" s="245"/>
      <c r="AM850" s="245"/>
      <c r="AN850" s="245"/>
      <c r="AO850" s="245"/>
      <c r="AP850" s="245"/>
      <c r="AQ850" s="245"/>
      <c r="AR850" s="245"/>
      <c r="AS850" s="245"/>
      <c r="AT850" s="245"/>
      <c r="AU850" s="245"/>
      <c r="AV850" s="245"/>
      <c r="AW850" s="245"/>
      <c r="AX850" s="245"/>
      <c r="AY850" s="245"/>
      <c r="AZ850" s="245"/>
      <c r="BA850" s="245"/>
      <c r="BB850" s="245"/>
      <c r="BC850" s="245"/>
      <c r="BD850" s="245"/>
      <c r="BE850" s="245"/>
    </row>
    <row r="851" spans="1:57" ht="14.25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  <c r="AA851" s="245"/>
      <c r="AB851" s="245"/>
      <c r="AC851" s="245"/>
      <c r="AD851" s="245"/>
      <c r="AE851" s="245"/>
      <c r="AF851" s="245"/>
      <c r="AG851" s="245"/>
      <c r="AH851" s="245"/>
      <c r="AI851" s="245"/>
      <c r="AJ851" s="245"/>
      <c r="AK851" s="245"/>
      <c r="AL851" s="245"/>
      <c r="AM851" s="245"/>
      <c r="AN851" s="245"/>
      <c r="AO851" s="245"/>
      <c r="AP851" s="245"/>
      <c r="AQ851" s="245"/>
      <c r="AR851" s="245"/>
      <c r="AS851" s="245"/>
      <c r="AT851" s="245"/>
      <c r="AU851" s="245"/>
      <c r="AV851" s="245"/>
      <c r="AW851" s="245"/>
      <c r="AX851" s="245"/>
      <c r="AY851" s="245"/>
      <c r="AZ851" s="245"/>
      <c r="BA851" s="245"/>
      <c r="BB851" s="245"/>
      <c r="BC851" s="245"/>
      <c r="BD851" s="245"/>
      <c r="BE851" s="245"/>
    </row>
    <row r="852" spans="1:57" ht="14.25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  <c r="AA852" s="245"/>
      <c r="AB852" s="245"/>
      <c r="AC852" s="245"/>
      <c r="AD852" s="245"/>
      <c r="AE852" s="245"/>
      <c r="AF852" s="245"/>
      <c r="AG852" s="245"/>
      <c r="AH852" s="245"/>
      <c r="AI852" s="245"/>
      <c r="AJ852" s="245"/>
      <c r="AK852" s="245"/>
      <c r="AL852" s="245"/>
      <c r="AM852" s="245"/>
      <c r="AN852" s="245"/>
      <c r="AO852" s="245"/>
      <c r="AP852" s="245"/>
      <c r="AQ852" s="245"/>
      <c r="AR852" s="245"/>
      <c r="AS852" s="245"/>
      <c r="AT852" s="245"/>
      <c r="AU852" s="245"/>
      <c r="AV852" s="245"/>
      <c r="AW852" s="245"/>
      <c r="AX852" s="245"/>
      <c r="AY852" s="245"/>
      <c r="AZ852" s="245"/>
      <c r="BA852" s="245"/>
      <c r="BB852" s="245"/>
      <c r="BC852" s="245"/>
      <c r="BD852" s="245"/>
      <c r="BE852" s="245"/>
    </row>
    <row r="853" spans="1:57" ht="14.25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5"/>
      <c r="AI853" s="245"/>
      <c r="AJ853" s="245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  <c r="AU853" s="245"/>
      <c r="AV853" s="245"/>
      <c r="AW853" s="245"/>
      <c r="AX853" s="245"/>
      <c r="AY853" s="245"/>
      <c r="AZ853" s="245"/>
      <c r="BA853" s="245"/>
      <c r="BB853" s="245"/>
      <c r="BC853" s="245"/>
      <c r="BD853" s="245"/>
      <c r="BE853" s="245"/>
    </row>
    <row r="854" spans="1:57" ht="14.25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  <c r="AA854" s="245"/>
      <c r="AB854" s="245"/>
      <c r="AC854" s="245"/>
      <c r="AD854" s="245"/>
      <c r="AE854" s="245"/>
      <c r="AF854" s="245"/>
      <c r="AG854" s="245"/>
      <c r="AH854" s="245"/>
      <c r="AI854" s="245"/>
      <c r="AJ854" s="245"/>
      <c r="AK854" s="245"/>
      <c r="AL854" s="245"/>
      <c r="AM854" s="245"/>
      <c r="AN854" s="245"/>
      <c r="AO854" s="245"/>
      <c r="AP854" s="245"/>
      <c r="AQ854" s="245"/>
      <c r="AR854" s="245"/>
      <c r="AS854" s="245"/>
      <c r="AT854" s="245"/>
      <c r="AU854" s="245"/>
      <c r="AV854" s="245"/>
      <c r="AW854" s="245"/>
      <c r="AX854" s="245"/>
      <c r="AY854" s="245"/>
      <c r="AZ854" s="245"/>
      <c r="BA854" s="245"/>
      <c r="BB854" s="245"/>
      <c r="BC854" s="245"/>
      <c r="BD854" s="245"/>
      <c r="BE854" s="245"/>
    </row>
    <row r="855" spans="1:57" ht="14.25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5"/>
      <c r="AI855" s="245"/>
      <c r="AJ855" s="245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  <c r="AU855" s="245"/>
      <c r="AV855" s="245"/>
      <c r="AW855" s="245"/>
      <c r="AX855" s="245"/>
      <c r="AY855" s="245"/>
      <c r="AZ855" s="245"/>
      <c r="BA855" s="245"/>
      <c r="BB855" s="245"/>
      <c r="BC855" s="245"/>
      <c r="BD855" s="245"/>
      <c r="BE855" s="245"/>
    </row>
    <row r="856" spans="1:57" ht="14.25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5"/>
      <c r="AI856" s="245"/>
      <c r="AJ856" s="245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  <c r="AU856" s="245"/>
      <c r="AV856" s="245"/>
      <c r="AW856" s="245"/>
      <c r="AX856" s="245"/>
      <c r="AY856" s="245"/>
      <c r="AZ856" s="245"/>
      <c r="BA856" s="245"/>
      <c r="BB856" s="245"/>
      <c r="BC856" s="245"/>
      <c r="BD856" s="245"/>
      <c r="BE856" s="245"/>
    </row>
    <row r="857" spans="1:57" ht="14.25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  <c r="AA857" s="245"/>
      <c r="AB857" s="245"/>
      <c r="AC857" s="245"/>
      <c r="AD857" s="245"/>
      <c r="AE857" s="245"/>
      <c r="AF857" s="245"/>
      <c r="AG857" s="245"/>
      <c r="AH857" s="245"/>
      <c r="AI857" s="245"/>
      <c r="AJ857" s="245"/>
      <c r="AK857" s="245"/>
      <c r="AL857" s="245"/>
      <c r="AM857" s="245"/>
      <c r="AN857" s="245"/>
      <c r="AO857" s="245"/>
      <c r="AP857" s="245"/>
      <c r="AQ857" s="245"/>
      <c r="AR857" s="245"/>
      <c r="AS857" s="245"/>
      <c r="AT857" s="245"/>
      <c r="AU857" s="245"/>
      <c r="AV857" s="245"/>
      <c r="AW857" s="245"/>
      <c r="AX857" s="245"/>
      <c r="AY857" s="245"/>
      <c r="AZ857" s="245"/>
      <c r="BA857" s="245"/>
      <c r="BB857" s="245"/>
      <c r="BC857" s="245"/>
      <c r="BD857" s="245"/>
      <c r="BE857" s="245"/>
    </row>
    <row r="858" spans="1:57" ht="14.25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  <c r="AA858" s="245"/>
      <c r="AB858" s="245"/>
      <c r="AC858" s="245"/>
      <c r="AD858" s="245"/>
      <c r="AE858" s="245"/>
      <c r="AF858" s="245"/>
      <c r="AG858" s="245"/>
      <c r="AH858" s="245"/>
      <c r="AI858" s="245"/>
      <c r="AJ858" s="245"/>
      <c r="AK858" s="245"/>
      <c r="AL858" s="245"/>
      <c r="AM858" s="245"/>
      <c r="AN858" s="245"/>
      <c r="AO858" s="245"/>
      <c r="AP858" s="245"/>
      <c r="AQ858" s="245"/>
      <c r="AR858" s="245"/>
      <c r="AS858" s="245"/>
      <c r="AT858" s="245"/>
      <c r="AU858" s="245"/>
      <c r="AV858" s="245"/>
      <c r="AW858" s="245"/>
      <c r="AX858" s="245"/>
      <c r="AY858" s="245"/>
      <c r="AZ858" s="245"/>
      <c r="BA858" s="245"/>
      <c r="BB858" s="245"/>
      <c r="BC858" s="245"/>
      <c r="BD858" s="245"/>
      <c r="BE858" s="245"/>
    </row>
    <row r="859" spans="1:57" ht="14.25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  <c r="AA859" s="245"/>
      <c r="AB859" s="245"/>
      <c r="AC859" s="245"/>
      <c r="AD859" s="245"/>
      <c r="AE859" s="245"/>
      <c r="AF859" s="245"/>
      <c r="AG859" s="245"/>
      <c r="AH859" s="245"/>
      <c r="AI859" s="245"/>
      <c r="AJ859" s="245"/>
      <c r="AK859" s="245"/>
      <c r="AL859" s="245"/>
      <c r="AM859" s="245"/>
      <c r="AN859" s="245"/>
      <c r="AO859" s="245"/>
      <c r="AP859" s="245"/>
      <c r="AQ859" s="245"/>
      <c r="AR859" s="245"/>
      <c r="AS859" s="245"/>
      <c r="AT859" s="245"/>
      <c r="AU859" s="245"/>
      <c r="AV859" s="245"/>
      <c r="AW859" s="245"/>
      <c r="AX859" s="245"/>
      <c r="AY859" s="245"/>
      <c r="AZ859" s="245"/>
      <c r="BA859" s="245"/>
      <c r="BB859" s="245"/>
      <c r="BC859" s="245"/>
      <c r="BD859" s="245"/>
      <c r="BE859" s="245"/>
    </row>
    <row r="860" spans="1:57" ht="14.25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  <c r="AA860" s="245"/>
      <c r="AB860" s="245"/>
      <c r="AC860" s="245"/>
      <c r="AD860" s="245"/>
      <c r="AE860" s="245"/>
      <c r="AF860" s="245"/>
      <c r="AG860" s="245"/>
      <c r="AH860" s="245"/>
      <c r="AI860" s="245"/>
      <c r="AJ860" s="245"/>
      <c r="AK860" s="245"/>
      <c r="AL860" s="245"/>
      <c r="AM860" s="245"/>
      <c r="AN860" s="245"/>
      <c r="AO860" s="245"/>
      <c r="AP860" s="245"/>
      <c r="AQ860" s="245"/>
      <c r="AR860" s="245"/>
      <c r="AS860" s="245"/>
      <c r="AT860" s="245"/>
      <c r="AU860" s="245"/>
      <c r="AV860" s="245"/>
      <c r="AW860" s="245"/>
      <c r="AX860" s="245"/>
      <c r="AY860" s="245"/>
      <c r="AZ860" s="245"/>
      <c r="BA860" s="245"/>
      <c r="BB860" s="245"/>
      <c r="BC860" s="245"/>
      <c r="BD860" s="245"/>
      <c r="BE860" s="245"/>
    </row>
    <row r="861" spans="1:57" ht="14.25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5"/>
      <c r="AI861" s="245"/>
      <c r="AJ861" s="245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  <c r="AU861" s="245"/>
      <c r="AV861" s="245"/>
      <c r="AW861" s="245"/>
      <c r="AX861" s="245"/>
      <c r="AY861" s="245"/>
      <c r="AZ861" s="245"/>
      <c r="BA861" s="245"/>
      <c r="BB861" s="245"/>
      <c r="BC861" s="245"/>
      <c r="BD861" s="245"/>
      <c r="BE861" s="245"/>
    </row>
    <row r="862" spans="1:57" ht="14.25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  <c r="AA862" s="245"/>
      <c r="AB862" s="245"/>
      <c r="AC862" s="245"/>
      <c r="AD862" s="245"/>
      <c r="AE862" s="245"/>
      <c r="AF862" s="245"/>
      <c r="AG862" s="245"/>
      <c r="AH862" s="245"/>
      <c r="AI862" s="245"/>
      <c r="AJ862" s="245"/>
      <c r="AK862" s="245"/>
      <c r="AL862" s="245"/>
      <c r="AM862" s="245"/>
      <c r="AN862" s="245"/>
      <c r="AO862" s="245"/>
      <c r="AP862" s="245"/>
      <c r="AQ862" s="245"/>
      <c r="AR862" s="245"/>
      <c r="AS862" s="245"/>
      <c r="AT862" s="245"/>
      <c r="AU862" s="245"/>
      <c r="AV862" s="245"/>
      <c r="AW862" s="245"/>
      <c r="AX862" s="245"/>
      <c r="AY862" s="245"/>
      <c r="AZ862" s="245"/>
      <c r="BA862" s="245"/>
      <c r="BB862" s="245"/>
      <c r="BC862" s="245"/>
      <c r="BD862" s="245"/>
      <c r="BE862" s="245"/>
    </row>
    <row r="863" spans="1:57" ht="14.25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5"/>
      <c r="AF863" s="245"/>
      <c r="AG863" s="245"/>
      <c r="AH863" s="245"/>
      <c r="AI863" s="245"/>
      <c r="AJ863" s="245"/>
      <c r="AK863" s="245"/>
      <c r="AL863" s="245"/>
      <c r="AM863" s="245"/>
      <c r="AN863" s="245"/>
      <c r="AO863" s="245"/>
      <c r="AP863" s="245"/>
      <c r="AQ863" s="245"/>
      <c r="AR863" s="245"/>
      <c r="AS863" s="245"/>
      <c r="AT863" s="245"/>
      <c r="AU863" s="245"/>
      <c r="AV863" s="245"/>
      <c r="AW863" s="245"/>
      <c r="AX863" s="245"/>
      <c r="AY863" s="245"/>
      <c r="AZ863" s="245"/>
      <c r="BA863" s="245"/>
      <c r="BB863" s="245"/>
      <c r="BC863" s="245"/>
      <c r="BD863" s="245"/>
      <c r="BE863" s="245"/>
    </row>
    <row r="864" spans="1:57" ht="14.25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  <c r="AA864" s="245"/>
      <c r="AB864" s="245"/>
      <c r="AC864" s="245"/>
      <c r="AD864" s="245"/>
      <c r="AE864" s="245"/>
      <c r="AF864" s="245"/>
      <c r="AG864" s="245"/>
      <c r="AH864" s="245"/>
      <c r="AI864" s="245"/>
      <c r="AJ864" s="245"/>
      <c r="AK864" s="245"/>
      <c r="AL864" s="245"/>
      <c r="AM864" s="245"/>
      <c r="AN864" s="245"/>
      <c r="AO864" s="245"/>
      <c r="AP864" s="245"/>
      <c r="AQ864" s="245"/>
      <c r="AR864" s="245"/>
      <c r="AS864" s="245"/>
      <c r="AT864" s="245"/>
      <c r="AU864" s="245"/>
      <c r="AV864" s="245"/>
      <c r="AW864" s="245"/>
      <c r="AX864" s="245"/>
      <c r="AY864" s="245"/>
      <c r="AZ864" s="245"/>
      <c r="BA864" s="245"/>
      <c r="BB864" s="245"/>
      <c r="BC864" s="245"/>
      <c r="BD864" s="245"/>
      <c r="BE864" s="245"/>
    </row>
    <row r="865" spans="1:57" ht="14.25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5"/>
      <c r="AI865" s="245"/>
      <c r="AJ865" s="245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  <c r="AU865" s="245"/>
      <c r="AV865" s="245"/>
      <c r="AW865" s="245"/>
      <c r="AX865" s="245"/>
      <c r="AY865" s="245"/>
      <c r="AZ865" s="245"/>
      <c r="BA865" s="245"/>
      <c r="BB865" s="245"/>
      <c r="BC865" s="245"/>
      <c r="BD865" s="245"/>
      <c r="BE865" s="245"/>
    </row>
    <row r="866" spans="1:57" ht="14.25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  <c r="AA866" s="245"/>
      <c r="AB866" s="245"/>
      <c r="AC866" s="245"/>
      <c r="AD866" s="245"/>
      <c r="AE866" s="245"/>
      <c r="AF866" s="245"/>
      <c r="AG866" s="245"/>
      <c r="AH866" s="245"/>
      <c r="AI866" s="245"/>
      <c r="AJ866" s="245"/>
      <c r="AK866" s="245"/>
      <c r="AL866" s="245"/>
      <c r="AM866" s="245"/>
      <c r="AN866" s="245"/>
      <c r="AO866" s="245"/>
      <c r="AP866" s="245"/>
      <c r="AQ866" s="245"/>
      <c r="AR866" s="245"/>
      <c r="AS866" s="245"/>
      <c r="AT866" s="245"/>
      <c r="AU866" s="245"/>
      <c r="AV866" s="245"/>
      <c r="AW866" s="245"/>
      <c r="AX866" s="245"/>
      <c r="AY866" s="245"/>
      <c r="AZ866" s="245"/>
      <c r="BA866" s="245"/>
      <c r="BB866" s="245"/>
      <c r="BC866" s="245"/>
      <c r="BD866" s="245"/>
      <c r="BE866" s="245"/>
    </row>
    <row r="867" spans="1:57" ht="14.25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5"/>
      <c r="AI867" s="245"/>
      <c r="AJ867" s="245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  <c r="AU867" s="245"/>
      <c r="AV867" s="245"/>
      <c r="AW867" s="245"/>
      <c r="AX867" s="245"/>
      <c r="AY867" s="245"/>
      <c r="AZ867" s="245"/>
      <c r="BA867" s="245"/>
      <c r="BB867" s="245"/>
      <c r="BC867" s="245"/>
      <c r="BD867" s="245"/>
      <c r="BE867" s="245"/>
    </row>
    <row r="868" spans="1:57" ht="14.25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  <c r="AA868" s="245"/>
      <c r="AB868" s="245"/>
      <c r="AC868" s="245"/>
      <c r="AD868" s="245"/>
      <c r="AE868" s="245"/>
      <c r="AF868" s="245"/>
      <c r="AG868" s="245"/>
      <c r="AH868" s="245"/>
      <c r="AI868" s="245"/>
      <c r="AJ868" s="245"/>
      <c r="AK868" s="245"/>
      <c r="AL868" s="245"/>
      <c r="AM868" s="245"/>
      <c r="AN868" s="245"/>
      <c r="AO868" s="245"/>
      <c r="AP868" s="245"/>
      <c r="AQ868" s="245"/>
      <c r="AR868" s="245"/>
      <c r="AS868" s="245"/>
      <c r="AT868" s="245"/>
      <c r="AU868" s="245"/>
      <c r="AV868" s="245"/>
      <c r="AW868" s="245"/>
      <c r="AX868" s="245"/>
      <c r="AY868" s="245"/>
      <c r="AZ868" s="245"/>
      <c r="BA868" s="245"/>
      <c r="BB868" s="245"/>
      <c r="BC868" s="245"/>
      <c r="BD868" s="245"/>
      <c r="BE868" s="245"/>
    </row>
    <row r="869" spans="1:57" ht="14.25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  <c r="AA869" s="245"/>
      <c r="AB869" s="245"/>
      <c r="AC869" s="245"/>
      <c r="AD869" s="245"/>
      <c r="AE869" s="245"/>
      <c r="AF869" s="245"/>
      <c r="AG869" s="245"/>
      <c r="AH869" s="245"/>
      <c r="AI869" s="245"/>
      <c r="AJ869" s="245"/>
      <c r="AK869" s="245"/>
      <c r="AL869" s="245"/>
      <c r="AM869" s="245"/>
      <c r="AN869" s="245"/>
      <c r="AO869" s="245"/>
      <c r="AP869" s="245"/>
      <c r="AQ869" s="245"/>
      <c r="AR869" s="245"/>
      <c r="AS869" s="245"/>
      <c r="AT869" s="245"/>
      <c r="AU869" s="245"/>
      <c r="AV869" s="245"/>
      <c r="AW869" s="245"/>
      <c r="AX869" s="245"/>
      <c r="AY869" s="245"/>
      <c r="AZ869" s="245"/>
      <c r="BA869" s="245"/>
      <c r="BB869" s="245"/>
      <c r="BC869" s="245"/>
      <c r="BD869" s="245"/>
      <c r="BE869" s="245"/>
    </row>
    <row r="870" spans="1:57" ht="14.25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5"/>
      <c r="AI870" s="245"/>
      <c r="AJ870" s="245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  <c r="AU870" s="245"/>
      <c r="AV870" s="245"/>
      <c r="AW870" s="245"/>
      <c r="AX870" s="245"/>
      <c r="AY870" s="245"/>
      <c r="AZ870" s="245"/>
      <c r="BA870" s="245"/>
      <c r="BB870" s="245"/>
      <c r="BC870" s="245"/>
      <c r="BD870" s="245"/>
      <c r="BE870" s="245"/>
    </row>
    <row r="871" spans="1:57" ht="14.25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  <c r="AA871" s="245"/>
      <c r="AB871" s="245"/>
      <c r="AC871" s="245"/>
      <c r="AD871" s="245"/>
      <c r="AE871" s="245"/>
      <c r="AF871" s="245"/>
      <c r="AG871" s="245"/>
      <c r="AH871" s="245"/>
      <c r="AI871" s="245"/>
      <c r="AJ871" s="245"/>
      <c r="AK871" s="245"/>
      <c r="AL871" s="245"/>
      <c r="AM871" s="245"/>
      <c r="AN871" s="245"/>
      <c r="AO871" s="245"/>
      <c r="AP871" s="245"/>
      <c r="AQ871" s="245"/>
      <c r="AR871" s="245"/>
      <c r="AS871" s="245"/>
      <c r="AT871" s="245"/>
      <c r="AU871" s="245"/>
      <c r="AV871" s="245"/>
      <c r="AW871" s="245"/>
      <c r="AX871" s="245"/>
      <c r="AY871" s="245"/>
      <c r="AZ871" s="245"/>
      <c r="BA871" s="245"/>
      <c r="BB871" s="245"/>
      <c r="BC871" s="245"/>
      <c r="BD871" s="245"/>
      <c r="BE871" s="245"/>
    </row>
    <row r="872" spans="1:57" ht="14.25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  <c r="AA872" s="245"/>
      <c r="AB872" s="245"/>
      <c r="AC872" s="245"/>
      <c r="AD872" s="245"/>
      <c r="AE872" s="245"/>
      <c r="AF872" s="245"/>
      <c r="AG872" s="245"/>
      <c r="AH872" s="245"/>
      <c r="AI872" s="245"/>
      <c r="AJ872" s="245"/>
      <c r="AK872" s="245"/>
      <c r="AL872" s="245"/>
      <c r="AM872" s="245"/>
      <c r="AN872" s="245"/>
      <c r="AO872" s="245"/>
      <c r="AP872" s="245"/>
      <c r="AQ872" s="245"/>
      <c r="AR872" s="245"/>
      <c r="AS872" s="245"/>
      <c r="AT872" s="245"/>
      <c r="AU872" s="245"/>
      <c r="AV872" s="245"/>
      <c r="AW872" s="245"/>
      <c r="AX872" s="245"/>
      <c r="AY872" s="245"/>
      <c r="AZ872" s="245"/>
      <c r="BA872" s="245"/>
      <c r="BB872" s="245"/>
      <c r="BC872" s="245"/>
      <c r="BD872" s="245"/>
      <c r="BE872" s="245"/>
    </row>
    <row r="873" spans="1:57" ht="14.25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  <c r="AA873" s="245"/>
      <c r="AB873" s="245"/>
      <c r="AC873" s="245"/>
      <c r="AD873" s="245"/>
      <c r="AE873" s="245"/>
      <c r="AF873" s="245"/>
      <c r="AG873" s="245"/>
      <c r="AH873" s="245"/>
      <c r="AI873" s="245"/>
      <c r="AJ873" s="245"/>
      <c r="AK873" s="245"/>
      <c r="AL873" s="245"/>
      <c r="AM873" s="245"/>
      <c r="AN873" s="245"/>
      <c r="AO873" s="245"/>
      <c r="AP873" s="245"/>
      <c r="AQ873" s="245"/>
      <c r="AR873" s="245"/>
      <c r="AS873" s="245"/>
      <c r="AT873" s="245"/>
      <c r="AU873" s="245"/>
      <c r="AV873" s="245"/>
      <c r="AW873" s="245"/>
      <c r="AX873" s="245"/>
      <c r="AY873" s="245"/>
      <c r="AZ873" s="245"/>
      <c r="BA873" s="245"/>
      <c r="BB873" s="245"/>
      <c r="BC873" s="245"/>
      <c r="BD873" s="245"/>
      <c r="BE873" s="245"/>
    </row>
    <row r="874" spans="1:57" ht="14.25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  <c r="AA874" s="245"/>
      <c r="AB874" s="245"/>
      <c r="AC874" s="245"/>
      <c r="AD874" s="245"/>
      <c r="AE874" s="245"/>
      <c r="AF874" s="245"/>
      <c r="AG874" s="245"/>
      <c r="AH874" s="245"/>
      <c r="AI874" s="245"/>
      <c r="AJ874" s="245"/>
      <c r="AK874" s="245"/>
      <c r="AL874" s="245"/>
      <c r="AM874" s="245"/>
      <c r="AN874" s="245"/>
      <c r="AO874" s="245"/>
      <c r="AP874" s="245"/>
      <c r="AQ874" s="245"/>
      <c r="AR874" s="245"/>
      <c r="AS874" s="245"/>
      <c r="AT874" s="245"/>
      <c r="AU874" s="245"/>
      <c r="AV874" s="245"/>
      <c r="AW874" s="245"/>
      <c r="AX874" s="245"/>
      <c r="AY874" s="245"/>
      <c r="AZ874" s="245"/>
      <c r="BA874" s="245"/>
      <c r="BB874" s="245"/>
      <c r="BC874" s="245"/>
      <c r="BD874" s="245"/>
      <c r="BE874" s="245"/>
    </row>
    <row r="875" spans="1:57" ht="14.25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  <c r="AA875" s="245"/>
      <c r="AB875" s="245"/>
      <c r="AC875" s="245"/>
      <c r="AD875" s="245"/>
      <c r="AE875" s="245"/>
      <c r="AF875" s="245"/>
      <c r="AG875" s="245"/>
      <c r="AH875" s="245"/>
      <c r="AI875" s="245"/>
      <c r="AJ875" s="245"/>
      <c r="AK875" s="245"/>
      <c r="AL875" s="245"/>
      <c r="AM875" s="245"/>
      <c r="AN875" s="245"/>
      <c r="AO875" s="245"/>
      <c r="AP875" s="245"/>
      <c r="AQ875" s="245"/>
      <c r="AR875" s="245"/>
      <c r="AS875" s="245"/>
      <c r="AT875" s="245"/>
      <c r="AU875" s="245"/>
      <c r="AV875" s="245"/>
      <c r="AW875" s="245"/>
      <c r="AX875" s="245"/>
      <c r="AY875" s="245"/>
      <c r="AZ875" s="245"/>
      <c r="BA875" s="245"/>
      <c r="BB875" s="245"/>
      <c r="BC875" s="245"/>
      <c r="BD875" s="245"/>
      <c r="BE875" s="245"/>
    </row>
    <row r="876" spans="1:57" ht="14.25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5"/>
      <c r="AI876" s="245"/>
      <c r="AJ876" s="245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  <c r="AU876" s="245"/>
      <c r="AV876" s="245"/>
      <c r="AW876" s="245"/>
      <c r="AX876" s="245"/>
      <c r="AY876" s="245"/>
      <c r="AZ876" s="245"/>
      <c r="BA876" s="245"/>
      <c r="BB876" s="245"/>
      <c r="BC876" s="245"/>
      <c r="BD876" s="245"/>
      <c r="BE876" s="245"/>
    </row>
    <row r="877" spans="1:57" ht="14.25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5"/>
      <c r="AI877" s="245"/>
      <c r="AJ877" s="245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  <c r="AU877" s="245"/>
      <c r="AV877" s="245"/>
      <c r="AW877" s="245"/>
      <c r="AX877" s="245"/>
      <c r="AY877" s="245"/>
      <c r="AZ877" s="245"/>
      <c r="BA877" s="245"/>
      <c r="BB877" s="245"/>
      <c r="BC877" s="245"/>
      <c r="BD877" s="245"/>
      <c r="BE877" s="245"/>
    </row>
    <row r="878" spans="1:57" ht="14.25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  <c r="AA878" s="245"/>
      <c r="AB878" s="245"/>
      <c r="AC878" s="245"/>
      <c r="AD878" s="245"/>
      <c r="AE878" s="245"/>
      <c r="AF878" s="245"/>
      <c r="AG878" s="245"/>
      <c r="AH878" s="245"/>
      <c r="AI878" s="245"/>
      <c r="AJ878" s="245"/>
      <c r="AK878" s="245"/>
      <c r="AL878" s="245"/>
      <c r="AM878" s="245"/>
      <c r="AN878" s="245"/>
      <c r="AO878" s="245"/>
      <c r="AP878" s="245"/>
      <c r="AQ878" s="245"/>
      <c r="AR878" s="245"/>
      <c r="AS878" s="245"/>
      <c r="AT878" s="245"/>
      <c r="AU878" s="245"/>
      <c r="AV878" s="245"/>
      <c r="AW878" s="245"/>
      <c r="AX878" s="245"/>
      <c r="AY878" s="245"/>
      <c r="AZ878" s="245"/>
      <c r="BA878" s="245"/>
      <c r="BB878" s="245"/>
      <c r="BC878" s="245"/>
      <c r="BD878" s="245"/>
      <c r="BE878" s="245"/>
    </row>
    <row r="879" spans="1:57" ht="14.25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  <c r="AA879" s="245"/>
      <c r="AB879" s="245"/>
      <c r="AC879" s="245"/>
      <c r="AD879" s="245"/>
      <c r="AE879" s="245"/>
      <c r="AF879" s="245"/>
      <c r="AG879" s="245"/>
      <c r="AH879" s="245"/>
      <c r="AI879" s="245"/>
      <c r="AJ879" s="245"/>
      <c r="AK879" s="245"/>
      <c r="AL879" s="245"/>
      <c r="AM879" s="245"/>
      <c r="AN879" s="245"/>
      <c r="AO879" s="245"/>
      <c r="AP879" s="245"/>
      <c r="AQ879" s="245"/>
      <c r="AR879" s="245"/>
      <c r="AS879" s="245"/>
      <c r="AT879" s="245"/>
      <c r="AU879" s="245"/>
      <c r="AV879" s="245"/>
      <c r="AW879" s="245"/>
      <c r="AX879" s="245"/>
      <c r="AY879" s="245"/>
      <c r="AZ879" s="245"/>
      <c r="BA879" s="245"/>
      <c r="BB879" s="245"/>
      <c r="BC879" s="245"/>
      <c r="BD879" s="245"/>
      <c r="BE879" s="245"/>
    </row>
    <row r="880" spans="1:57" ht="14.25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  <c r="AA880" s="245"/>
      <c r="AB880" s="245"/>
      <c r="AC880" s="245"/>
      <c r="AD880" s="245"/>
      <c r="AE880" s="245"/>
      <c r="AF880" s="245"/>
      <c r="AG880" s="245"/>
      <c r="AH880" s="245"/>
      <c r="AI880" s="245"/>
      <c r="AJ880" s="245"/>
      <c r="AK880" s="245"/>
      <c r="AL880" s="245"/>
      <c r="AM880" s="245"/>
      <c r="AN880" s="245"/>
      <c r="AO880" s="245"/>
      <c r="AP880" s="245"/>
      <c r="AQ880" s="245"/>
      <c r="AR880" s="245"/>
      <c r="AS880" s="245"/>
      <c r="AT880" s="245"/>
      <c r="AU880" s="245"/>
      <c r="AV880" s="245"/>
      <c r="AW880" s="245"/>
      <c r="AX880" s="245"/>
      <c r="AY880" s="245"/>
      <c r="AZ880" s="245"/>
      <c r="BA880" s="245"/>
      <c r="BB880" s="245"/>
      <c r="BC880" s="245"/>
      <c r="BD880" s="245"/>
      <c r="BE880" s="245"/>
    </row>
    <row r="881" spans="1:57" ht="14.25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  <c r="AA881" s="245"/>
      <c r="AB881" s="245"/>
      <c r="AC881" s="245"/>
      <c r="AD881" s="245"/>
      <c r="AE881" s="245"/>
      <c r="AF881" s="245"/>
      <c r="AG881" s="245"/>
      <c r="AH881" s="245"/>
      <c r="AI881" s="245"/>
      <c r="AJ881" s="245"/>
      <c r="AK881" s="245"/>
      <c r="AL881" s="245"/>
      <c r="AM881" s="245"/>
      <c r="AN881" s="245"/>
      <c r="AO881" s="245"/>
      <c r="AP881" s="245"/>
      <c r="AQ881" s="245"/>
      <c r="AR881" s="245"/>
      <c r="AS881" s="245"/>
      <c r="AT881" s="245"/>
      <c r="AU881" s="245"/>
      <c r="AV881" s="245"/>
      <c r="AW881" s="245"/>
      <c r="AX881" s="245"/>
      <c r="AY881" s="245"/>
      <c r="AZ881" s="245"/>
      <c r="BA881" s="245"/>
      <c r="BB881" s="245"/>
      <c r="BC881" s="245"/>
      <c r="BD881" s="245"/>
      <c r="BE881" s="245"/>
    </row>
    <row r="882" spans="1:57" ht="14.25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5"/>
      <c r="AI882" s="245"/>
      <c r="AJ882" s="245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  <c r="AU882" s="245"/>
      <c r="AV882" s="245"/>
      <c r="AW882" s="245"/>
      <c r="AX882" s="245"/>
      <c r="AY882" s="245"/>
      <c r="AZ882" s="245"/>
      <c r="BA882" s="245"/>
      <c r="BB882" s="245"/>
      <c r="BC882" s="245"/>
      <c r="BD882" s="245"/>
      <c r="BE882" s="245"/>
    </row>
    <row r="883" spans="1:57" ht="14.25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  <c r="AA883" s="245"/>
      <c r="AB883" s="245"/>
      <c r="AC883" s="245"/>
      <c r="AD883" s="245"/>
      <c r="AE883" s="245"/>
      <c r="AF883" s="245"/>
      <c r="AG883" s="245"/>
      <c r="AH883" s="245"/>
      <c r="AI883" s="245"/>
      <c r="AJ883" s="245"/>
      <c r="AK883" s="245"/>
      <c r="AL883" s="245"/>
      <c r="AM883" s="245"/>
      <c r="AN883" s="245"/>
      <c r="AO883" s="245"/>
      <c r="AP883" s="245"/>
      <c r="AQ883" s="245"/>
      <c r="AR883" s="245"/>
      <c r="AS883" s="245"/>
      <c r="AT883" s="245"/>
      <c r="AU883" s="245"/>
      <c r="AV883" s="245"/>
      <c r="AW883" s="245"/>
      <c r="AX883" s="245"/>
      <c r="AY883" s="245"/>
      <c r="AZ883" s="245"/>
      <c r="BA883" s="245"/>
      <c r="BB883" s="245"/>
      <c r="BC883" s="245"/>
      <c r="BD883" s="245"/>
      <c r="BE883" s="245"/>
    </row>
    <row r="884" spans="1:57" ht="14.25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  <c r="AA884" s="245"/>
      <c r="AB884" s="245"/>
      <c r="AC884" s="245"/>
      <c r="AD884" s="245"/>
      <c r="AE884" s="245"/>
      <c r="AF884" s="245"/>
      <c r="AG884" s="245"/>
      <c r="AH884" s="245"/>
      <c r="AI884" s="245"/>
      <c r="AJ884" s="245"/>
      <c r="AK884" s="245"/>
      <c r="AL884" s="245"/>
      <c r="AM884" s="245"/>
      <c r="AN884" s="245"/>
      <c r="AO884" s="245"/>
      <c r="AP884" s="245"/>
      <c r="AQ884" s="245"/>
      <c r="AR884" s="245"/>
      <c r="AS884" s="245"/>
      <c r="AT884" s="245"/>
      <c r="AU884" s="245"/>
      <c r="AV884" s="245"/>
      <c r="AW884" s="245"/>
      <c r="AX884" s="245"/>
      <c r="AY884" s="245"/>
      <c r="AZ884" s="245"/>
      <c r="BA884" s="245"/>
      <c r="BB884" s="245"/>
      <c r="BC884" s="245"/>
      <c r="BD884" s="245"/>
      <c r="BE884" s="245"/>
    </row>
    <row r="885" spans="1:57" ht="14.25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  <c r="AA885" s="245"/>
      <c r="AB885" s="245"/>
      <c r="AC885" s="245"/>
      <c r="AD885" s="245"/>
      <c r="AE885" s="245"/>
      <c r="AF885" s="245"/>
      <c r="AG885" s="245"/>
      <c r="AH885" s="245"/>
      <c r="AI885" s="245"/>
      <c r="AJ885" s="245"/>
      <c r="AK885" s="245"/>
      <c r="AL885" s="245"/>
      <c r="AM885" s="245"/>
      <c r="AN885" s="245"/>
      <c r="AO885" s="245"/>
      <c r="AP885" s="245"/>
      <c r="AQ885" s="245"/>
      <c r="AR885" s="245"/>
      <c r="AS885" s="245"/>
      <c r="AT885" s="245"/>
      <c r="AU885" s="245"/>
      <c r="AV885" s="245"/>
      <c r="AW885" s="245"/>
      <c r="AX885" s="245"/>
      <c r="AY885" s="245"/>
      <c r="AZ885" s="245"/>
      <c r="BA885" s="245"/>
      <c r="BB885" s="245"/>
      <c r="BC885" s="245"/>
      <c r="BD885" s="245"/>
      <c r="BE885" s="245"/>
    </row>
    <row r="886" spans="1:57" ht="14.25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  <c r="AA886" s="245"/>
      <c r="AB886" s="245"/>
      <c r="AC886" s="245"/>
      <c r="AD886" s="245"/>
      <c r="AE886" s="245"/>
      <c r="AF886" s="245"/>
      <c r="AG886" s="245"/>
      <c r="AH886" s="245"/>
      <c r="AI886" s="245"/>
      <c r="AJ886" s="245"/>
      <c r="AK886" s="245"/>
      <c r="AL886" s="245"/>
      <c r="AM886" s="245"/>
      <c r="AN886" s="245"/>
      <c r="AO886" s="245"/>
      <c r="AP886" s="245"/>
      <c r="AQ886" s="245"/>
      <c r="AR886" s="245"/>
      <c r="AS886" s="245"/>
      <c r="AT886" s="245"/>
      <c r="AU886" s="245"/>
      <c r="AV886" s="245"/>
      <c r="AW886" s="245"/>
      <c r="AX886" s="245"/>
      <c r="AY886" s="245"/>
      <c r="AZ886" s="245"/>
      <c r="BA886" s="245"/>
      <c r="BB886" s="245"/>
      <c r="BC886" s="245"/>
      <c r="BD886" s="245"/>
      <c r="BE886" s="245"/>
    </row>
    <row r="887" spans="1:57" ht="14.25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  <c r="AA887" s="245"/>
      <c r="AB887" s="245"/>
      <c r="AC887" s="245"/>
      <c r="AD887" s="245"/>
      <c r="AE887" s="245"/>
      <c r="AF887" s="245"/>
      <c r="AG887" s="245"/>
      <c r="AH887" s="245"/>
      <c r="AI887" s="245"/>
      <c r="AJ887" s="245"/>
      <c r="AK887" s="245"/>
      <c r="AL887" s="245"/>
      <c r="AM887" s="245"/>
      <c r="AN887" s="245"/>
      <c r="AO887" s="245"/>
      <c r="AP887" s="245"/>
      <c r="AQ887" s="245"/>
      <c r="AR887" s="245"/>
      <c r="AS887" s="245"/>
      <c r="AT887" s="245"/>
      <c r="AU887" s="245"/>
      <c r="AV887" s="245"/>
      <c r="AW887" s="245"/>
      <c r="AX887" s="245"/>
      <c r="AY887" s="245"/>
      <c r="AZ887" s="245"/>
      <c r="BA887" s="245"/>
      <c r="BB887" s="245"/>
      <c r="BC887" s="245"/>
      <c r="BD887" s="245"/>
      <c r="BE887" s="245"/>
    </row>
    <row r="888" spans="1:57" ht="14.25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5"/>
      <c r="AI888" s="245"/>
      <c r="AJ888" s="245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  <c r="AU888" s="245"/>
      <c r="AV888" s="245"/>
      <c r="AW888" s="245"/>
      <c r="AX888" s="245"/>
      <c r="AY888" s="245"/>
      <c r="AZ888" s="245"/>
      <c r="BA888" s="245"/>
      <c r="BB888" s="245"/>
      <c r="BC888" s="245"/>
      <c r="BD888" s="245"/>
      <c r="BE888" s="245"/>
    </row>
    <row r="889" spans="1:57" ht="14.25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  <c r="AA889" s="245"/>
      <c r="AB889" s="245"/>
      <c r="AC889" s="245"/>
      <c r="AD889" s="245"/>
      <c r="AE889" s="245"/>
      <c r="AF889" s="245"/>
      <c r="AG889" s="245"/>
      <c r="AH889" s="245"/>
      <c r="AI889" s="245"/>
      <c r="AJ889" s="245"/>
      <c r="AK889" s="245"/>
      <c r="AL889" s="245"/>
      <c r="AM889" s="245"/>
      <c r="AN889" s="245"/>
      <c r="AO889" s="245"/>
      <c r="AP889" s="245"/>
      <c r="AQ889" s="245"/>
      <c r="AR889" s="245"/>
      <c r="AS889" s="245"/>
      <c r="AT889" s="245"/>
      <c r="AU889" s="245"/>
      <c r="AV889" s="245"/>
      <c r="AW889" s="245"/>
      <c r="AX889" s="245"/>
      <c r="AY889" s="245"/>
      <c r="AZ889" s="245"/>
      <c r="BA889" s="245"/>
      <c r="BB889" s="245"/>
      <c r="BC889" s="245"/>
      <c r="BD889" s="245"/>
      <c r="BE889" s="245"/>
    </row>
    <row r="890" spans="1:57" ht="14.25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5"/>
      <c r="AI890" s="245"/>
      <c r="AJ890" s="245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  <c r="AU890" s="245"/>
      <c r="AV890" s="245"/>
      <c r="AW890" s="245"/>
      <c r="AX890" s="245"/>
      <c r="AY890" s="245"/>
      <c r="AZ890" s="245"/>
      <c r="BA890" s="245"/>
      <c r="BB890" s="245"/>
      <c r="BC890" s="245"/>
      <c r="BD890" s="245"/>
      <c r="BE890" s="245"/>
    </row>
    <row r="891" spans="1:57" ht="14.25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5"/>
      <c r="AI891" s="245"/>
      <c r="AJ891" s="245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  <c r="AU891" s="245"/>
      <c r="AV891" s="245"/>
      <c r="AW891" s="245"/>
      <c r="AX891" s="245"/>
      <c r="AY891" s="245"/>
      <c r="AZ891" s="245"/>
      <c r="BA891" s="245"/>
      <c r="BB891" s="245"/>
      <c r="BC891" s="245"/>
      <c r="BD891" s="245"/>
      <c r="BE891" s="245"/>
    </row>
    <row r="892" spans="1:57" ht="14.25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  <c r="AA892" s="245"/>
      <c r="AB892" s="245"/>
      <c r="AC892" s="245"/>
      <c r="AD892" s="245"/>
      <c r="AE892" s="245"/>
      <c r="AF892" s="245"/>
      <c r="AG892" s="245"/>
      <c r="AH892" s="245"/>
      <c r="AI892" s="245"/>
      <c r="AJ892" s="245"/>
      <c r="AK892" s="245"/>
      <c r="AL892" s="245"/>
      <c r="AM892" s="245"/>
      <c r="AN892" s="245"/>
      <c r="AO892" s="245"/>
      <c r="AP892" s="245"/>
      <c r="AQ892" s="245"/>
      <c r="AR892" s="245"/>
      <c r="AS892" s="245"/>
      <c r="AT892" s="245"/>
      <c r="AU892" s="245"/>
      <c r="AV892" s="245"/>
      <c r="AW892" s="245"/>
      <c r="AX892" s="245"/>
      <c r="AY892" s="245"/>
      <c r="AZ892" s="245"/>
      <c r="BA892" s="245"/>
      <c r="BB892" s="245"/>
      <c r="BC892" s="245"/>
      <c r="BD892" s="245"/>
      <c r="BE892" s="245"/>
    </row>
    <row r="893" spans="1:57" ht="14.25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  <c r="AA893" s="245"/>
      <c r="AB893" s="245"/>
      <c r="AC893" s="245"/>
      <c r="AD893" s="245"/>
      <c r="AE893" s="245"/>
      <c r="AF893" s="245"/>
      <c r="AG893" s="245"/>
      <c r="AH893" s="245"/>
      <c r="AI893" s="245"/>
      <c r="AJ893" s="245"/>
      <c r="AK893" s="245"/>
      <c r="AL893" s="245"/>
      <c r="AM893" s="245"/>
      <c r="AN893" s="245"/>
      <c r="AO893" s="245"/>
      <c r="AP893" s="245"/>
      <c r="AQ893" s="245"/>
      <c r="AR893" s="245"/>
      <c r="AS893" s="245"/>
      <c r="AT893" s="245"/>
      <c r="AU893" s="245"/>
      <c r="AV893" s="245"/>
      <c r="AW893" s="245"/>
      <c r="AX893" s="245"/>
      <c r="AY893" s="245"/>
      <c r="AZ893" s="245"/>
      <c r="BA893" s="245"/>
      <c r="BB893" s="245"/>
      <c r="BC893" s="245"/>
      <c r="BD893" s="245"/>
      <c r="BE893" s="245"/>
    </row>
    <row r="894" spans="1:57" ht="14.25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  <c r="AA894" s="245"/>
      <c r="AB894" s="245"/>
      <c r="AC894" s="245"/>
      <c r="AD894" s="245"/>
      <c r="AE894" s="245"/>
      <c r="AF894" s="245"/>
      <c r="AG894" s="245"/>
      <c r="AH894" s="245"/>
      <c r="AI894" s="245"/>
      <c r="AJ894" s="245"/>
      <c r="AK894" s="245"/>
      <c r="AL894" s="245"/>
      <c r="AM894" s="245"/>
      <c r="AN894" s="245"/>
      <c r="AO894" s="245"/>
      <c r="AP894" s="245"/>
      <c r="AQ894" s="245"/>
      <c r="AR894" s="245"/>
      <c r="AS894" s="245"/>
      <c r="AT894" s="245"/>
      <c r="AU894" s="245"/>
      <c r="AV894" s="245"/>
      <c r="AW894" s="245"/>
      <c r="AX894" s="245"/>
      <c r="AY894" s="245"/>
      <c r="AZ894" s="245"/>
      <c r="BA894" s="245"/>
      <c r="BB894" s="245"/>
      <c r="BC894" s="245"/>
      <c r="BD894" s="245"/>
      <c r="BE894" s="245"/>
    </row>
    <row r="895" spans="1:57" ht="14.25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  <c r="AA895" s="245"/>
      <c r="AB895" s="245"/>
      <c r="AC895" s="245"/>
      <c r="AD895" s="245"/>
      <c r="AE895" s="245"/>
      <c r="AF895" s="245"/>
      <c r="AG895" s="245"/>
      <c r="AH895" s="245"/>
      <c r="AI895" s="245"/>
      <c r="AJ895" s="245"/>
      <c r="AK895" s="245"/>
      <c r="AL895" s="245"/>
      <c r="AM895" s="245"/>
      <c r="AN895" s="245"/>
      <c r="AO895" s="245"/>
      <c r="AP895" s="245"/>
      <c r="AQ895" s="245"/>
      <c r="AR895" s="245"/>
      <c r="AS895" s="245"/>
      <c r="AT895" s="245"/>
      <c r="AU895" s="245"/>
      <c r="AV895" s="245"/>
      <c r="AW895" s="245"/>
      <c r="AX895" s="245"/>
      <c r="AY895" s="245"/>
      <c r="AZ895" s="245"/>
      <c r="BA895" s="245"/>
      <c r="BB895" s="245"/>
      <c r="BC895" s="245"/>
      <c r="BD895" s="245"/>
      <c r="BE895" s="245"/>
    </row>
    <row r="896" spans="1:57" ht="14.25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  <c r="AA896" s="245"/>
      <c r="AB896" s="245"/>
      <c r="AC896" s="245"/>
      <c r="AD896" s="245"/>
      <c r="AE896" s="245"/>
      <c r="AF896" s="245"/>
      <c r="AG896" s="245"/>
      <c r="AH896" s="245"/>
      <c r="AI896" s="245"/>
      <c r="AJ896" s="245"/>
      <c r="AK896" s="245"/>
      <c r="AL896" s="245"/>
      <c r="AM896" s="245"/>
      <c r="AN896" s="245"/>
      <c r="AO896" s="245"/>
      <c r="AP896" s="245"/>
      <c r="AQ896" s="245"/>
      <c r="AR896" s="245"/>
      <c r="AS896" s="245"/>
      <c r="AT896" s="245"/>
      <c r="AU896" s="245"/>
      <c r="AV896" s="245"/>
      <c r="AW896" s="245"/>
      <c r="AX896" s="245"/>
      <c r="AY896" s="245"/>
      <c r="AZ896" s="245"/>
      <c r="BA896" s="245"/>
      <c r="BB896" s="245"/>
      <c r="BC896" s="245"/>
      <c r="BD896" s="245"/>
      <c r="BE896" s="245"/>
    </row>
    <row r="897" spans="1:57" ht="14.25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  <c r="AA897" s="245"/>
      <c r="AB897" s="245"/>
      <c r="AC897" s="245"/>
      <c r="AD897" s="245"/>
      <c r="AE897" s="245"/>
      <c r="AF897" s="245"/>
      <c r="AG897" s="245"/>
      <c r="AH897" s="245"/>
      <c r="AI897" s="245"/>
      <c r="AJ897" s="245"/>
      <c r="AK897" s="245"/>
      <c r="AL897" s="245"/>
      <c r="AM897" s="245"/>
      <c r="AN897" s="245"/>
      <c r="AO897" s="245"/>
      <c r="AP897" s="245"/>
      <c r="AQ897" s="245"/>
      <c r="AR897" s="245"/>
      <c r="AS897" s="245"/>
      <c r="AT897" s="245"/>
      <c r="AU897" s="245"/>
      <c r="AV897" s="245"/>
      <c r="AW897" s="245"/>
      <c r="AX897" s="245"/>
      <c r="AY897" s="245"/>
      <c r="AZ897" s="245"/>
      <c r="BA897" s="245"/>
      <c r="BB897" s="245"/>
      <c r="BC897" s="245"/>
      <c r="BD897" s="245"/>
      <c r="BE897" s="245"/>
    </row>
    <row r="898" spans="1:57" ht="14.25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5"/>
      <c r="AI898" s="245"/>
      <c r="AJ898" s="245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  <c r="AU898" s="245"/>
      <c r="AV898" s="245"/>
      <c r="AW898" s="245"/>
      <c r="AX898" s="245"/>
      <c r="AY898" s="245"/>
      <c r="AZ898" s="245"/>
      <c r="BA898" s="245"/>
      <c r="BB898" s="245"/>
      <c r="BC898" s="245"/>
      <c r="BD898" s="245"/>
      <c r="BE898" s="245"/>
    </row>
    <row r="899" spans="1:57" ht="14.25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  <c r="AA899" s="245"/>
      <c r="AB899" s="245"/>
      <c r="AC899" s="245"/>
      <c r="AD899" s="245"/>
      <c r="AE899" s="245"/>
      <c r="AF899" s="245"/>
      <c r="AG899" s="245"/>
      <c r="AH899" s="245"/>
      <c r="AI899" s="245"/>
      <c r="AJ899" s="245"/>
      <c r="AK899" s="245"/>
      <c r="AL899" s="245"/>
      <c r="AM899" s="245"/>
      <c r="AN899" s="245"/>
      <c r="AO899" s="245"/>
      <c r="AP899" s="245"/>
      <c r="AQ899" s="245"/>
      <c r="AR899" s="245"/>
      <c r="AS899" s="245"/>
      <c r="AT899" s="245"/>
      <c r="AU899" s="245"/>
      <c r="AV899" s="245"/>
      <c r="AW899" s="245"/>
      <c r="AX899" s="245"/>
      <c r="AY899" s="245"/>
      <c r="AZ899" s="245"/>
      <c r="BA899" s="245"/>
      <c r="BB899" s="245"/>
      <c r="BC899" s="245"/>
      <c r="BD899" s="245"/>
      <c r="BE899" s="245"/>
    </row>
    <row r="900" spans="1:57" ht="14.25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  <c r="AA900" s="245"/>
      <c r="AB900" s="245"/>
      <c r="AC900" s="245"/>
      <c r="AD900" s="245"/>
      <c r="AE900" s="245"/>
      <c r="AF900" s="245"/>
      <c r="AG900" s="245"/>
      <c r="AH900" s="245"/>
      <c r="AI900" s="245"/>
      <c r="AJ900" s="245"/>
      <c r="AK900" s="245"/>
      <c r="AL900" s="245"/>
      <c r="AM900" s="245"/>
      <c r="AN900" s="245"/>
      <c r="AO900" s="245"/>
      <c r="AP900" s="245"/>
      <c r="AQ900" s="245"/>
      <c r="AR900" s="245"/>
      <c r="AS900" s="245"/>
      <c r="AT900" s="245"/>
      <c r="AU900" s="245"/>
      <c r="AV900" s="245"/>
      <c r="AW900" s="245"/>
      <c r="AX900" s="245"/>
      <c r="AY900" s="245"/>
      <c r="AZ900" s="245"/>
      <c r="BA900" s="245"/>
      <c r="BB900" s="245"/>
      <c r="BC900" s="245"/>
      <c r="BD900" s="245"/>
      <c r="BE900" s="245"/>
    </row>
    <row r="901" spans="1:57" ht="14.25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  <c r="AA901" s="245"/>
      <c r="AB901" s="245"/>
      <c r="AC901" s="245"/>
      <c r="AD901" s="245"/>
      <c r="AE901" s="245"/>
      <c r="AF901" s="245"/>
      <c r="AG901" s="245"/>
      <c r="AH901" s="245"/>
      <c r="AI901" s="245"/>
      <c r="AJ901" s="245"/>
      <c r="AK901" s="245"/>
      <c r="AL901" s="245"/>
      <c r="AM901" s="245"/>
      <c r="AN901" s="245"/>
      <c r="AO901" s="245"/>
      <c r="AP901" s="245"/>
      <c r="AQ901" s="245"/>
      <c r="AR901" s="245"/>
      <c r="AS901" s="245"/>
      <c r="AT901" s="245"/>
      <c r="AU901" s="245"/>
      <c r="AV901" s="245"/>
      <c r="AW901" s="245"/>
      <c r="AX901" s="245"/>
      <c r="AY901" s="245"/>
      <c r="AZ901" s="245"/>
      <c r="BA901" s="245"/>
      <c r="BB901" s="245"/>
      <c r="BC901" s="245"/>
      <c r="BD901" s="245"/>
      <c r="BE901" s="245"/>
    </row>
    <row r="902" spans="1:57" ht="14.25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  <c r="AA902" s="245"/>
      <c r="AB902" s="245"/>
      <c r="AC902" s="245"/>
      <c r="AD902" s="245"/>
      <c r="AE902" s="245"/>
      <c r="AF902" s="245"/>
      <c r="AG902" s="245"/>
      <c r="AH902" s="245"/>
      <c r="AI902" s="245"/>
      <c r="AJ902" s="245"/>
      <c r="AK902" s="245"/>
      <c r="AL902" s="245"/>
      <c r="AM902" s="245"/>
      <c r="AN902" s="245"/>
      <c r="AO902" s="245"/>
      <c r="AP902" s="245"/>
      <c r="AQ902" s="245"/>
      <c r="AR902" s="245"/>
      <c r="AS902" s="245"/>
      <c r="AT902" s="245"/>
      <c r="AU902" s="245"/>
      <c r="AV902" s="245"/>
      <c r="AW902" s="245"/>
      <c r="AX902" s="245"/>
      <c r="AY902" s="245"/>
      <c r="AZ902" s="245"/>
      <c r="BA902" s="245"/>
      <c r="BB902" s="245"/>
      <c r="BC902" s="245"/>
      <c r="BD902" s="245"/>
      <c r="BE902" s="245"/>
    </row>
    <row r="903" spans="1:57" ht="14.25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  <c r="AA903" s="245"/>
      <c r="AB903" s="245"/>
      <c r="AC903" s="245"/>
      <c r="AD903" s="245"/>
      <c r="AE903" s="245"/>
      <c r="AF903" s="245"/>
      <c r="AG903" s="245"/>
      <c r="AH903" s="245"/>
      <c r="AI903" s="245"/>
      <c r="AJ903" s="245"/>
      <c r="AK903" s="245"/>
      <c r="AL903" s="245"/>
      <c r="AM903" s="245"/>
      <c r="AN903" s="245"/>
      <c r="AO903" s="245"/>
      <c r="AP903" s="245"/>
      <c r="AQ903" s="245"/>
      <c r="AR903" s="245"/>
      <c r="AS903" s="245"/>
      <c r="AT903" s="245"/>
      <c r="AU903" s="245"/>
      <c r="AV903" s="245"/>
      <c r="AW903" s="245"/>
      <c r="AX903" s="245"/>
      <c r="AY903" s="245"/>
      <c r="AZ903" s="245"/>
      <c r="BA903" s="245"/>
      <c r="BB903" s="245"/>
      <c r="BC903" s="245"/>
      <c r="BD903" s="245"/>
      <c r="BE903" s="245"/>
    </row>
    <row r="904" spans="1:57" ht="14.25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  <c r="AA904" s="245"/>
      <c r="AB904" s="245"/>
      <c r="AC904" s="245"/>
      <c r="AD904" s="245"/>
      <c r="AE904" s="245"/>
      <c r="AF904" s="245"/>
      <c r="AG904" s="245"/>
      <c r="AH904" s="245"/>
      <c r="AI904" s="245"/>
      <c r="AJ904" s="245"/>
      <c r="AK904" s="245"/>
      <c r="AL904" s="245"/>
      <c r="AM904" s="245"/>
      <c r="AN904" s="245"/>
      <c r="AO904" s="245"/>
      <c r="AP904" s="245"/>
      <c r="AQ904" s="245"/>
      <c r="AR904" s="245"/>
      <c r="AS904" s="245"/>
      <c r="AT904" s="245"/>
      <c r="AU904" s="245"/>
      <c r="AV904" s="245"/>
      <c r="AW904" s="245"/>
      <c r="AX904" s="245"/>
      <c r="AY904" s="245"/>
      <c r="AZ904" s="245"/>
      <c r="BA904" s="245"/>
      <c r="BB904" s="245"/>
      <c r="BC904" s="245"/>
      <c r="BD904" s="245"/>
      <c r="BE904" s="245"/>
    </row>
    <row r="905" spans="1:57" ht="14.25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5"/>
      <c r="AI905" s="245"/>
      <c r="AJ905" s="245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  <c r="AU905" s="245"/>
      <c r="AV905" s="245"/>
      <c r="AW905" s="245"/>
      <c r="AX905" s="245"/>
      <c r="AY905" s="245"/>
      <c r="AZ905" s="245"/>
      <c r="BA905" s="245"/>
      <c r="BB905" s="245"/>
      <c r="BC905" s="245"/>
      <c r="BD905" s="245"/>
      <c r="BE905" s="245"/>
    </row>
    <row r="906" spans="1:57" ht="14.25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  <c r="AA906" s="245"/>
      <c r="AB906" s="245"/>
      <c r="AC906" s="245"/>
      <c r="AD906" s="245"/>
      <c r="AE906" s="245"/>
      <c r="AF906" s="245"/>
      <c r="AG906" s="245"/>
      <c r="AH906" s="245"/>
      <c r="AI906" s="245"/>
      <c r="AJ906" s="245"/>
      <c r="AK906" s="245"/>
      <c r="AL906" s="245"/>
      <c r="AM906" s="245"/>
      <c r="AN906" s="245"/>
      <c r="AO906" s="245"/>
      <c r="AP906" s="245"/>
      <c r="AQ906" s="245"/>
      <c r="AR906" s="245"/>
      <c r="AS906" s="245"/>
      <c r="AT906" s="245"/>
      <c r="AU906" s="245"/>
      <c r="AV906" s="245"/>
      <c r="AW906" s="245"/>
      <c r="AX906" s="245"/>
      <c r="AY906" s="245"/>
      <c r="AZ906" s="245"/>
      <c r="BA906" s="245"/>
      <c r="BB906" s="245"/>
      <c r="BC906" s="245"/>
      <c r="BD906" s="245"/>
      <c r="BE906" s="245"/>
    </row>
    <row r="907" spans="1:57" ht="14.25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  <c r="AA907" s="245"/>
      <c r="AB907" s="245"/>
      <c r="AC907" s="245"/>
      <c r="AD907" s="245"/>
      <c r="AE907" s="245"/>
      <c r="AF907" s="245"/>
      <c r="AG907" s="245"/>
      <c r="AH907" s="245"/>
      <c r="AI907" s="245"/>
      <c r="AJ907" s="245"/>
      <c r="AK907" s="245"/>
      <c r="AL907" s="245"/>
      <c r="AM907" s="245"/>
      <c r="AN907" s="245"/>
      <c r="AO907" s="245"/>
      <c r="AP907" s="245"/>
      <c r="AQ907" s="245"/>
      <c r="AR907" s="245"/>
      <c r="AS907" s="245"/>
      <c r="AT907" s="245"/>
      <c r="AU907" s="245"/>
      <c r="AV907" s="245"/>
      <c r="AW907" s="245"/>
      <c r="AX907" s="245"/>
      <c r="AY907" s="245"/>
      <c r="AZ907" s="245"/>
      <c r="BA907" s="245"/>
      <c r="BB907" s="245"/>
      <c r="BC907" s="245"/>
      <c r="BD907" s="245"/>
      <c r="BE907" s="245"/>
    </row>
    <row r="908" spans="1:57" ht="14.25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  <c r="AA908" s="245"/>
      <c r="AB908" s="245"/>
      <c r="AC908" s="245"/>
      <c r="AD908" s="245"/>
      <c r="AE908" s="245"/>
      <c r="AF908" s="245"/>
      <c r="AG908" s="245"/>
      <c r="AH908" s="245"/>
      <c r="AI908" s="245"/>
      <c r="AJ908" s="245"/>
      <c r="AK908" s="245"/>
      <c r="AL908" s="245"/>
      <c r="AM908" s="245"/>
      <c r="AN908" s="245"/>
      <c r="AO908" s="245"/>
      <c r="AP908" s="245"/>
      <c r="AQ908" s="245"/>
      <c r="AR908" s="245"/>
      <c r="AS908" s="245"/>
      <c r="AT908" s="245"/>
      <c r="AU908" s="245"/>
      <c r="AV908" s="245"/>
      <c r="AW908" s="245"/>
      <c r="AX908" s="245"/>
      <c r="AY908" s="245"/>
      <c r="AZ908" s="245"/>
      <c r="BA908" s="245"/>
      <c r="BB908" s="245"/>
      <c r="BC908" s="245"/>
      <c r="BD908" s="245"/>
      <c r="BE908" s="245"/>
    </row>
    <row r="909" spans="1:57" ht="14.25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  <c r="AA909" s="245"/>
      <c r="AB909" s="245"/>
      <c r="AC909" s="245"/>
      <c r="AD909" s="245"/>
      <c r="AE909" s="245"/>
      <c r="AF909" s="245"/>
      <c r="AG909" s="245"/>
      <c r="AH909" s="245"/>
      <c r="AI909" s="245"/>
      <c r="AJ909" s="245"/>
      <c r="AK909" s="245"/>
      <c r="AL909" s="245"/>
      <c r="AM909" s="245"/>
      <c r="AN909" s="245"/>
      <c r="AO909" s="245"/>
      <c r="AP909" s="245"/>
      <c r="AQ909" s="245"/>
      <c r="AR909" s="245"/>
      <c r="AS909" s="245"/>
      <c r="AT909" s="245"/>
      <c r="AU909" s="245"/>
      <c r="AV909" s="245"/>
      <c r="AW909" s="245"/>
      <c r="AX909" s="245"/>
      <c r="AY909" s="245"/>
      <c r="AZ909" s="245"/>
      <c r="BA909" s="245"/>
      <c r="BB909" s="245"/>
      <c r="BC909" s="245"/>
      <c r="BD909" s="245"/>
      <c r="BE909" s="245"/>
    </row>
    <row r="910" spans="1:57" ht="14.25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  <c r="AA910" s="245"/>
      <c r="AB910" s="245"/>
      <c r="AC910" s="245"/>
      <c r="AD910" s="245"/>
      <c r="AE910" s="245"/>
      <c r="AF910" s="245"/>
      <c r="AG910" s="245"/>
      <c r="AH910" s="245"/>
      <c r="AI910" s="245"/>
      <c r="AJ910" s="245"/>
      <c r="AK910" s="245"/>
      <c r="AL910" s="245"/>
      <c r="AM910" s="245"/>
      <c r="AN910" s="245"/>
      <c r="AO910" s="245"/>
      <c r="AP910" s="245"/>
      <c r="AQ910" s="245"/>
      <c r="AR910" s="245"/>
      <c r="AS910" s="245"/>
      <c r="AT910" s="245"/>
      <c r="AU910" s="245"/>
      <c r="AV910" s="245"/>
      <c r="AW910" s="245"/>
      <c r="AX910" s="245"/>
      <c r="AY910" s="245"/>
      <c r="AZ910" s="245"/>
      <c r="BA910" s="245"/>
      <c r="BB910" s="245"/>
      <c r="BC910" s="245"/>
      <c r="BD910" s="245"/>
      <c r="BE910" s="245"/>
    </row>
    <row r="911" spans="1:57" ht="14.25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  <c r="AA911" s="245"/>
      <c r="AB911" s="245"/>
      <c r="AC911" s="245"/>
      <c r="AD911" s="245"/>
      <c r="AE911" s="245"/>
      <c r="AF911" s="245"/>
      <c r="AG911" s="245"/>
      <c r="AH911" s="245"/>
      <c r="AI911" s="245"/>
      <c r="AJ911" s="245"/>
      <c r="AK911" s="245"/>
      <c r="AL911" s="245"/>
      <c r="AM911" s="245"/>
      <c r="AN911" s="245"/>
      <c r="AO911" s="245"/>
      <c r="AP911" s="245"/>
      <c r="AQ911" s="245"/>
      <c r="AR911" s="245"/>
      <c r="AS911" s="245"/>
      <c r="AT911" s="245"/>
      <c r="AU911" s="245"/>
      <c r="AV911" s="245"/>
      <c r="AW911" s="245"/>
      <c r="AX911" s="245"/>
      <c r="AY911" s="245"/>
      <c r="AZ911" s="245"/>
      <c r="BA911" s="245"/>
      <c r="BB911" s="245"/>
      <c r="BC911" s="245"/>
      <c r="BD911" s="245"/>
      <c r="BE911" s="245"/>
    </row>
    <row r="912" spans="1:57" ht="14.25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  <c r="AA912" s="245"/>
      <c r="AB912" s="245"/>
      <c r="AC912" s="245"/>
      <c r="AD912" s="245"/>
      <c r="AE912" s="245"/>
      <c r="AF912" s="245"/>
      <c r="AG912" s="245"/>
      <c r="AH912" s="245"/>
      <c r="AI912" s="245"/>
      <c r="AJ912" s="245"/>
      <c r="AK912" s="245"/>
      <c r="AL912" s="245"/>
      <c r="AM912" s="245"/>
      <c r="AN912" s="245"/>
      <c r="AO912" s="245"/>
      <c r="AP912" s="245"/>
      <c r="AQ912" s="245"/>
      <c r="AR912" s="245"/>
      <c r="AS912" s="245"/>
      <c r="AT912" s="245"/>
      <c r="AU912" s="245"/>
      <c r="AV912" s="245"/>
      <c r="AW912" s="245"/>
      <c r="AX912" s="245"/>
      <c r="AY912" s="245"/>
      <c r="AZ912" s="245"/>
      <c r="BA912" s="245"/>
      <c r="BB912" s="245"/>
      <c r="BC912" s="245"/>
      <c r="BD912" s="245"/>
      <c r="BE912" s="245"/>
    </row>
    <row r="913" spans="1:57" ht="14.25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  <c r="AA913" s="245"/>
      <c r="AB913" s="245"/>
      <c r="AC913" s="245"/>
      <c r="AD913" s="245"/>
      <c r="AE913" s="245"/>
      <c r="AF913" s="245"/>
      <c r="AG913" s="245"/>
      <c r="AH913" s="245"/>
      <c r="AI913" s="245"/>
      <c r="AJ913" s="245"/>
      <c r="AK913" s="245"/>
      <c r="AL913" s="245"/>
      <c r="AM913" s="245"/>
      <c r="AN913" s="245"/>
      <c r="AO913" s="245"/>
      <c r="AP913" s="245"/>
      <c r="AQ913" s="245"/>
      <c r="AR913" s="245"/>
      <c r="AS913" s="245"/>
      <c r="AT913" s="245"/>
      <c r="AU913" s="245"/>
      <c r="AV913" s="245"/>
      <c r="AW913" s="245"/>
      <c r="AX913" s="245"/>
      <c r="AY913" s="245"/>
      <c r="AZ913" s="245"/>
      <c r="BA913" s="245"/>
      <c r="BB913" s="245"/>
      <c r="BC913" s="245"/>
      <c r="BD913" s="245"/>
      <c r="BE913" s="245"/>
    </row>
    <row r="914" spans="1:57" ht="14.25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  <c r="AA914" s="245"/>
      <c r="AB914" s="245"/>
      <c r="AC914" s="245"/>
      <c r="AD914" s="245"/>
      <c r="AE914" s="245"/>
      <c r="AF914" s="245"/>
      <c r="AG914" s="245"/>
      <c r="AH914" s="245"/>
      <c r="AI914" s="245"/>
      <c r="AJ914" s="245"/>
      <c r="AK914" s="245"/>
      <c r="AL914" s="245"/>
      <c r="AM914" s="245"/>
      <c r="AN914" s="245"/>
      <c r="AO914" s="245"/>
      <c r="AP914" s="245"/>
      <c r="AQ914" s="245"/>
      <c r="AR914" s="245"/>
      <c r="AS914" s="245"/>
      <c r="AT914" s="245"/>
      <c r="AU914" s="245"/>
      <c r="AV914" s="245"/>
      <c r="AW914" s="245"/>
      <c r="AX914" s="245"/>
      <c r="AY914" s="245"/>
      <c r="AZ914" s="245"/>
      <c r="BA914" s="245"/>
      <c r="BB914" s="245"/>
      <c r="BC914" s="245"/>
      <c r="BD914" s="245"/>
      <c r="BE914" s="245"/>
    </row>
    <row r="915" spans="1:57" ht="14.25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  <c r="AA915" s="245"/>
      <c r="AB915" s="245"/>
      <c r="AC915" s="245"/>
      <c r="AD915" s="245"/>
      <c r="AE915" s="245"/>
      <c r="AF915" s="245"/>
      <c r="AG915" s="245"/>
      <c r="AH915" s="245"/>
      <c r="AI915" s="245"/>
      <c r="AJ915" s="245"/>
      <c r="AK915" s="245"/>
      <c r="AL915" s="245"/>
      <c r="AM915" s="245"/>
      <c r="AN915" s="245"/>
      <c r="AO915" s="245"/>
      <c r="AP915" s="245"/>
      <c r="AQ915" s="245"/>
      <c r="AR915" s="245"/>
      <c r="AS915" s="245"/>
      <c r="AT915" s="245"/>
      <c r="AU915" s="245"/>
      <c r="AV915" s="245"/>
      <c r="AW915" s="245"/>
      <c r="AX915" s="245"/>
      <c r="AY915" s="245"/>
      <c r="AZ915" s="245"/>
      <c r="BA915" s="245"/>
      <c r="BB915" s="245"/>
      <c r="BC915" s="245"/>
      <c r="BD915" s="245"/>
      <c r="BE915" s="245"/>
    </row>
    <row r="916" spans="1:57" ht="14.25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  <c r="AA916" s="245"/>
      <c r="AB916" s="245"/>
      <c r="AC916" s="245"/>
      <c r="AD916" s="245"/>
      <c r="AE916" s="245"/>
      <c r="AF916" s="245"/>
      <c r="AG916" s="245"/>
      <c r="AH916" s="245"/>
      <c r="AI916" s="245"/>
      <c r="AJ916" s="245"/>
      <c r="AK916" s="245"/>
      <c r="AL916" s="245"/>
      <c r="AM916" s="245"/>
      <c r="AN916" s="245"/>
      <c r="AO916" s="245"/>
      <c r="AP916" s="245"/>
      <c r="AQ916" s="245"/>
      <c r="AR916" s="245"/>
      <c r="AS916" s="245"/>
      <c r="AT916" s="245"/>
      <c r="AU916" s="245"/>
      <c r="AV916" s="245"/>
      <c r="AW916" s="245"/>
      <c r="AX916" s="245"/>
      <c r="AY916" s="245"/>
      <c r="AZ916" s="245"/>
      <c r="BA916" s="245"/>
      <c r="BB916" s="245"/>
      <c r="BC916" s="245"/>
      <c r="BD916" s="245"/>
      <c r="BE916" s="245"/>
    </row>
    <row r="917" spans="1:57" ht="14.25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  <c r="AA917" s="245"/>
      <c r="AB917" s="245"/>
      <c r="AC917" s="245"/>
      <c r="AD917" s="245"/>
      <c r="AE917" s="245"/>
      <c r="AF917" s="245"/>
      <c r="AG917" s="245"/>
      <c r="AH917" s="245"/>
      <c r="AI917" s="245"/>
      <c r="AJ917" s="245"/>
      <c r="AK917" s="245"/>
      <c r="AL917" s="245"/>
      <c r="AM917" s="245"/>
      <c r="AN917" s="245"/>
      <c r="AO917" s="245"/>
      <c r="AP917" s="245"/>
      <c r="AQ917" s="245"/>
      <c r="AR917" s="245"/>
      <c r="AS917" s="245"/>
      <c r="AT917" s="245"/>
      <c r="AU917" s="245"/>
      <c r="AV917" s="245"/>
      <c r="AW917" s="245"/>
      <c r="AX917" s="245"/>
      <c r="AY917" s="245"/>
      <c r="AZ917" s="245"/>
      <c r="BA917" s="245"/>
      <c r="BB917" s="245"/>
      <c r="BC917" s="245"/>
      <c r="BD917" s="245"/>
      <c r="BE917" s="245"/>
    </row>
    <row r="918" spans="1:57" ht="14.25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  <c r="AA918" s="245"/>
      <c r="AB918" s="245"/>
      <c r="AC918" s="245"/>
      <c r="AD918" s="245"/>
      <c r="AE918" s="245"/>
      <c r="AF918" s="245"/>
      <c r="AG918" s="245"/>
      <c r="AH918" s="245"/>
      <c r="AI918" s="245"/>
      <c r="AJ918" s="245"/>
      <c r="AK918" s="245"/>
      <c r="AL918" s="245"/>
      <c r="AM918" s="245"/>
      <c r="AN918" s="245"/>
      <c r="AO918" s="245"/>
      <c r="AP918" s="245"/>
      <c r="AQ918" s="245"/>
      <c r="AR918" s="245"/>
      <c r="AS918" s="245"/>
      <c r="AT918" s="245"/>
      <c r="AU918" s="245"/>
      <c r="AV918" s="245"/>
      <c r="AW918" s="245"/>
      <c r="AX918" s="245"/>
      <c r="AY918" s="245"/>
      <c r="AZ918" s="245"/>
      <c r="BA918" s="245"/>
      <c r="BB918" s="245"/>
      <c r="BC918" s="245"/>
      <c r="BD918" s="245"/>
      <c r="BE918" s="245"/>
    </row>
    <row r="919" spans="1:57" ht="14.25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  <c r="AA919" s="245"/>
      <c r="AB919" s="245"/>
      <c r="AC919" s="245"/>
      <c r="AD919" s="245"/>
      <c r="AE919" s="245"/>
      <c r="AF919" s="245"/>
      <c r="AG919" s="245"/>
      <c r="AH919" s="245"/>
      <c r="AI919" s="245"/>
      <c r="AJ919" s="245"/>
      <c r="AK919" s="245"/>
      <c r="AL919" s="245"/>
      <c r="AM919" s="245"/>
      <c r="AN919" s="245"/>
      <c r="AO919" s="245"/>
      <c r="AP919" s="245"/>
      <c r="AQ919" s="245"/>
      <c r="AR919" s="245"/>
      <c r="AS919" s="245"/>
      <c r="AT919" s="245"/>
      <c r="AU919" s="245"/>
      <c r="AV919" s="245"/>
      <c r="AW919" s="245"/>
      <c r="AX919" s="245"/>
      <c r="AY919" s="245"/>
      <c r="AZ919" s="245"/>
      <c r="BA919" s="245"/>
      <c r="BB919" s="245"/>
      <c r="BC919" s="245"/>
      <c r="BD919" s="245"/>
      <c r="BE919" s="245"/>
    </row>
    <row r="920" spans="1:57" ht="14.25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  <c r="AA920" s="245"/>
      <c r="AB920" s="245"/>
      <c r="AC920" s="245"/>
      <c r="AD920" s="245"/>
      <c r="AE920" s="245"/>
      <c r="AF920" s="245"/>
      <c r="AG920" s="245"/>
      <c r="AH920" s="245"/>
      <c r="AI920" s="245"/>
      <c r="AJ920" s="245"/>
      <c r="AK920" s="245"/>
      <c r="AL920" s="245"/>
      <c r="AM920" s="245"/>
      <c r="AN920" s="245"/>
      <c r="AO920" s="245"/>
      <c r="AP920" s="245"/>
      <c r="AQ920" s="245"/>
      <c r="AR920" s="245"/>
      <c r="AS920" s="245"/>
      <c r="AT920" s="245"/>
      <c r="AU920" s="245"/>
      <c r="AV920" s="245"/>
      <c r="AW920" s="245"/>
      <c r="AX920" s="245"/>
      <c r="AY920" s="245"/>
      <c r="AZ920" s="245"/>
      <c r="BA920" s="245"/>
      <c r="BB920" s="245"/>
      <c r="BC920" s="245"/>
      <c r="BD920" s="245"/>
      <c r="BE920" s="245"/>
    </row>
    <row r="921" spans="1:57" ht="14.25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  <c r="AA921" s="245"/>
      <c r="AB921" s="245"/>
      <c r="AC921" s="245"/>
      <c r="AD921" s="245"/>
      <c r="AE921" s="245"/>
      <c r="AF921" s="245"/>
      <c r="AG921" s="245"/>
      <c r="AH921" s="245"/>
      <c r="AI921" s="245"/>
      <c r="AJ921" s="245"/>
      <c r="AK921" s="245"/>
      <c r="AL921" s="245"/>
      <c r="AM921" s="245"/>
      <c r="AN921" s="245"/>
      <c r="AO921" s="245"/>
      <c r="AP921" s="245"/>
      <c r="AQ921" s="245"/>
      <c r="AR921" s="245"/>
      <c r="AS921" s="245"/>
      <c r="AT921" s="245"/>
      <c r="AU921" s="245"/>
      <c r="AV921" s="245"/>
      <c r="AW921" s="245"/>
      <c r="AX921" s="245"/>
      <c r="AY921" s="245"/>
      <c r="AZ921" s="245"/>
      <c r="BA921" s="245"/>
      <c r="BB921" s="245"/>
      <c r="BC921" s="245"/>
      <c r="BD921" s="245"/>
      <c r="BE921" s="245"/>
    </row>
    <row r="922" spans="1:57" ht="14.25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  <c r="AA922" s="245"/>
      <c r="AB922" s="245"/>
      <c r="AC922" s="245"/>
      <c r="AD922" s="245"/>
      <c r="AE922" s="245"/>
      <c r="AF922" s="245"/>
      <c r="AG922" s="245"/>
      <c r="AH922" s="245"/>
      <c r="AI922" s="245"/>
      <c r="AJ922" s="245"/>
      <c r="AK922" s="245"/>
      <c r="AL922" s="245"/>
      <c r="AM922" s="245"/>
      <c r="AN922" s="245"/>
      <c r="AO922" s="245"/>
      <c r="AP922" s="245"/>
      <c r="AQ922" s="245"/>
      <c r="AR922" s="245"/>
      <c r="AS922" s="245"/>
      <c r="AT922" s="245"/>
      <c r="AU922" s="245"/>
      <c r="AV922" s="245"/>
      <c r="AW922" s="245"/>
      <c r="AX922" s="245"/>
      <c r="AY922" s="245"/>
      <c r="AZ922" s="245"/>
      <c r="BA922" s="245"/>
      <c r="BB922" s="245"/>
      <c r="BC922" s="245"/>
      <c r="BD922" s="245"/>
      <c r="BE922" s="245"/>
    </row>
    <row r="923" spans="1:57" ht="14.25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  <c r="AA923" s="245"/>
      <c r="AB923" s="245"/>
      <c r="AC923" s="245"/>
      <c r="AD923" s="245"/>
      <c r="AE923" s="245"/>
      <c r="AF923" s="245"/>
      <c r="AG923" s="245"/>
      <c r="AH923" s="245"/>
      <c r="AI923" s="245"/>
      <c r="AJ923" s="245"/>
      <c r="AK923" s="245"/>
      <c r="AL923" s="245"/>
      <c r="AM923" s="245"/>
      <c r="AN923" s="245"/>
      <c r="AO923" s="245"/>
      <c r="AP923" s="245"/>
      <c r="AQ923" s="245"/>
      <c r="AR923" s="245"/>
      <c r="AS923" s="245"/>
      <c r="AT923" s="245"/>
      <c r="AU923" s="245"/>
      <c r="AV923" s="245"/>
      <c r="AW923" s="245"/>
      <c r="AX923" s="245"/>
      <c r="AY923" s="245"/>
      <c r="AZ923" s="245"/>
      <c r="BA923" s="245"/>
      <c r="BB923" s="245"/>
      <c r="BC923" s="245"/>
      <c r="BD923" s="245"/>
      <c r="BE923" s="245"/>
    </row>
    <row r="924" spans="1:57" ht="14.25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  <c r="AA924" s="245"/>
      <c r="AB924" s="245"/>
      <c r="AC924" s="245"/>
      <c r="AD924" s="245"/>
      <c r="AE924" s="245"/>
      <c r="AF924" s="245"/>
      <c r="AG924" s="245"/>
      <c r="AH924" s="245"/>
      <c r="AI924" s="245"/>
      <c r="AJ924" s="245"/>
      <c r="AK924" s="245"/>
      <c r="AL924" s="245"/>
      <c r="AM924" s="245"/>
      <c r="AN924" s="245"/>
      <c r="AO924" s="245"/>
      <c r="AP924" s="245"/>
      <c r="AQ924" s="245"/>
      <c r="AR924" s="245"/>
      <c r="AS924" s="245"/>
      <c r="AT924" s="245"/>
      <c r="AU924" s="245"/>
      <c r="AV924" s="245"/>
      <c r="AW924" s="245"/>
      <c r="AX924" s="245"/>
      <c r="AY924" s="245"/>
      <c r="AZ924" s="245"/>
      <c r="BA924" s="245"/>
      <c r="BB924" s="245"/>
      <c r="BC924" s="245"/>
      <c r="BD924" s="245"/>
      <c r="BE924" s="245"/>
    </row>
    <row r="925" spans="1:57" ht="14.25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  <c r="AA925" s="245"/>
      <c r="AB925" s="245"/>
      <c r="AC925" s="245"/>
      <c r="AD925" s="245"/>
      <c r="AE925" s="245"/>
      <c r="AF925" s="245"/>
      <c r="AG925" s="245"/>
      <c r="AH925" s="245"/>
      <c r="AI925" s="245"/>
      <c r="AJ925" s="245"/>
      <c r="AK925" s="245"/>
      <c r="AL925" s="245"/>
      <c r="AM925" s="245"/>
      <c r="AN925" s="245"/>
      <c r="AO925" s="245"/>
      <c r="AP925" s="245"/>
      <c r="AQ925" s="245"/>
      <c r="AR925" s="245"/>
      <c r="AS925" s="245"/>
      <c r="AT925" s="245"/>
      <c r="AU925" s="245"/>
      <c r="AV925" s="245"/>
      <c r="AW925" s="245"/>
      <c r="AX925" s="245"/>
      <c r="AY925" s="245"/>
      <c r="AZ925" s="245"/>
      <c r="BA925" s="245"/>
      <c r="BB925" s="245"/>
      <c r="BC925" s="245"/>
      <c r="BD925" s="245"/>
      <c r="BE925" s="245"/>
    </row>
    <row r="926" spans="1:57" ht="14.25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  <c r="AA926" s="245"/>
      <c r="AB926" s="245"/>
      <c r="AC926" s="245"/>
      <c r="AD926" s="245"/>
      <c r="AE926" s="245"/>
      <c r="AF926" s="245"/>
      <c r="AG926" s="245"/>
      <c r="AH926" s="245"/>
      <c r="AI926" s="245"/>
      <c r="AJ926" s="245"/>
      <c r="AK926" s="245"/>
      <c r="AL926" s="245"/>
      <c r="AM926" s="245"/>
      <c r="AN926" s="245"/>
      <c r="AO926" s="245"/>
      <c r="AP926" s="245"/>
      <c r="AQ926" s="245"/>
      <c r="AR926" s="245"/>
      <c r="AS926" s="245"/>
      <c r="AT926" s="245"/>
      <c r="AU926" s="245"/>
      <c r="AV926" s="245"/>
      <c r="AW926" s="245"/>
      <c r="AX926" s="245"/>
      <c r="AY926" s="245"/>
      <c r="AZ926" s="245"/>
      <c r="BA926" s="245"/>
      <c r="BB926" s="245"/>
      <c r="BC926" s="245"/>
      <c r="BD926" s="245"/>
      <c r="BE926" s="245"/>
    </row>
    <row r="927" spans="1:57" ht="14.25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  <c r="AA927" s="245"/>
      <c r="AB927" s="245"/>
      <c r="AC927" s="245"/>
      <c r="AD927" s="245"/>
      <c r="AE927" s="245"/>
      <c r="AF927" s="245"/>
      <c r="AG927" s="245"/>
      <c r="AH927" s="245"/>
      <c r="AI927" s="245"/>
      <c r="AJ927" s="245"/>
      <c r="AK927" s="245"/>
      <c r="AL927" s="245"/>
      <c r="AM927" s="245"/>
      <c r="AN927" s="245"/>
      <c r="AO927" s="245"/>
      <c r="AP927" s="245"/>
      <c r="AQ927" s="245"/>
      <c r="AR927" s="245"/>
      <c r="AS927" s="245"/>
      <c r="AT927" s="245"/>
      <c r="AU927" s="245"/>
      <c r="AV927" s="245"/>
      <c r="AW927" s="245"/>
      <c r="AX927" s="245"/>
      <c r="AY927" s="245"/>
      <c r="AZ927" s="245"/>
      <c r="BA927" s="245"/>
      <c r="BB927" s="245"/>
      <c r="BC927" s="245"/>
      <c r="BD927" s="245"/>
      <c r="BE927" s="245"/>
    </row>
    <row r="928" spans="1:57" ht="14.25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  <c r="AA928" s="245"/>
      <c r="AB928" s="245"/>
      <c r="AC928" s="245"/>
      <c r="AD928" s="245"/>
      <c r="AE928" s="245"/>
      <c r="AF928" s="245"/>
      <c r="AG928" s="245"/>
      <c r="AH928" s="245"/>
      <c r="AI928" s="245"/>
      <c r="AJ928" s="245"/>
      <c r="AK928" s="245"/>
      <c r="AL928" s="245"/>
      <c r="AM928" s="245"/>
      <c r="AN928" s="245"/>
      <c r="AO928" s="245"/>
      <c r="AP928" s="245"/>
      <c r="AQ928" s="245"/>
      <c r="AR928" s="245"/>
      <c r="AS928" s="245"/>
      <c r="AT928" s="245"/>
      <c r="AU928" s="245"/>
      <c r="AV928" s="245"/>
      <c r="AW928" s="245"/>
      <c r="AX928" s="245"/>
      <c r="AY928" s="245"/>
      <c r="AZ928" s="245"/>
      <c r="BA928" s="245"/>
      <c r="BB928" s="245"/>
      <c r="BC928" s="245"/>
      <c r="BD928" s="245"/>
      <c r="BE928" s="245"/>
    </row>
    <row r="929" spans="1:57" ht="14.25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  <c r="AA929" s="245"/>
      <c r="AB929" s="245"/>
      <c r="AC929" s="245"/>
      <c r="AD929" s="245"/>
      <c r="AE929" s="245"/>
      <c r="AF929" s="245"/>
      <c r="AG929" s="245"/>
      <c r="AH929" s="245"/>
      <c r="AI929" s="245"/>
      <c r="AJ929" s="245"/>
      <c r="AK929" s="245"/>
      <c r="AL929" s="245"/>
      <c r="AM929" s="245"/>
      <c r="AN929" s="245"/>
      <c r="AO929" s="245"/>
      <c r="AP929" s="245"/>
      <c r="AQ929" s="245"/>
      <c r="AR929" s="245"/>
      <c r="AS929" s="245"/>
      <c r="AT929" s="245"/>
      <c r="AU929" s="245"/>
      <c r="AV929" s="245"/>
      <c r="AW929" s="245"/>
      <c r="AX929" s="245"/>
      <c r="AY929" s="245"/>
      <c r="AZ929" s="245"/>
      <c r="BA929" s="245"/>
      <c r="BB929" s="245"/>
      <c r="BC929" s="245"/>
      <c r="BD929" s="245"/>
      <c r="BE929" s="245"/>
    </row>
    <row r="930" spans="1:57" ht="14.25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  <c r="AA930" s="245"/>
      <c r="AB930" s="245"/>
      <c r="AC930" s="245"/>
      <c r="AD930" s="245"/>
      <c r="AE930" s="245"/>
      <c r="AF930" s="245"/>
      <c r="AG930" s="245"/>
      <c r="AH930" s="245"/>
      <c r="AI930" s="245"/>
      <c r="AJ930" s="245"/>
      <c r="AK930" s="245"/>
      <c r="AL930" s="245"/>
      <c r="AM930" s="245"/>
      <c r="AN930" s="245"/>
      <c r="AO930" s="245"/>
      <c r="AP930" s="245"/>
      <c r="AQ930" s="245"/>
      <c r="AR930" s="245"/>
      <c r="AS930" s="245"/>
      <c r="AT930" s="245"/>
      <c r="AU930" s="245"/>
      <c r="AV930" s="245"/>
      <c r="AW930" s="245"/>
      <c r="AX930" s="245"/>
      <c r="AY930" s="245"/>
      <c r="AZ930" s="245"/>
      <c r="BA930" s="245"/>
      <c r="BB930" s="245"/>
      <c r="BC930" s="245"/>
      <c r="BD930" s="245"/>
      <c r="BE930" s="245"/>
    </row>
    <row r="931" spans="1:57" ht="14.25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  <c r="AA931" s="245"/>
      <c r="AB931" s="245"/>
      <c r="AC931" s="245"/>
      <c r="AD931" s="245"/>
      <c r="AE931" s="245"/>
      <c r="AF931" s="245"/>
      <c r="AG931" s="245"/>
      <c r="AH931" s="245"/>
      <c r="AI931" s="245"/>
      <c r="AJ931" s="245"/>
      <c r="AK931" s="245"/>
      <c r="AL931" s="245"/>
      <c r="AM931" s="245"/>
      <c r="AN931" s="245"/>
      <c r="AO931" s="245"/>
      <c r="AP931" s="245"/>
      <c r="AQ931" s="245"/>
      <c r="AR931" s="245"/>
      <c r="AS931" s="245"/>
      <c r="AT931" s="245"/>
      <c r="AU931" s="245"/>
      <c r="AV931" s="245"/>
      <c r="AW931" s="245"/>
      <c r="AX931" s="245"/>
      <c r="AY931" s="245"/>
      <c r="AZ931" s="245"/>
      <c r="BA931" s="245"/>
      <c r="BB931" s="245"/>
      <c r="BC931" s="245"/>
      <c r="BD931" s="245"/>
      <c r="BE931" s="245"/>
    </row>
    <row r="932" spans="1:57" ht="14.25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  <c r="AA932" s="245"/>
      <c r="AB932" s="245"/>
      <c r="AC932" s="245"/>
      <c r="AD932" s="245"/>
      <c r="AE932" s="245"/>
      <c r="AF932" s="245"/>
      <c r="AG932" s="245"/>
      <c r="AH932" s="245"/>
      <c r="AI932" s="245"/>
      <c r="AJ932" s="245"/>
      <c r="AK932" s="245"/>
      <c r="AL932" s="245"/>
      <c r="AM932" s="245"/>
      <c r="AN932" s="245"/>
      <c r="AO932" s="245"/>
      <c r="AP932" s="245"/>
      <c r="AQ932" s="245"/>
      <c r="AR932" s="245"/>
      <c r="AS932" s="245"/>
      <c r="AT932" s="245"/>
      <c r="AU932" s="245"/>
      <c r="AV932" s="245"/>
      <c r="AW932" s="245"/>
      <c r="AX932" s="245"/>
      <c r="AY932" s="245"/>
      <c r="AZ932" s="245"/>
      <c r="BA932" s="245"/>
      <c r="BB932" s="245"/>
      <c r="BC932" s="245"/>
      <c r="BD932" s="245"/>
      <c r="BE932" s="245"/>
    </row>
    <row r="933" spans="1:57" ht="14.25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  <c r="AA933" s="245"/>
      <c r="AB933" s="245"/>
      <c r="AC933" s="245"/>
      <c r="AD933" s="245"/>
      <c r="AE933" s="245"/>
      <c r="AF933" s="245"/>
      <c r="AG933" s="245"/>
      <c r="AH933" s="245"/>
      <c r="AI933" s="245"/>
      <c r="AJ933" s="245"/>
      <c r="AK933" s="245"/>
      <c r="AL933" s="245"/>
      <c r="AM933" s="245"/>
      <c r="AN933" s="245"/>
      <c r="AO933" s="245"/>
      <c r="AP933" s="245"/>
      <c r="AQ933" s="245"/>
      <c r="AR933" s="245"/>
      <c r="AS933" s="245"/>
      <c r="AT933" s="245"/>
      <c r="AU933" s="245"/>
      <c r="AV933" s="245"/>
      <c r="AW933" s="245"/>
      <c r="AX933" s="245"/>
      <c r="AY933" s="245"/>
      <c r="AZ933" s="245"/>
      <c r="BA933" s="245"/>
      <c r="BB933" s="245"/>
      <c r="BC933" s="245"/>
      <c r="BD933" s="245"/>
      <c r="BE933" s="245"/>
    </row>
    <row r="934" spans="1:57" ht="14.25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  <c r="AB934" s="245"/>
      <c r="AC934" s="245"/>
      <c r="AD934" s="245"/>
      <c r="AE934" s="245"/>
      <c r="AF934" s="245"/>
      <c r="AG934" s="245"/>
      <c r="AH934" s="245"/>
      <c r="AI934" s="245"/>
      <c r="AJ934" s="245"/>
      <c r="AK934" s="245"/>
      <c r="AL934" s="245"/>
      <c r="AM934" s="245"/>
      <c r="AN934" s="245"/>
      <c r="AO934" s="245"/>
      <c r="AP934" s="245"/>
      <c r="AQ934" s="245"/>
      <c r="AR934" s="245"/>
      <c r="AS934" s="245"/>
      <c r="AT934" s="245"/>
      <c r="AU934" s="245"/>
      <c r="AV934" s="245"/>
      <c r="AW934" s="245"/>
      <c r="AX934" s="245"/>
      <c r="AY934" s="245"/>
      <c r="AZ934" s="245"/>
      <c r="BA934" s="245"/>
      <c r="BB934" s="245"/>
      <c r="BC934" s="245"/>
      <c r="BD934" s="245"/>
      <c r="BE934" s="245"/>
    </row>
    <row r="935" spans="1:57" ht="14.25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  <c r="AA935" s="245"/>
      <c r="AB935" s="245"/>
      <c r="AC935" s="245"/>
      <c r="AD935" s="245"/>
      <c r="AE935" s="245"/>
      <c r="AF935" s="245"/>
      <c r="AG935" s="245"/>
      <c r="AH935" s="245"/>
      <c r="AI935" s="245"/>
      <c r="AJ935" s="245"/>
      <c r="AK935" s="245"/>
      <c r="AL935" s="245"/>
      <c r="AM935" s="245"/>
      <c r="AN935" s="245"/>
      <c r="AO935" s="245"/>
      <c r="AP935" s="245"/>
      <c r="AQ935" s="245"/>
      <c r="AR935" s="245"/>
      <c r="AS935" s="245"/>
      <c r="AT935" s="245"/>
      <c r="AU935" s="245"/>
      <c r="AV935" s="245"/>
      <c r="AW935" s="245"/>
      <c r="AX935" s="245"/>
      <c r="AY935" s="245"/>
      <c r="AZ935" s="245"/>
      <c r="BA935" s="245"/>
      <c r="BB935" s="245"/>
      <c r="BC935" s="245"/>
      <c r="BD935" s="245"/>
      <c r="BE935" s="245"/>
    </row>
    <row r="936" spans="1:57" ht="14.25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  <c r="AA936" s="245"/>
      <c r="AB936" s="245"/>
      <c r="AC936" s="245"/>
      <c r="AD936" s="245"/>
      <c r="AE936" s="245"/>
      <c r="AF936" s="245"/>
      <c r="AG936" s="245"/>
      <c r="AH936" s="245"/>
      <c r="AI936" s="245"/>
      <c r="AJ936" s="245"/>
      <c r="AK936" s="245"/>
      <c r="AL936" s="245"/>
      <c r="AM936" s="245"/>
      <c r="AN936" s="245"/>
      <c r="AO936" s="245"/>
      <c r="AP936" s="245"/>
      <c r="AQ936" s="245"/>
      <c r="AR936" s="245"/>
      <c r="AS936" s="245"/>
      <c r="AT936" s="245"/>
      <c r="AU936" s="245"/>
      <c r="AV936" s="245"/>
      <c r="AW936" s="245"/>
      <c r="AX936" s="245"/>
      <c r="AY936" s="245"/>
      <c r="AZ936" s="245"/>
      <c r="BA936" s="245"/>
      <c r="BB936" s="245"/>
      <c r="BC936" s="245"/>
      <c r="BD936" s="245"/>
      <c r="BE936" s="245"/>
    </row>
    <row r="937" spans="1:57" ht="14.25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  <c r="AA937" s="245"/>
      <c r="AB937" s="245"/>
      <c r="AC937" s="245"/>
      <c r="AD937" s="245"/>
      <c r="AE937" s="245"/>
      <c r="AF937" s="245"/>
      <c r="AG937" s="245"/>
      <c r="AH937" s="245"/>
      <c r="AI937" s="245"/>
      <c r="AJ937" s="245"/>
      <c r="AK937" s="245"/>
      <c r="AL937" s="245"/>
      <c r="AM937" s="245"/>
      <c r="AN937" s="245"/>
      <c r="AO937" s="245"/>
      <c r="AP937" s="245"/>
      <c r="AQ937" s="245"/>
      <c r="AR937" s="245"/>
      <c r="AS937" s="245"/>
      <c r="AT937" s="245"/>
      <c r="AU937" s="245"/>
      <c r="AV937" s="245"/>
      <c r="AW937" s="245"/>
      <c r="AX937" s="245"/>
      <c r="AY937" s="245"/>
      <c r="AZ937" s="245"/>
      <c r="BA937" s="245"/>
      <c r="BB937" s="245"/>
      <c r="BC937" s="245"/>
      <c r="BD937" s="245"/>
      <c r="BE937" s="245"/>
    </row>
    <row r="938" spans="1:57" ht="14.25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  <c r="AA938" s="245"/>
      <c r="AB938" s="245"/>
      <c r="AC938" s="245"/>
      <c r="AD938" s="245"/>
      <c r="AE938" s="245"/>
      <c r="AF938" s="245"/>
      <c r="AG938" s="245"/>
      <c r="AH938" s="245"/>
      <c r="AI938" s="245"/>
      <c r="AJ938" s="245"/>
      <c r="AK938" s="245"/>
      <c r="AL938" s="245"/>
      <c r="AM938" s="245"/>
      <c r="AN938" s="245"/>
      <c r="AO938" s="245"/>
      <c r="AP938" s="245"/>
      <c r="AQ938" s="245"/>
      <c r="AR938" s="245"/>
      <c r="AS938" s="245"/>
      <c r="AT938" s="245"/>
      <c r="AU938" s="245"/>
      <c r="AV938" s="245"/>
      <c r="AW938" s="245"/>
      <c r="AX938" s="245"/>
      <c r="AY938" s="245"/>
      <c r="AZ938" s="245"/>
      <c r="BA938" s="245"/>
      <c r="BB938" s="245"/>
      <c r="BC938" s="245"/>
      <c r="BD938" s="245"/>
      <c r="BE938" s="245"/>
    </row>
    <row r="939" spans="1:57" ht="14.25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  <c r="AA939" s="245"/>
      <c r="AB939" s="245"/>
      <c r="AC939" s="245"/>
      <c r="AD939" s="245"/>
      <c r="AE939" s="245"/>
      <c r="AF939" s="245"/>
      <c r="AG939" s="245"/>
      <c r="AH939" s="245"/>
      <c r="AI939" s="245"/>
      <c r="AJ939" s="245"/>
      <c r="AK939" s="245"/>
      <c r="AL939" s="245"/>
      <c r="AM939" s="245"/>
      <c r="AN939" s="245"/>
      <c r="AO939" s="245"/>
      <c r="AP939" s="245"/>
      <c r="AQ939" s="245"/>
      <c r="AR939" s="245"/>
      <c r="AS939" s="245"/>
      <c r="AT939" s="245"/>
      <c r="AU939" s="245"/>
      <c r="AV939" s="245"/>
      <c r="AW939" s="245"/>
      <c r="AX939" s="245"/>
      <c r="AY939" s="245"/>
      <c r="AZ939" s="245"/>
      <c r="BA939" s="245"/>
      <c r="BB939" s="245"/>
      <c r="BC939" s="245"/>
      <c r="BD939" s="245"/>
      <c r="BE939" s="245"/>
    </row>
    <row r="940" spans="1:57" ht="14.25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  <c r="AA940" s="245"/>
      <c r="AB940" s="245"/>
      <c r="AC940" s="245"/>
      <c r="AD940" s="245"/>
      <c r="AE940" s="245"/>
      <c r="AF940" s="245"/>
      <c r="AG940" s="245"/>
      <c r="AH940" s="245"/>
      <c r="AI940" s="245"/>
      <c r="AJ940" s="245"/>
      <c r="AK940" s="245"/>
      <c r="AL940" s="245"/>
      <c r="AM940" s="245"/>
      <c r="AN940" s="245"/>
      <c r="AO940" s="245"/>
      <c r="AP940" s="245"/>
      <c r="AQ940" s="245"/>
      <c r="AR940" s="245"/>
      <c r="AS940" s="245"/>
      <c r="AT940" s="245"/>
      <c r="AU940" s="245"/>
      <c r="AV940" s="245"/>
      <c r="AW940" s="245"/>
      <c r="AX940" s="245"/>
      <c r="AY940" s="245"/>
      <c r="AZ940" s="245"/>
      <c r="BA940" s="245"/>
      <c r="BB940" s="245"/>
      <c r="BC940" s="245"/>
      <c r="BD940" s="245"/>
      <c r="BE940" s="245"/>
    </row>
    <row r="941" spans="1:57" ht="14.25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  <c r="AA941" s="245"/>
      <c r="AB941" s="245"/>
      <c r="AC941" s="245"/>
      <c r="AD941" s="245"/>
      <c r="AE941" s="245"/>
      <c r="AF941" s="245"/>
      <c r="AG941" s="245"/>
      <c r="AH941" s="245"/>
      <c r="AI941" s="245"/>
      <c r="AJ941" s="245"/>
      <c r="AK941" s="245"/>
      <c r="AL941" s="245"/>
      <c r="AM941" s="245"/>
      <c r="AN941" s="245"/>
      <c r="AO941" s="245"/>
      <c r="AP941" s="245"/>
      <c r="AQ941" s="245"/>
      <c r="AR941" s="245"/>
      <c r="AS941" s="245"/>
      <c r="AT941" s="245"/>
      <c r="AU941" s="245"/>
      <c r="AV941" s="245"/>
      <c r="AW941" s="245"/>
      <c r="AX941" s="245"/>
      <c r="AY941" s="245"/>
      <c r="AZ941" s="245"/>
      <c r="BA941" s="245"/>
      <c r="BB941" s="245"/>
      <c r="BC941" s="245"/>
      <c r="BD941" s="245"/>
      <c r="BE941" s="245"/>
    </row>
    <row r="942" spans="1:57" ht="14.25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  <c r="AA942" s="245"/>
      <c r="AB942" s="245"/>
      <c r="AC942" s="245"/>
      <c r="AD942" s="245"/>
      <c r="AE942" s="245"/>
      <c r="AF942" s="245"/>
      <c r="AG942" s="245"/>
      <c r="AH942" s="245"/>
      <c r="AI942" s="245"/>
      <c r="AJ942" s="245"/>
      <c r="AK942" s="245"/>
      <c r="AL942" s="245"/>
      <c r="AM942" s="245"/>
      <c r="AN942" s="245"/>
      <c r="AO942" s="245"/>
      <c r="AP942" s="245"/>
      <c r="AQ942" s="245"/>
      <c r="AR942" s="245"/>
      <c r="AS942" s="245"/>
      <c r="AT942" s="245"/>
      <c r="AU942" s="245"/>
      <c r="AV942" s="245"/>
      <c r="AW942" s="245"/>
      <c r="AX942" s="245"/>
      <c r="AY942" s="245"/>
      <c r="AZ942" s="245"/>
      <c r="BA942" s="245"/>
      <c r="BB942" s="245"/>
      <c r="BC942" s="245"/>
      <c r="BD942" s="245"/>
      <c r="BE942" s="245"/>
    </row>
    <row r="943" spans="1:57" ht="14.25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  <c r="AA943" s="245"/>
      <c r="AB943" s="245"/>
      <c r="AC943" s="245"/>
      <c r="AD943" s="245"/>
      <c r="AE943" s="245"/>
      <c r="AF943" s="245"/>
      <c r="AG943" s="245"/>
      <c r="AH943" s="245"/>
      <c r="AI943" s="245"/>
      <c r="AJ943" s="245"/>
      <c r="AK943" s="245"/>
      <c r="AL943" s="245"/>
      <c r="AM943" s="245"/>
      <c r="AN943" s="245"/>
      <c r="AO943" s="245"/>
      <c r="AP943" s="245"/>
      <c r="AQ943" s="245"/>
      <c r="AR943" s="245"/>
      <c r="AS943" s="245"/>
      <c r="AT943" s="245"/>
      <c r="AU943" s="245"/>
      <c r="AV943" s="245"/>
      <c r="AW943" s="245"/>
      <c r="AX943" s="245"/>
      <c r="AY943" s="245"/>
      <c r="AZ943" s="245"/>
      <c r="BA943" s="245"/>
      <c r="BB943" s="245"/>
      <c r="BC943" s="245"/>
      <c r="BD943" s="245"/>
      <c r="BE943" s="245"/>
    </row>
    <row r="944" spans="1:57" ht="14.25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  <c r="AA944" s="245"/>
      <c r="AB944" s="245"/>
      <c r="AC944" s="245"/>
      <c r="AD944" s="245"/>
      <c r="AE944" s="245"/>
      <c r="AF944" s="245"/>
      <c r="AG944" s="245"/>
      <c r="AH944" s="245"/>
      <c r="AI944" s="245"/>
      <c r="AJ944" s="245"/>
      <c r="AK944" s="245"/>
      <c r="AL944" s="245"/>
      <c r="AM944" s="245"/>
      <c r="AN944" s="245"/>
      <c r="AO944" s="245"/>
      <c r="AP944" s="245"/>
      <c r="AQ944" s="245"/>
      <c r="AR944" s="245"/>
      <c r="AS944" s="245"/>
      <c r="AT944" s="245"/>
      <c r="AU944" s="245"/>
      <c r="AV944" s="245"/>
      <c r="AW944" s="245"/>
      <c r="AX944" s="245"/>
      <c r="AY944" s="245"/>
      <c r="AZ944" s="245"/>
      <c r="BA944" s="245"/>
      <c r="BB944" s="245"/>
      <c r="BC944" s="245"/>
      <c r="BD944" s="245"/>
      <c r="BE944" s="245"/>
    </row>
    <row r="945" spans="1:57" ht="14.25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  <c r="AA945" s="245"/>
      <c r="AB945" s="245"/>
      <c r="AC945" s="245"/>
      <c r="AD945" s="245"/>
      <c r="AE945" s="245"/>
      <c r="AF945" s="245"/>
      <c r="AG945" s="245"/>
      <c r="AH945" s="245"/>
      <c r="AI945" s="245"/>
      <c r="AJ945" s="245"/>
      <c r="AK945" s="245"/>
      <c r="AL945" s="245"/>
      <c r="AM945" s="245"/>
      <c r="AN945" s="245"/>
      <c r="AO945" s="245"/>
      <c r="AP945" s="245"/>
      <c r="AQ945" s="245"/>
      <c r="AR945" s="245"/>
      <c r="AS945" s="245"/>
      <c r="AT945" s="245"/>
      <c r="AU945" s="245"/>
      <c r="AV945" s="245"/>
      <c r="AW945" s="245"/>
      <c r="AX945" s="245"/>
      <c r="AY945" s="245"/>
      <c r="AZ945" s="245"/>
      <c r="BA945" s="245"/>
      <c r="BB945" s="245"/>
      <c r="BC945" s="245"/>
      <c r="BD945" s="245"/>
      <c r="BE945" s="245"/>
    </row>
    <row r="946" spans="1:57" ht="14.25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  <c r="AA946" s="245"/>
      <c r="AB946" s="245"/>
      <c r="AC946" s="245"/>
      <c r="AD946" s="245"/>
      <c r="AE946" s="245"/>
      <c r="AF946" s="245"/>
      <c r="AG946" s="245"/>
      <c r="AH946" s="245"/>
      <c r="AI946" s="245"/>
      <c r="AJ946" s="245"/>
      <c r="AK946" s="245"/>
      <c r="AL946" s="245"/>
      <c r="AM946" s="245"/>
      <c r="AN946" s="245"/>
      <c r="AO946" s="245"/>
      <c r="AP946" s="245"/>
      <c r="AQ946" s="245"/>
      <c r="AR946" s="245"/>
      <c r="AS946" s="245"/>
      <c r="AT946" s="245"/>
      <c r="AU946" s="245"/>
      <c r="AV946" s="245"/>
      <c r="AW946" s="245"/>
      <c r="AX946" s="245"/>
      <c r="AY946" s="245"/>
      <c r="AZ946" s="245"/>
      <c r="BA946" s="245"/>
      <c r="BB946" s="245"/>
      <c r="BC946" s="245"/>
      <c r="BD946" s="245"/>
      <c r="BE946" s="245"/>
    </row>
    <row r="947" spans="1:57" ht="14.25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  <c r="AA947" s="245"/>
      <c r="AB947" s="245"/>
      <c r="AC947" s="245"/>
      <c r="AD947" s="245"/>
      <c r="AE947" s="245"/>
      <c r="AF947" s="245"/>
      <c r="AG947" s="245"/>
      <c r="AH947" s="245"/>
      <c r="AI947" s="245"/>
      <c r="AJ947" s="245"/>
      <c r="AK947" s="245"/>
      <c r="AL947" s="245"/>
      <c r="AM947" s="245"/>
      <c r="AN947" s="245"/>
      <c r="AO947" s="245"/>
      <c r="AP947" s="245"/>
      <c r="AQ947" s="245"/>
      <c r="AR947" s="245"/>
      <c r="AS947" s="245"/>
      <c r="AT947" s="245"/>
      <c r="AU947" s="245"/>
      <c r="AV947" s="245"/>
      <c r="AW947" s="245"/>
      <c r="AX947" s="245"/>
      <c r="AY947" s="245"/>
      <c r="AZ947" s="245"/>
      <c r="BA947" s="245"/>
      <c r="BB947" s="245"/>
      <c r="BC947" s="245"/>
      <c r="BD947" s="245"/>
      <c r="BE947" s="245"/>
    </row>
    <row r="948" spans="1:57" ht="14.25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  <c r="AA948" s="245"/>
      <c r="AB948" s="245"/>
      <c r="AC948" s="245"/>
      <c r="AD948" s="245"/>
      <c r="AE948" s="245"/>
      <c r="AF948" s="245"/>
      <c r="AG948" s="245"/>
      <c r="AH948" s="245"/>
      <c r="AI948" s="245"/>
      <c r="AJ948" s="245"/>
      <c r="AK948" s="245"/>
      <c r="AL948" s="245"/>
      <c r="AM948" s="245"/>
      <c r="AN948" s="245"/>
      <c r="AO948" s="245"/>
      <c r="AP948" s="245"/>
      <c r="AQ948" s="245"/>
      <c r="AR948" s="245"/>
      <c r="AS948" s="245"/>
      <c r="AT948" s="245"/>
      <c r="AU948" s="245"/>
      <c r="AV948" s="245"/>
      <c r="AW948" s="245"/>
      <c r="AX948" s="245"/>
      <c r="AY948" s="245"/>
      <c r="AZ948" s="245"/>
      <c r="BA948" s="245"/>
      <c r="BB948" s="245"/>
      <c r="BC948" s="245"/>
      <c r="BD948" s="245"/>
      <c r="BE948" s="245"/>
    </row>
    <row r="949" spans="1:57" ht="14.25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  <c r="AA949" s="245"/>
      <c r="AB949" s="245"/>
      <c r="AC949" s="245"/>
      <c r="AD949" s="245"/>
      <c r="AE949" s="245"/>
      <c r="AF949" s="245"/>
      <c r="AG949" s="245"/>
      <c r="AH949" s="245"/>
      <c r="AI949" s="245"/>
      <c r="AJ949" s="245"/>
      <c r="AK949" s="245"/>
      <c r="AL949" s="245"/>
      <c r="AM949" s="245"/>
      <c r="AN949" s="245"/>
      <c r="AO949" s="245"/>
      <c r="AP949" s="245"/>
      <c r="AQ949" s="245"/>
      <c r="AR949" s="245"/>
      <c r="AS949" s="245"/>
      <c r="AT949" s="245"/>
      <c r="AU949" s="245"/>
      <c r="AV949" s="245"/>
      <c r="AW949" s="245"/>
      <c r="AX949" s="245"/>
      <c r="AY949" s="245"/>
      <c r="AZ949" s="245"/>
      <c r="BA949" s="245"/>
      <c r="BB949" s="245"/>
      <c r="BC949" s="245"/>
      <c r="BD949" s="245"/>
      <c r="BE949" s="245"/>
    </row>
    <row r="950" spans="1:57" ht="14.25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  <c r="AA950" s="245"/>
      <c r="AB950" s="245"/>
      <c r="AC950" s="245"/>
      <c r="AD950" s="245"/>
      <c r="AE950" s="245"/>
      <c r="AF950" s="245"/>
      <c r="AG950" s="245"/>
      <c r="AH950" s="245"/>
      <c r="AI950" s="245"/>
      <c r="AJ950" s="245"/>
      <c r="AK950" s="245"/>
      <c r="AL950" s="245"/>
      <c r="AM950" s="245"/>
      <c r="AN950" s="245"/>
      <c r="AO950" s="245"/>
      <c r="AP950" s="245"/>
      <c r="AQ950" s="245"/>
      <c r="AR950" s="245"/>
      <c r="AS950" s="245"/>
      <c r="AT950" s="245"/>
      <c r="AU950" s="245"/>
      <c r="AV950" s="245"/>
      <c r="AW950" s="245"/>
      <c r="AX950" s="245"/>
      <c r="AY950" s="245"/>
      <c r="AZ950" s="245"/>
      <c r="BA950" s="245"/>
      <c r="BB950" s="245"/>
      <c r="BC950" s="245"/>
      <c r="BD950" s="245"/>
      <c r="BE950" s="245"/>
    </row>
    <row r="951" spans="1:57" ht="14.25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  <c r="AA951" s="245"/>
      <c r="AB951" s="245"/>
      <c r="AC951" s="245"/>
      <c r="AD951" s="245"/>
      <c r="AE951" s="245"/>
      <c r="AF951" s="245"/>
      <c r="AG951" s="245"/>
      <c r="AH951" s="245"/>
      <c r="AI951" s="245"/>
      <c r="AJ951" s="245"/>
      <c r="AK951" s="245"/>
      <c r="AL951" s="245"/>
      <c r="AM951" s="245"/>
      <c r="AN951" s="245"/>
      <c r="AO951" s="245"/>
      <c r="AP951" s="245"/>
      <c r="AQ951" s="245"/>
      <c r="AR951" s="245"/>
      <c r="AS951" s="245"/>
      <c r="AT951" s="245"/>
      <c r="AU951" s="245"/>
      <c r="AV951" s="245"/>
      <c r="AW951" s="245"/>
      <c r="AX951" s="245"/>
      <c r="AY951" s="245"/>
      <c r="AZ951" s="245"/>
      <c r="BA951" s="245"/>
      <c r="BB951" s="245"/>
      <c r="BC951" s="245"/>
      <c r="BD951" s="245"/>
      <c r="BE951" s="245"/>
    </row>
    <row r="952" spans="1:57" ht="14.25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  <c r="AA952" s="245"/>
      <c r="AB952" s="245"/>
      <c r="AC952" s="245"/>
      <c r="AD952" s="245"/>
      <c r="AE952" s="245"/>
      <c r="AF952" s="245"/>
      <c r="AG952" s="245"/>
      <c r="AH952" s="245"/>
      <c r="AI952" s="245"/>
      <c r="AJ952" s="245"/>
      <c r="AK952" s="245"/>
      <c r="AL952" s="245"/>
      <c r="AM952" s="245"/>
      <c r="AN952" s="245"/>
      <c r="AO952" s="245"/>
      <c r="AP952" s="245"/>
      <c r="AQ952" s="245"/>
      <c r="AR952" s="245"/>
      <c r="AS952" s="245"/>
      <c r="AT952" s="245"/>
      <c r="AU952" s="245"/>
      <c r="AV952" s="245"/>
      <c r="AW952" s="245"/>
      <c r="AX952" s="245"/>
      <c r="AY952" s="245"/>
      <c r="AZ952" s="245"/>
      <c r="BA952" s="245"/>
      <c r="BB952" s="245"/>
      <c r="BC952" s="245"/>
      <c r="BD952" s="245"/>
      <c r="BE952" s="245"/>
    </row>
    <row r="953" spans="1:57" ht="14.25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  <c r="AA953" s="245"/>
      <c r="AB953" s="245"/>
      <c r="AC953" s="245"/>
      <c r="AD953" s="245"/>
      <c r="AE953" s="245"/>
      <c r="AF953" s="245"/>
      <c r="AG953" s="245"/>
      <c r="AH953" s="245"/>
      <c r="AI953" s="245"/>
      <c r="AJ953" s="245"/>
      <c r="AK953" s="245"/>
      <c r="AL953" s="245"/>
      <c r="AM953" s="245"/>
      <c r="AN953" s="245"/>
      <c r="AO953" s="245"/>
      <c r="AP953" s="245"/>
      <c r="AQ953" s="245"/>
      <c r="AR953" s="245"/>
      <c r="AS953" s="245"/>
      <c r="AT953" s="245"/>
      <c r="AU953" s="245"/>
      <c r="AV953" s="245"/>
      <c r="AW953" s="245"/>
      <c r="AX953" s="245"/>
      <c r="AY953" s="245"/>
      <c r="AZ953" s="245"/>
      <c r="BA953" s="245"/>
      <c r="BB953" s="245"/>
      <c r="BC953" s="245"/>
      <c r="BD953" s="245"/>
      <c r="BE953" s="245"/>
    </row>
    <row r="954" spans="1:57" ht="14.25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  <c r="AA954" s="245"/>
      <c r="AB954" s="245"/>
      <c r="AC954" s="245"/>
      <c r="AD954" s="245"/>
      <c r="AE954" s="245"/>
      <c r="AF954" s="245"/>
      <c r="AG954" s="245"/>
      <c r="AH954" s="245"/>
      <c r="AI954" s="245"/>
      <c r="AJ954" s="245"/>
      <c r="AK954" s="245"/>
      <c r="AL954" s="245"/>
      <c r="AM954" s="245"/>
      <c r="AN954" s="245"/>
      <c r="AO954" s="245"/>
      <c r="AP954" s="245"/>
      <c r="AQ954" s="245"/>
      <c r="AR954" s="245"/>
      <c r="AS954" s="245"/>
      <c r="AT954" s="245"/>
      <c r="AU954" s="245"/>
      <c r="AV954" s="245"/>
      <c r="AW954" s="245"/>
      <c r="AX954" s="245"/>
      <c r="AY954" s="245"/>
      <c r="AZ954" s="245"/>
      <c r="BA954" s="245"/>
      <c r="BB954" s="245"/>
      <c r="BC954" s="245"/>
      <c r="BD954" s="245"/>
      <c r="BE954" s="245"/>
    </row>
    <row r="955" spans="1:57" ht="14.25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  <c r="AA955" s="245"/>
      <c r="AB955" s="245"/>
      <c r="AC955" s="245"/>
      <c r="AD955" s="245"/>
      <c r="AE955" s="245"/>
      <c r="AF955" s="245"/>
      <c r="AG955" s="245"/>
      <c r="AH955" s="245"/>
      <c r="AI955" s="245"/>
      <c r="AJ955" s="245"/>
      <c r="AK955" s="245"/>
      <c r="AL955" s="245"/>
      <c r="AM955" s="245"/>
      <c r="AN955" s="245"/>
      <c r="AO955" s="245"/>
      <c r="AP955" s="245"/>
      <c r="AQ955" s="245"/>
      <c r="AR955" s="245"/>
      <c r="AS955" s="245"/>
      <c r="AT955" s="245"/>
      <c r="AU955" s="245"/>
      <c r="AV955" s="245"/>
      <c r="AW955" s="245"/>
      <c r="AX955" s="245"/>
      <c r="AY955" s="245"/>
      <c r="AZ955" s="245"/>
      <c r="BA955" s="245"/>
      <c r="BB955" s="245"/>
      <c r="BC955" s="245"/>
      <c r="BD955" s="245"/>
      <c r="BE955" s="245"/>
    </row>
    <row r="956" spans="1:57" ht="14.25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  <c r="AA956" s="245"/>
      <c r="AB956" s="245"/>
      <c r="AC956" s="245"/>
      <c r="AD956" s="245"/>
      <c r="AE956" s="245"/>
      <c r="AF956" s="245"/>
      <c r="AG956" s="245"/>
      <c r="AH956" s="245"/>
      <c r="AI956" s="245"/>
      <c r="AJ956" s="245"/>
      <c r="AK956" s="245"/>
      <c r="AL956" s="245"/>
      <c r="AM956" s="245"/>
      <c r="AN956" s="245"/>
      <c r="AO956" s="245"/>
      <c r="AP956" s="245"/>
      <c r="AQ956" s="245"/>
      <c r="AR956" s="245"/>
      <c r="AS956" s="245"/>
      <c r="AT956" s="245"/>
      <c r="AU956" s="245"/>
      <c r="AV956" s="245"/>
      <c r="AW956" s="245"/>
      <c r="AX956" s="245"/>
      <c r="AY956" s="245"/>
      <c r="AZ956" s="245"/>
      <c r="BA956" s="245"/>
      <c r="BB956" s="245"/>
      <c r="BC956" s="245"/>
      <c r="BD956" s="245"/>
      <c r="BE956" s="245"/>
    </row>
    <row r="957" spans="1:57" ht="14.25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  <c r="AA957" s="245"/>
      <c r="AB957" s="245"/>
      <c r="AC957" s="245"/>
      <c r="AD957" s="245"/>
      <c r="AE957" s="245"/>
      <c r="AF957" s="245"/>
      <c r="AG957" s="245"/>
      <c r="AH957" s="245"/>
      <c r="AI957" s="245"/>
      <c r="AJ957" s="245"/>
      <c r="AK957" s="245"/>
      <c r="AL957" s="245"/>
      <c r="AM957" s="245"/>
      <c r="AN957" s="245"/>
      <c r="AO957" s="245"/>
      <c r="AP957" s="245"/>
      <c r="AQ957" s="245"/>
      <c r="AR957" s="245"/>
      <c r="AS957" s="245"/>
      <c r="AT957" s="245"/>
      <c r="AU957" s="245"/>
      <c r="AV957" s="245"/>
      <c r="AW957" s="245"/>
      <c r="AX957" s="245"/>
      <c r="AY957" s="245"/>
      <c r="AZ957" s="245"/>
      <c r="BA957" s="245"/>
      <c r="BB957" s="245"/>
      <c r="BC957" s="245"/>
      <c r="BD957" s="245"/>
      <c r="BE957" s="245"/>
    </row>
    <row r="958" spans="1:57" ht="14.25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  <c r="AA958" s="245"/>
      <c r="AB958" s="245"/>
      <c r="AC958" s="245"/>
      <c r="AD958" s="245"/>
      <c r="AE958" s="245"/>
      <c r="AF958" s="245"/>
      <c r="AG958" s="245"/>
      <c r="AH958" s="245"/>
      <c r="AI958" s="245"/>
      <c r="AJ958" s="245"/>
      <c r="AK958" s="245"/>
      <c r="AL958" s="245"/>
      <c r="AM958" s="245"/>
      <c r="AN958" s="245"/>
      <c r="AO958" s="245"/>
      <c r="AP958" s="245"/>
      <c r="AQ958" s="245"/>
      <c r="AR958" s="245"/>
      <c r="AS958" s="245"/>
      <c r="AT958" s="245"/>
      <c r="AU958" s="245"/>
      <c r="AV958" s="245"/>
      <c r="AW958" s="245"/>
      <c r="AX958" s="245"/>
      <c r="AY958" s="245"/>
      <c r="AZ958" s="245"/>
      <c r="BA958" s="245"/>
      <c r="BB958" s="245"/>
      <c r="BC958" s="245"/>
      <c r="BD958" s="245"/>
      <c r="BE958" s="245"/>
    </row>
    <row r="959" spans="1:57" ht="14.25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  <c r="AA959" s="245"/>
      <c r="AB959" s="245"/>
      <c r="AC959" s="245"/>
      <c r="AD959" s="245"/>
      <c r="AE959" s="245"/>
      <c r="AF959" s="245"/>
      <c r="AG959" s="245"/>
      <c r="AH959" s="245"/>
      <c r="AI959" s="245"/>
      <c r="AJ959" s="245"/>
      <c r="AK959" s="245"/>
      <c r="AL959" s="245"/>
      <c r="AM959" s="245"/>
      <c r="AN959" s="245"/>
      <c r="AO959" s="245"/>
      <c r="AP959" s="245"/>
      <c r="AQ959" s="245"/>
      <c r="AR959" s="245"/>
      <c r="AS959" s="245"/>
      <c r="AT959" s="245"/>
      <c r="AU959" s="245"/>
      <c r="AV959" s="245"/>
      <c r="AW959" s="245"/>
      <c r="AX959" s="245"/>
      <c r="AY959" s="245"/>
      <c r="AZ959" s="245"/>
      <c r="BA959" s="245"/>
      <c r="BB959" s="245"/>
      <c r="BC959" s="245"/>
      <c r="BD959" s="245"/>
      <c r="BE959" s="245"/>
    </row>
    <row r="960" spans="1:57" ht="14.25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  <c r="AA960" s="245"/>
      <c r="AB960" s="245"/>
      <c r="AC960" s="245"/>
      <c r="AD960" s="245"/>
      <c r="AE960" s="245"/>
      <c r="AF960" s="245"/>
      <c r="AG960" s="245"/>
      <c r="AH960" s="245"/>
      <c r="AI960" s="245"/>
      <c r="AJ960" s="245"/>
      <c r="AK960" s="245"/>
      <c r="AL960" s="245"/>
      <c r="AM960" s="245"/>
      <c r="AN960" s="245"/>
      <c r="AO960" s="245"/>
      <c r="AP960" s="245"/>
      <c r="AQ960" s="245"/>
      <c r="AR960" s="245"/>
      <c r="AS960" s="245"/>
      <c r="AT960" s="245"/>
      <c r="AU960" s="245"/>
      <c r="AV960" s="245"/>
      <c r="AW960" s="245"/>
      <c r="AX960" s="245"/>
      <c r="AY960" s="245"/>
      <c r="AZ960" s="245"/>
      <c r="BA960" s="245"/>
      <c r="BB960" s="245"/>
      <c r="BC960" s="245"/>
      <c r="BD960" s="245"/>
      <c r="BE960" s="245"/>
    </row>
    <row r="961" spans="1:57" ht="14.25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  <c r="AA961" s="245"/>
      <c r="AB961" s="245"/>
      <c r="AC961" s="245"/>
      <c r="AD961" s="245"/>
      <c r="AE961" s="245"/>
      <c r="AF961" s="245"/>
      <c r="AG961" s="245"/>
      <c r="AH961" s="245"/>
      <c r="AI961" s="245"/>
      <c r="AJ961" s="245"/>
      <c r="AK961" s="245"/>
      <c r="AL961" s="245"/>
      <c r="AM961" s="245"/>
      <c r="AN961" s="245"/>
      <c r="AO961" s="245"/>
      <c r="AP961" s="245"/>
      <c r="AQ961" s="245"/>
      <c r="AR961" s="245"/>
      <c r="AS961" s="245"/>
      <c r="AT961" s="245"/>
      <c r="AU961" s="245"/>
      <c r="AV961" s="245"/>
      <c r="AW961" s="245"/>
      <c r="AX961" s="245"/>
      <c r="AY961" s="245"/>
      <c r="AZ961" s="245"/>
      <c r="BA961" s="245"/>
      <c r="BB961" s="245"/>
      <c r="BC961" s="245"/>
      <c r="BD961" s="245"/>
      <c r="BE961" s="245"/>
    </row>
    <row r="962" spans="1:57" ht="14.25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  <c r="AA962" s="245"/>
      <c r="AB962" s="245"/>
      <c r="AC962" s="245"/>
      <c r="AD962" s="245"/>
      <c r="AE962" s="245"/>
      <c r="AF962" s="245"/>
      <c r="AG962" s="245"/>
      <c r="AH962" s="245"/>
      <c r="AI962" s="245"/>
      <c r="AJ962" s="245"/>
      <c r="AK962" s="245"/>
      <c r="AL962" s="245"/>
      <c r="AM962" s="245"/>
      <c r="AN962" s="245"/>
      <c r="AO962" s="245"/>
      <c r="AP962" s="245"/>
      <c r="AQ962" s="245"/>
      <c r="AR962" s="245"/>
      <c r="AS962" s="245"/>
      <c r="AT962" s="245"/>
      <c r="AU962" s="245"/>
      <c r="AV962" s="245"/>
      <c r="AW962" s="245"/>
      <c r="AX962" s="245"/>
      <c r="AY962" s="245"/>
      <c r="AZ962" s="245"/>
      <c r="BA962" s="245"/>
      <c r="BB962" s="245"/>
      <c r="BC962" s="245"/>
      <c r="BD962" s="245"/>
      <c r="BE962" s="245"/>
    </row>
    <row r="963" spans="1:57" ht="14.25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  <c r="AA963" s="245"/>
      <c r="AB963" s="245"/>
      <c r="AC963" s="245"/>
      <c r="AD963" s="245"/>
      <c r="AE963" s="245"/>
      <c r="AF963" s="245"/>
      <c r="AG963" s="245"/>
      <c r="AH963" s="245"/>
      <c r="AI963" s="245"/>
      <c r="AJ963" s="245"/>
      <c r="AK963" s="245"/>
      <c r="AL963" s="245"/>
      <c r="AM963" s="245"/>
      <c r="AN963" s="245"/>
      <c r="AO963" s="245"/>
      <c r="AP963" s="245"/>
      <c r="AQ963" s="245"/>
      <c r="AR963" s="245"/>
      <c r="AS963" s="245"/>
      <c r="AT963" s="245"/>
      <c r="AU963" s="245"/>
      <c r="AV963" s="245"/>
      <c r="AW963" s="245"/>
      <c r="AX963" s="245"/>
      <c r="AY963" s="245"/>
      <c r="AZ963" s="245"/>
      <c r="BA963" s="245"/>
      <c r="BB963" s="245"/>
      <c r="BC963" s="245"/>
      <c r="BD963" s="245"/>
      <c r="BE963" s="245"/>
    </row>
    <row r="964" spans="1:57" ht="14.25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  <c r="AA964" s="245"/>
      <c r="AB964" s="245"/>
      <c r="AC964" s="245"/>
      <c r="AD964" s="245"/>
      <c r="AE964" s="245"/>
      <c r="AF964" s="245"/>
      <c r="AG964" s="245"/>
      <c r="AH964" s="245"/>
      <c r="AI964" s="245"/>
      <c r="AJ964" s="245"/>
      <c r="AK964" s="245"/>
      <c r="AL964" s="245"/>
      <c r="AM964" s="245"/>
      <c r="AN964" s="245"/>
      <c r="AO964" s="245"/>
      <c r="AP964" s="245"/>
      <c r="AQ964" s="245"/>
      <c r="AR964" s="245"/>
      <c r="AS964" s="245"/>
      <c r="AT964" s="245"/>
      <c r="AU964" s="245"/>
      <c r="AV964" s="245"/>
      <c r="AW964" s="245"/>
      <c r="AX964" s="245"/>
      <c r="AY964" s="245"/>
      <c r="AZ964" s="245"/>
      <c r="BA964" s="245"/>
      <c r="BB964" s="245"/>
      <c r="BC964" s="245"/>
      <c r="BD964" s="245"/>
      <c r="BE964" s="245"/>
    </row>
    <row r="965" spans="1:57" ht="14.25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  <c r="AA965" s="245"/>
      <c r="AB965" s="245"/>
      <c r="AC965" s="245"/>
      <c r="AD965" s="245"/>
      <c r="AE965" s="245"/>
      <c r="AF965" s="245"/>
      <c r="AG965" s="245"/>
      <c r="AH965" s="245"/>
      <c r="AI965" s="245"/>
      <c r="AJ965" s="245"/>
      <c r="AK965" s="245"/>
      <c r="AL965" s="245"/>
      <c r="AM965" s="245"/>
      <c r="AN965" s="245"/>
      <c r="AO965" s="245"/>
      <c r="AP965" s="245"/>
      <c r="AQ965" s="245"/>
      <c r="AR965" s="245"/>
      <c r="AS965" s="245"/>
      <c r="AT965" s="245"/>
      <c r="AU965" s="245"/>
      <c r="AV965" s="245"/>
      <c r="AW965" s="245"/>
      <c r="AX965" s="245"/>
      <c r="AY965" s="245"/>
      <c r="AZ965" s="245"/>
      <c r="BA965" s="245"/>
      <c r="BB965" s="245"/>
      <c r="BC965" s="245"/>
      <c r="BD965" s="245"/>
      <c r="BE965" s="245"/>
    </row>
    <row r="966" spans="1:57" ht="14.25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  <c r="AA966" s="245"/>
      <c r="AB966" s="245"/>
      <c r="AC966" s="245"/>
      <c r="AD966" s="245"/>
      <c r="AE966" s="245"/>
      <c r="AF966" s="245"/>
      <c r="AG966" s="245"/>
      <c r="AH966" s="245"/>
      <c r="AI966" s="245"/>
      <c r="AJ966" s="245"/>
      <c r="AK966" s="245"/>
      <c r="AL966" s="245"/>
      <c r="AM966" s="245"/>
      <c r="AN966" s="245"/>
      <c r="AO966" s="245"/>
      <c r="AP966" s="245"/>
      <c r="AQ966" s="245"/>
      <c r="AR966" s="245"/>
      <c r="AS966" s="245"/>
      <c r="AT966" s="245"/>
      <c r="AU966" s="245"/>
      <c r="AV966" s="245"/>
      <c r="AW966" s="245"/>
      <c r="AX966" s="245"/>
      <c r="AY966" s="245"/>
      <c r="AZ966" s="245"/>
      <c r="BA966" s="245"/>
      <c r="BB966" s="245"/>
      <c r="BC966" s="245"/>
      <c r="BD966" s="245"/>
      <c r="BE966" s="245"/>
    </row>
    <row r="967" spans="1:57" ht="14.25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  <c r="AA967" s="245"/>
      <c r="AB967" s="245"/>
      <c r="AC967" s="245"/>
      <c r="AD967" s="245"/>
      <c r="AE967" s="245"/>
      <c r="AF967" s="245"/>
      <c r="AG967" s="245"/>
      <c r="AH967" s="245"/>
      <c r="AI967" s="245"/>
      <c r="AJ967" s="245"/>
      <c r="AK967" s="245"/>
      <c r="AL967" s="245"/>
      <c r="AM967" s="245"/>
      <c r="AN967" s="245"/>
      <c r="AO967" s="245"/>
      <c r="AP967" s="245"/>
      <c r="AQ967" s="245"/>
      <c r="AR967" s="245"/>
      <c r="AS967" s="245"/>
      <c r="AT967" s="245"/>
      <c r="AU967" s="245"/>
      <c r="AV967" s="245"/>
      <c r="AW967" s="245"/>
      <c r="AX967" s="245"/>
      <c r="AY967" s="245"/>
      <c r="AZ967" s="245"/>
      <c r="BA967" s="245"/>
      <c r="BB967" s="245"/>
      <c r="BC967" s="245"/>
      <c r="BD967" s="245"/>
      <c r="BE967" s="245"/>
    </row>
    <row r="968" spans="1:57" ht="14.25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  <c r="AA968" s="245"/>
      <c r="AB968" s="245"/>
      <c r="AC968" s="245"/>
      <c r="AD968" s="245"/>
      <c r="AE968" s="245"/>
      <c r="AF968" s="245"/>
      <c r="AG968" s="245"/>
      <c r="AH968" s="245"/>
      <c r="AI968" s="245"/>
      <c r="AJ968" s="245"/>
      <c r="AK968" s="245"/>
      <c r="AL968" s="245"/>
      <c r="AM968" s="245"/>
      <c r="AN968" s="245"/>
      <c r="AO968" s="245"/>
      <c r="AP968" s="245"/>
      <c r="AQ968" s="245"/>
      <c r="AR968" s="245"/>
      <c r="AS968" s="245"/>
      <c r="AT968" s="245"/>
      <c r="AU968" s="245"/>
      <c r="AV968" s="245"/>
      <c r="AW968" s="245"/>
      <c r="AX968" s="245"/>
      <c r="AY968" s="245"/>
      <c r="AZ968" s="245"/>
      <c r="BA968" s="245"/>
      <c r="BB968" s="245"/>
      <c r="BC968" s="245"/>
      <c r="BD968" s="245"/>
      <c r="BE968" s="245"/>
    </row>
    <row r="969" spans="1:57" ht="14.25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  <c r="AA969" s="245"/>
      <c r="AB969" s="245"/>
      <c r="AC969" s="245"/>
      <c r="AD969" s="245"/>
      <c r="AE969" s="245"/>
      <c r="AF969" s="245"/>
      <c r="AG969" s="245"/>
      <c r="AH969" s="245"/>
      <c r="AI969" s="245"/>
      <c r="AJ969" s="245"/>
      <c r="AK969" s="245"/>
      <c r="AL969" s="245"/>
      <c r="AM969" s="245"/>
      <c r="AN969" s="245"/>
      <c r="AO969" s="245"/>
      <c r="AP969" s="245"/>
      <c r="AQ969" s="245"/>
      <c r="AR969" s="245"/>
      <c r="AS969" s="245"/>
      <c r="AT969" s="245"/>
      <c r="AU969" s="245"/>
      <c r="AV969" s="245"/>
      <c r="AW969" s="245"/>
      <c r="AX969" s="245"/>
      <c r="AY969" s="245"/>
      <c r="AZ969" s="245"/>
      <c r="BA969" s="245"/>
      <c r="BB969" s="245"/>
      <c r="BC969" s="245"/>
      <c r="BD969" s="245"/>
      <c r="BE969" s="245"/>
    </row>
    <row r="970" spans="1:57" ht="14.25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  <c r="AA970" s="245"/>
      <c r="AB970" s="245"/>
      <c r="AC970" s="245"/>
      <c r="AD970" s="245"/>
      <c r="AE970" s="245"/>
      <c r="AF970" s="245"/>
      <c r="AG970" s="245"/>
      <c r="AH970" s="245"/>
      <c r="AI970" s="245"/>
      <c r="AJ970" s="245"/>
      <c r="AK970" s="245"/>
      <c r="AL970" s="245"/>
      <c r="AM970" s="245"/>
      <c r="AN970" s="245"/>
      <c r="AO970" s="245"/>
      <c r="AP970" s="245"/>
      <c r="AQ970" s="245"/>
      <c r="AR970" s="245"/>
      <c r="AS970" s="245"/>
      <c r="AT970" s="245"/>
      <c r="AU970" s="245"/>
      <c r="AV970" s="245"/>
      <c r="AW970" s="245"/>
      <c r="AX970" s="245"/>
      <c r="AY970" s="245"/>
      <c r="AZ970" s="245"/>
      <c r="BA970" s="245"/>
      <c r="BB970" s="245"/>
      <c r="BC970" s="245"/>
      <c r="BD970" s="245"/>
      <c r="BE970" s="245"/>
    </row>
    <row r="971" spans="1:57" ht="14.25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  <c r="AA971" s="245"/>
      <c r="AB971" s="245"/>
      <c r="AC971" s="245"/>
      <c r="AD971" s="245"/>
      <c r="AE971" s="245"/>
      <c r="AF971" s="245"/>
      <c r="AG971" s="245"/>
      <c r="AH971" s="245"/>
      <c r="AI971" s="245"/>
      <c r="AJ971" s="245"/>
      <c r="AK971" s="245"/>
      <c r="AL971" s="245"/>
      <c r="AM971" s="245"/>
      <c r="AN971" s="245"/>
      <c r="AO971" s="245"/>
      <c r="AP971" s="245"/>
      <c r="AQ971" s="245"/>
      <c r="AR971" s="245"/>
      <c r="AS971" s="245"/>
      <c r="AT971" s="245"/>
      <c r="AU971" s="245"/>
      <c r="AV971" s="245"/>
      <c r="AW971" s="245"/>
      <c r="AX971" s="245"/>
      <c r="AY971" s="245"/>
      <c r="AZ971" s="245"/>
      <c r="BA971" s="245"/>
      <c r="BB971" s="245"/>
      <c r="BC971" s="245"/>
      <c r="BD971" s="245"/>
      <c r="BE971" s="245"/>
    </row>
    <row r="972" spans="1:57" ht="14.25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  <c r="AA972" s="245"/>
      <c r="AB972" s="245"/>
      <c r="AC972" s="245"/>
      <c r="AD972" s="245"/>
      <c r="AE972" s="245"/>
      <c r="AF972" s="245"/>
      <c r="AG972" s="245"/>
      <c r="AH972" s="245"/>
      <c r="AI972" s="245"/>
      <c r="AJ972" s="245"/>
      <c r="AK972" s="245"/>
      <c r="AL972" s="245"/>
      <c r="AM972" s="245"/>
      <c r="AN972" s="245"/>
      <c r="AO972" s="245"/>
      <c r="AP972" s="245"/>
      <c r="AQ972" s="245"/>
      <c r="AR972" s="245"/>
      <c r="AS972" s="245"/>
      <c r="AT972" s="245"/>
      <c r="AU972" s="245"/>
      <c r="AV972" s="245"/>
      <c r="AW972" s="245"/>
      <c r="AX972" s="245"/>
      <c r="AY972" s="245"/>
      <c r="AZ972" s="245"/>
      <c r="BA972" s="245"/>
      <c r="BB972" s="245"/>
      <c r="BC972" s="245"/>
      <c r="BD972" s="245"/>
      <c r="BE972" s="245"/>
    </row>
    <row r="973" spans="1:57" ht="14.25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  <c r="AA973" s="245"/>
      <c r="AB973" s="245"/>
      <c r="AC973" s="245"/>
      <c r="AD973" s="245"/>
      <c r="AE973" s="245"/>
      <c r="AF973" s="245"/>
      <c r="AG973" s="245"/>
      <c r="AH973" s="245"/>
      <c r="AI973" s="245"/>
      <c r="AJ973" s="245"/>
      <c r="AK973" s="245"/>
      <c r="AL973" s="245"/>
      <c r="AM973" s="245"/>
      <c r="AN973" s="245"/>
      <c r="AO973" s="245"/>
      <c r="AP973" s="245"/>
      <c r="AQ973" s="245"/>
      <c r="AR973" s="245"/>
      <c r="AS973" s="245"/>
      <c r="AT973" s="245"/>
      <c r="AU973" s="245"/>
      <c r="AV973" s="245"/>
      <c r="AW973" s="245"/>
      <c r="AX973" s="245"/>
      <c r="AY973" s="245"/>
      <c r="AZ973" s="245"/>
      <c r="BA973" s="245"/>
      <c r="BB973" s="245"/>
      <c r="BC973" s="245"/>
      <c r="BD973" s="245"/>
      <c r="BE973" s="245"/>
    </row>
    <row r="974" spans="1:57" ht="14.25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  <c r="AA974" s="245"/>
      <c r="AB974" s="245"/>
      <c r="AC974" s="245"/>
      <c r="AD974" s="245"/>
      <c r="AE974" s="245"/>
      <c r="AF974" s="245"/>
      <c r="AG974" s="245"/>
      <c r="AH974" s="245"/>
      <c r="AI974" s="245"/>
      <c r="AJ974" s="245"/>
      <c r="AK974" s="245"/>
      <c r="AL974" s="245"/>
      <c r="AM974" s="245"/>
      <c r="AN974" s="245"/>
      <c r="AO974" s="245"/>
      <c r="AP974" s="245"/>
      <c r="AQ974" s="245"/>
      <c r="AR974" s="245"/>
      <c r="AS974" s="245"/>
      <c r="AT974" s="245"/>
      <c r="AU974" s="245"/>
      <c r="AV974" s="245"/>
      <c r="AW974" s="245"/>
      <c r="AX974" s="245"/>
      <c r="AY974" s="245"/>
      <c r="AZ974" s="245"/>
      <c r="BA974" s="245"/>
      <c r="BB974" s="245"/>
      <c r="BC974" s="245"/>
      <c r="BD974" s="245"/>
      <c r="BE974" s="245"/>
    </row>
    <row r="975" spans="1:57" ht="14.25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  <c r="AA975" s="245"/>
      <c r="AB975" s="245"/>
      <c r="AC975" s="245"/>
      <c r="AD975" s="245"/>
      <c r="AE975" s="245"/>
      <c r="AF975" s="245"/>
      <c r="AG975" s="245"/>
      <c r="AH975" s="245"/>
      <c r="AI975" s="245"/>
      <c r="AJ975" s="245"/>
      <c r="AK975" s="245"/>
      <c r="AL975" s="245"/>
      <c r="AM975" s="245"/>
      <c r="AN975" s="245"/>
      <c r="AO975" s="245"/>
      <c r="AP975" s="245"/>
      <c r="AQ975" s="245"/>
      <c r="AR975" s="245"/>
      <c r="AS975" s="245"/>
      <c r="AT975" s="245"/>
      <c r="AU975" s="245"/>
      <c r="AV975" s="245"/>
      <c r="AW975" s="245"/>
      <c r="AX975" s="245"/>
      <c r="AY975" s="245"/>
      <c r="AZ975" s="245"/>
      <c r="BA975" s="245"/>
      <c r="BB975" s="245"/>
      <c r="BC975" s="245"/>
      <c r="BD975" s="245"/>
      <c r="BE975" s="245"/>
    </row>
    <row r="976" spans="1:57" ht="14.25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  <c r="AA976" s="245"/>
      <c r="AB976" s="245"/>
      <c r="AC976" s="245"/>
      <c r="AD976" s="245"/>
      <c r="AE976" s="245"/>
      <c r="AF976" s="245"/>
      <c r="AG976" s="245"/>
      <c r="AH976" s="245"/>
      <c r="AI976" s="245"/>
      <c r="AJ976" s="245"/>
      <c r="AK976" s="245"/>
      <c r="AL976" s="245"/>
      <c r="AM976" s="245"/>
      <c r="AN976" s="245"/>
      <c r="AO976" s="245"/>
      <c r="AP976" s="245"/>
      <c r="AQ976" s="245"/>
      <c r="AR976" s="245"/>
      <c r="AS976" s="245"/>
      <c r="AT976" s="245"/>
      <c r="AU976" s="245"/>
      <c r="AV976" s="245"/>
      <c r="AW976" s="245"/>
      <c r="AX976" s="245"/>
      <c r="AY976" s="245"/>
      <c r="AZ976" s="245"/>
      <c r="BA976" s="245"/>
      <c r="BB976" s="245"/>
      <c r="BC976" s="245"/>
      <c r="BD976" s="245"/>
      <c r="BE976" s="245"/>
    </row>
    <row r="977" spans="1:57" ht="14.25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  <c r="AA977" s="245"/>
      <c r="AB977" s="245"/>
      <c r="AC977" s="245"/>
      <c r="AD977" s="245"/>
      <c r="AE977" s="245"/>
      <c r="AF977" s="245"/>
      <c r="AG977" s="245"/>
      <c r="AH977" s="245"/>
      <c r="AI977" s="245"/>
      <c r="AJ977" s="245"/>
      <c r="AK977" s="245"/>
      <c r="AL977" s="245"/>
      <c r="AM977" s="245"/>
      <c r="AN977" s="245"/>
      <c r="AO977" s="245"/>
      <c r="AP977" s="245"/>
      <c r="AQ977" s="245"/>
      <c r="AR977" s="245"/>
      <c r="AS977" s="245"/>
      <c r="AT977" s="245"/>
      <c r="AU977" s="245"/>
      <c r="AV977" s="245"/>
      <c r="AW977" s="245"/>
      <c r="AX977" s="245"/>
      <c r="AY977" s="245"/>
      <c r="AZ977" s="245"/>
      <c r="BA977" s="245"/>
      <c r="BB977" s="245"/>
      <c r="BC977" s="245"/>
      <c r="BD977" s="245"/>
      <c r="BE977" s="245"/>
    </row>
    <row r="978" spans="1:57" ht="14.25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  <c r="AA978" s="245"/>
      <c r="AB978" s="245"/>
      <c r="AC978" s="245"/>
      <c r="AD978" s="245"/>
      <c r="AE978" s="245"/>
      <c r="AF978" s="245"/>
      <c r="AG978" s="245"/>
      <c r="AH978" s="245"/>
      <c r="AI978" s="245"/>
      <c r="AJ978" s="245"/>
      <c r="AK978" s="245"/>
      <c r="AL978" s="245"/>
      <c r="AM978" s="245"/>
      <c r="AN978" s="245"/>
      <c r="AO978" s="245"/>
      <c r="AP978" s="245"/>
      <c r="AQ978" s="245"/>
      <c r="AR978" s="245"/>
      <c r="AS978" s="245"/>
      <c r="AT978" s="245"/>
      <c r="AU978" s="245"/>
      <c r="AV978" s="245"/>
      <c r="AW978" s="245"/>
      <c r="AX978" s="245"/>
      <c r="AY978" s="245"/>
      <c r="AZ978" s="245"/>
      <c r="BA978" s="245"/>
      <c r="BB978" s="245"/>
      <c r="BC978" s="245"/>
      <c r="BD978" s="245"/>
      <c r="BE978" s="245"/>
    </row>
    <row r="979" spans="1:57" ht="14.25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  <c r="AA979" s="245"/>
      <c r="AB979" s="245"/>
      <c r="AC979" s="245"/>
      <c r="AD979" s="245"/>
      <c r="AE979" s="245"/>
      <c r="AF979" s="245"/>
      <c r="AG979" s="245"/>
      <c r="AH979" s="245"/>
      <c r="AI979" s="245"/>
      <c r="AJ979" s="245"/>
      <c r="AK979" s="245"/>
      <c r="AL979" s="245"/>
      <c r="AM979" s="245"/>
      <c r="AN979" s="245"/>
      <c r="AO979" s="245"/>
      <c r="AP979" s="245"/>
      <c r="AQ979" s="245"/>
      <c r="AR979" s="245"/>
      <c r="AS979" s="245"/>
      <c r="AT979" s="245"/>
      <c r="AU979" s="245"/>
      <c r="AV979" s="245"/>
      <c r="AW979" s="245"/>
      <c r="AX979" s="245"/>
      <c r="AY979" s="245"/>
      <c r="AZ979" s="245"/>
      <c r="BA979" s="245"/>
      <c r="BB979" s="245"/>
      <c r="BC979" s="245"/>
      <c r="BD979" s="245"/>
      <c r="BE979" s="245"/>
    </row>
    <row r="980" spans="1:57" ht="14.25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  <c r="AA980" s="245"/>
      <c r="AB980" s="245"/>
      <c r="AC980" s="245"/>
      <c r="AD980" s="245"/>
      <c r="AE980" s="245"/>
      <c r="AF980" s="245"/>
      <c r="AG980" s="245"/>
      <c r="AH980" s="245"/>
      <c r="AI980" s="245"/>
      <c r="AJ980" s="245"/>
      <c r="AK980" s="245"/>
      <c r="AL980" s="245"/>
      <c r="AM980" s="245"/>
      <c r="AN980" s="245"/>
      <c r="AO980" s="245"/>
      <c r="AP980" s="245"/>
      <c r="AQ980" s="245"/>
      <c r="AR980" s="245"/>
      <c r="AS980" s="245"/>
      <c r="AT980" s="245"/>
      <c r="AU980" s="245"/>
      <c r="AV980" s="245"/>
      <c r="AW980" s="245"/>
      <c r="AX980" s="245"/>
      <c r="AY980" s="245"/>
      <c r="AZ980" s="245"/>
      <c r="BA980" s="245"/>
      <c r="BB980" s="245"/>
      <c r="BC980" s="245"/>
      <c r="BD980" s="245"/>
      <c r="BE980" s="245"/>
    </row>
    <row r="981" spans="1:57" ht="14.25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  <c r="AA981" s="245"/>
      <c r="AB981" s="245"/>
      <c r="AC981" s="245"/>
      <c r="AD981" s="245"/>
      <c r="AE981" s="245"/>
      <c r="AF981" s="245"/>
      <c r="AG981" s="245"/>
      <c r="AH981" s="245"/>
      <c r="AI981" s="245"/>
      <c r="AJ981" s="245"/>
      <c r="AK981" s="245"/>
      <c r="AL981" s="245"/>
      <c r="AM981" s="245"/>
      <c r="AN981" s="245"/>
      <c r="AO981" s="245"/>
      <c r="AP981" s="245"/>
      <c r="AQ981" s="245"/>
      <c r="AR981" s="245"/>
      <c r="AS981" s="245"/>
      <c r="AT981" s="245"/>
      <c r="AU981" s="245"/>
      <c r="AV981" s="245"/>
      <c r="AW981" s="245"/>
      <c r="AX981" s="245"/>
      <c r="AY981" s="245"/>
      <c r="AZ981" s="245"/>
      <c r="BA981" s="245"/>
      <c r="BB981" s="245"/>
      <c r="BC981" s="245"/>
      <c r="BD981" s="245"/>
      <c r="BE981" s="245"/>
    </row>
    <row r="982" spans="1:57" ht="14.25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  <c r="AA982" s="245"/>
      <c r="AB982" s="245"/>
      <c r="AC982" s="245"/>
      <c r="AD982" s="245"/>
      <c r="AE982" s="245"/>
      <c r="AF982" s="245"/>
      <c r="AG982" s="245"/>
      <c r="AH982" s="245"/>
      <c r="AI982" s="245"/>
      <c r="AJ982" s="245"/>
      <c r="AK982" s="245"/>
      <c r="AL982" s="245"/>
      <c r="AM982" s="245"/>
      <c r="AN982" s="245"/>
      <c r="AO982" s="245"/>
      <c r="AP982" s="245"/>
      <c r="AQ982" s="245"/>
      <c r="AR982" s="245"/>
      <c r="AS982" s="245"/>
      <c r="AT982" s="245"/>
      <c r="AU982" s="245"/>
      <c r="AV982" s="245"/>
      <c r="AW982" s="245"/>
      <c r="AX982" s="245"/>
      <c r="AY982" s="245"/>
      <c r="AZ982" s="245"/>
      <c r="BA982" s="245"/>
      <c r="BB982" s="245"/>
      <c r="BC982" s="245"/>
      <c r="BD982" s="245"/>
      <c r="BE982" s="245"/>
    </row>
    <row r="983" spans="1:57" ht="14.25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  <c r="AA983" s="245"/>
      <c r="AB983" s="245"/>
      <c r="AC983" s="245"/>
      <c r="AD983" s="245"/>
      <c r="AE983" s="245"/>
      <c r="AF983" s="245"/>
      <c r="AG983" s="245"/>
      <c r="AH983" s="245"/>
      <c r="AI983" s="245"/>
      <c r="AJ983" s="245"/>
      <c r="AK983" s="245"/>
      <c r="AL983" s="245"/>
      <c r="AM983" s="245"/>
      <c r="AN983" s="245"/>
      <c r="AO983" s="245"/>
      <c r="AP983" s="245"/>
      <c r="AQ983" s="245"/>
      <c r="AR983" s="245"/>
      <c r="AS983" s="245"/>
      <c r="AT983" s="245"/>
      <c r="AU983" s="245"/>
      <c r="AV983" s="245"/>
      <c r="AW983" s="245"/>
      <c r="AX983" s="245"/>
      <c r="AY983" s="245"/>
      <c r="AZ983" s="245"/>
      <c r="BA983" s="245"/>
      <c r="BB983" s="245"/>
      <c r="BC983" s="245"/>
      <c r="BD983" s="245"/>
      <c r="BE983" s="245"/>
    </row>
    <row r="984" spans="1:57" ht="14.25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  <c r="AA984" s="245"/>
      <c r="AB984" s="245"/>
      <c r="AC984" s="245"/>
      <c r="AD984" s="245"/>
      <c r="AE984" s="245"/>
      <c r="AF984" s="245"/>
      <c r="AG984" s="245"/>
      <c r="AH984" s="245"/>
      <c r="AI984" s="245"/>
      <c r="AJ984" s="245"/>
      <c r="AK984" s="245"/>
      <c r="AL984" s="245"/>
      <c r="AM984" s="245"/>
      <c r="AN984" s="245"/>
      <c r="AO984" s="245"/>
      <c r="AP984" s="245"/>
      <c r="AQ984" s="245"/>
      <c r="AR984" s="245"/>
      <c r="AS984" s="245"/>
      <c r="AT984" s="245"/>
      <c r="AU984" s="245"/>
      <c r="AV984" s="245"/>
      <c r="AW984" s="245"/>
      <c r="AX984" s="245"/>
      <c r="AY984" s="245"/>
      <c r="AZ984" s="245"/>
      <c r="BA984" s="245"/>
      <c r="BB984" s="245"/>
      <c r="BC984" s="245"/>
      <c r="BD984" s="245"/>
      <c r="BE984" s="245"/>
    </row>
    <row r="985" spans="1:57" ht="14.25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  <c r="AA985" s="245"/>
      <c r="AB985" s="245"/>
      <c r="AC985" s="245"/>
      <c r="AD985" s="245"/>
      <c r="AE985" s="245"/>
      <c r="AF985" s="245"/>
      <c r="AG985" s="245"/>
      <c r="AH985" s="245"/>
      <c r="AI985" s="245"/>
      <c r="AJ985" s="245"/>
      <c r="AK985" s="245"/>
      <c r="AL985" s="245"/>
      <c r="AM985" s="245"/>
      <c r="AN985" s="245"/>
      <c r="AO985" s="245"/>
      <c r="AP985" s="245"/>
      <c r="AQ985" s="245"/>
      <c r="AR985" s="245"/>
      <c r="AS985" s="245"/>
      <c r="AT985" s="245"/>
      <c r="AU985" s="245"/>
      <c r="AV985" s="245"/>
      <c r="AW985" s="245"/>
      <c r="AX985" s="245"/>
      <c r="AY985" s="245"/>
      <c r="AZ985" s="245"/>
      <c r="BA985" s="245"/>
      <c r="BB985" s="245"/>
      <c r="BC985" s="245"/>
      <c r="BD985" s="245"/>
      <c r="BE985" s="245"/>
    </row>
    <row r="986" spans="1:57" ht="14.25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  <c r="AA986" s="245"/>
      <c r="AB986" s="245"/>
      <c r="AC986" s="245"/>
      <c r="AD986" s="245"/>
      <c r="AE986" s="245"/>
      <c r="AF986" s="245"/>
      <c r="AG986" s="245"/>
      <c r="AH986" s="245"/>
      <c r="AI986" s="245"/>
      <c r="AJ986" s="245"/>
      <c r="AK986" s="245"/>
      <c r="AL986" s="245"/>
      <c r="AM986" s="245"/>
      <c r="AN986" s="245"/>
      <c r="AO986" s="245"/>
      <c r="AP986" s="245"/>
      <c r="AQ986" s="245"/>
      <c r="AR986" s="245"/>
      <c r="AS986" s="245"/>
      <c r="AT986" s="245"/>
      <c r="AU986" s="245"/>
      <c r="AV986" s="245"/>
      <c r="AW986" s="245"/>
      <c r="AX986" s="245"/>
      <c r="AY986" s="245"/>
      <c r="AZ986" s="245"/>
      <c r="BA986" s="245"/>
      <c r="BB986" s="245"/>
      <c r="BC986" s="245"/>
      <c r="BD986" s="245"/>
      <c r="BE986" s="245"/>
    </row>
    <row r="987" spans="1:57" ht="14.25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  <c r="AA987" s="245"/>
      <c r="AB987" s="245"/>
      <c r="AC987" s="245"/>
      <c r="AD987" s="245"/>
      <c r="AE987" s="245"/>
      <c r="AF987" s="245"/>
      <c r="AG987" s="245"/>
      <c r="AH987" s="245"/>
      <c r="AI987" s="245"/>
      <c r="AJ987" s="245"/>
      <c r="AK987" s="245"/>
      <c r="AL987" s="245"/>
      <c r="AM987" s="245"/>
      <c r="AN987" s="245"/>
      <c r="AO987" s="245"/>
      <c r="AP987" s="245"/>
      <c r="AQ987" s="245"/>
      <c r="AR987" s="245"/>
      <c r="AS987" s="245"/>
      <c r="AT987" s="245"/>
      <c r="AU987" s="245"/>
      <c r="AV987" s="245"/>
      <c r="AW987" s="245"/>
      <c r="AX987" s="245"/>
      <c r="AY987" s="245"/>
      <c r="AZ987" s="245"/>
      <c r="BA987" s="245"/>
      <c r="BB987" s="245"/>
      <c r="BC987" s="245"/>
      <c r="BD987" s="245"/>
      <c r="BE987" s="245"/>
    </row>
    <row r="988" spans="1:57" ht="14.25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  <c r="AA988" s="245"/>
      <c r="AB988" s="245"/>
      <c r="AC988" s="245"/>
      <c r="AD988" s="245"/>
      <c r="AE988" s="245"/>
      <c r="AF988" s="245"/>
      <c r="AG988" s="245"/>
      <c r="AH988" s="245"/>
      <c r="AI988" s="245"/>
      <c r="AJ988" s="245"/>
      <c r="AK988" s="245"/>
      <c r="AL988" s="245"/>
      <c r="AM988" s="245"/>
      <c r="AN988" s="245"/>
      <c r="AO988" s="245"/>
      <c r="AP988" s="245"/>
      <c r="AQ988" s="245"/>
      <c r="AR988" s="245"/>
      <c r="AS988" s="245"/>
      <c r="AT988" s="245"/>
      <c r="AU988" s="245"/>
      <c r="AV988" s="245"/>
      <c r="AW988" s="245"/>
      <c r="AX988" s="245"/>
      <c r="AY988" s="245"/>
      <c r="AZ988" s="245"/>
      <c r="BA988" s="245"/>
      <c r="BB988" s="245"/>
      <c r="BC988" s="245"/>
      <c r="BD988" s="245"/>
      <c r="BE988" s="245"/>
    </row>
    <row r="989" spans="1:57" ht="14.25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  <c r="AA989" s="245"/>
      <c r="AB989" s="245"/>
      <c r="AC989" s="245"/>
      <c r="AD989" s="245"/>
      <c r="AE989" s="245"/>
      <c r="AF989" s="245"/>
      <c r="AG989" s="245"/>
      <c r="AH989" s="245"/>
      <c r="AI989" s="245"/>
      <c r="AJ989" s="245"/>
      <c r="AK989" s="245"/>
      <c r="AL989" s="245"/>
      <c r="AM989" s="245"/>
      <c r="AN989" s="245"/>
      <c r="AO989" s="245"/>
      <c r="AP989" s="245"/>
      <c r="AQ989" s="245"/>
      <c r="AR989" s="245"/>
      <c r="AS989" s="245"/>
      <c r="AT989" s="245"/>
      <c r="AU989" s="245"/>
      <c r="AV989" s="245"/>
      <c r="AW989" s="245"/>
      <c r="AX989" s="245"/>
      <c r="AY989" s="245"/>
      <c r="AZ989" s="245"/>
      <c r="BA989" s="245"/>
      <c r="BB989" s="245"/>
      <c r="BC989" s="245"/>
      <c r="BD989" s="245"/>
      <c r="BE989" s="245"/>
    </row>
    <row r="990" spans="1:57" ht="14.25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  <c r="AA990" s="245"/>
      <c r="AB990" s="245"/>
      <c r="AC990" s="245"/>
      <c r="AD990" s="245"/>
      <c r="AE990" s="245"/>
      <c r="AF990" s="245"/>
      <c r="AG990" s="245"/>
      <c r="AH990" s="245"/>
      <c r="AI990" s="245"/>
      <c r="AJ990" s="245"/>
      <c r="AK990" s="245"/>
      <c r="AL990" s="245"/>
      <c r="AM990" s="245"/>
      <c r="AN990" s="245"/>
      <c r="AO990" s="245"/>
      <c r="AP990" s="245"/>
      <c r="AQ990" s="245"/>
      <c r="AR990" s="245"/>
      <c r="AS990" s="245"/>
      <c r="AT990" s="245"/>
      <c r="AU990" s="245"/>
      <c r="AV990" s="245"/>
      <c r="AW990" s="245"/>
      <c r="AX990" s="245"/>
      <c r="AY990" s="245"/>
      <c r="AZ990" s="245"/>
      <c r="BA990" s="245"/>
      <c r="BB990" s="245"/>
      <c r="BC990" s="245"/>
      <c r="BD990" s="245"/>
      <c r="BE990" s="245"/>
    </row>
    <row r="991" spans="1:57" ht="14.25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  <c r="AA991" s="245"/>
      <c r="AB991" s="245"/>
      <c r="AC991" s="245"/>
      <c r="AD991" s="245"/>
      <c r="AE991" s="245"/>
      <c r="AF991" s="245"/>
      <c r="AG991" s="245"/>
      <c r="AH991" s="245"/>
      <c r="AI991" s="245"/>
      <c r="AJ991" s="245"/>
      <c r="AK991" s="245"/>
      <c r="AL991" s="245"/>
      <c r="AM991" s="245"/>
      <c r="AN991" s="245"/>
      <c r="AO991" s="245"/>
      <c r="AP991" s="245"/>
      <c r="AQ991" s="245"/>
      <c r="AR991" s="245"/>
      <c r="AS991" s="245"/>
      <c r="AT991" s="245"/>
      <c r="AU991" s="245"/>
      <c r="AV991" s="245"/>
      <c r="AW991" s="245"/>
      <c r="AX991" s="245"/>
      <c r="AY991" s="245"/>
      <c r="AZ991" s="245"/>
      <c r="BA991" s="245"/>
      <c r="BB991" s="245"/>
      <c r="BC991" s="245"/>
      <c r="BD991" s="245"/>
      <c r="BE991" s="245"/>
    </row>
    <row r="992" spans="1:57" ht="14.25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  <c r="AA992" s="245"/>
      <c r="AB992" s="245"/>
      <c r="AC992" s="245"/>
      <c r="AD992" s="245"/>
      <c r="AE992" s="245"/>
      <c r="AF992" s="245"/>
      <c r="AG992" s="245"/>
      <c r="AH992" s="245"/>
      <c r="AI992" s="245"/>
      <c r="AJ992" s="245"/>
      <c r="AK992" s="245"/>
      <c r="AL992" s="245"/>
      <c r="AM992" s="245"/>
      <c r="AN992" s="245"/>
      <c r="AO992" s="245"/>
      <c r="AP992" s="245"/>
      <c r="AQ992" s="245"/>
      <c r="AR992" s="245"/>
      <c r="AS992" s="245"/>
      <c r="AT992" s="245"/>
      <c r="AU992" s="245"/>
      <c r="AV992" s="245"/>
      <c r="AW992" s="245"/>
      <c r="AX992" s="245"/>
      <c r="AY992" s="245"/>
      <c r="AZ992" s="245"/>
      <c r="BA992" s="245"/>
      <c r="BB992" s="245"/>
      <c r="BC992" s="245"/>
      <c r="BD992" s="245"/>
      <c r="BE992" s="245"/>
    </row>
    <row r="993" spans="1:57" ht="14.25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  <c r="AA993" s="245"/>
      <c r="AB993" s="245"/>
      <c r="AC993" s="245"/>
      <c r="AD993" s="245"/>
      <c r="AE993" s="245"/>
      <c r="AF993" s="245"/>
      <c r="AG993" s="245"/>
      <c r="AH993" s="245"/>
      <c r="AI993" s="245"/>
      <c r="AJ993" s="245"/>
      <c r="AK993" s="245"/>
      <c r="AL993" s="245"/>
      <c r="AM993" s="245"/>
      <c r="AN993" s="245"/>
      <c r="AO993" s="245"/>
      <c r="AP993" s="245"/>
      <c r="AQ993" s="245"/>
      <c r="AR993" s="245"/>
      <c r="AS993" s="245"/>
      <c r="AT993" s="245"/>
      <c r="AU993" s="245"/>
      <c r="AV993" s="245"/>
      <c r="AW993" s="245"/>
      <c r="AX993" s="245"/>
      <c r="AY993" s="245"/>
      <c r="AZ993" s="245"/>
      <c r="BA993" s="245"/>
      <c r="BB993" s="245"/>
      <c r="BC993" s="245"/>
      <c r="BD993" s="245"/>
      <c r="BE993" s="245"/>
    </row>
    <row r="994" spans="1:57" ht="14.25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  <c r="AA994" s="245"/>
      <c r="AB994" s="245"/>
      <c r="AC994" s="245"/>
      <c r="AD994" s="245"/>
      <c r="AE994" s="245"/>
      <c r="AF994" s="245"/>
      <c r="AG994" s="245"/>
      <c r="AH994" s="245"/>
      <c r="AI994" s="245"/>
      <c r="AJ994" s="245"/>
      <c r="AK994" s="245"/>
      <c r="AL994" s="245"/>
      <c r="AM994" s="245"/>
      <c r="AN994" s="245"/>
      <c r="AO994" s="245"/>
      <c r="AP994" s="245"/>
      <c r="AQ994" s="245"/>
      <c r="AR994" s="245"/>
      <c r="AS994" s="245"/>
      <c r="AT994" s="245"/>
      <c r="AU994" s="245"/>
      <c r="AV994" s="245"/>
      <c r="AW994" s="245"/>
      <c r="AX994" s="245"/>
      <c r="AY994" s="245"/>
      <c r="AZ994" s="245"/>
      <c r="BA994" s="245"/>
      <c r="BB994" s="245"/>
      <c r="BC994" s="245"/>
      <c r="BD994" s="245"/>
      <c r="BE994" s="245"/>
    </row>
    <row r="995" spans="1:57" ht="14.25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  <c r="AA995" s="245"/>
      <c r="AB995" s="245"/>
      <c r="AC995" s="245"/>
      <c r="AD995" s="245"/>
      <c r="AE995" s="245"/>
      <c r="AF995" s="245"/>
      <c r="AG995" s="245"/>
      <c r="AH995" s="245"/>
      <c r="AI995" s="245"/>
      <c r="AJ995" s="245"/>
      <c r="AK995" s="245"/>
      <c r="AL995" s="245"/>
      <c r="AM995" s="245"/>
      <c r="AN995" s="245"/>
      <c r="AO995" s="245"/>
      <c r="AP995" s="245"/>
      <c r="AQ995" s="245"/>
      <c r="AR995" s="245"/>
      <c r="AS995" s="245"/>
      <c r="AT995" s="245"/>
      <c r="AU995" s="245"/>
      <c r="AV995" s="245"/>
      <c r="AW995" s="245"/>
      <c r="AX995" s="245"/>
      <c r="AY995" s="245"/>
      <c r="AZ995" s="245"/>
      <c r="BA995" s="245"/>
      <c r="BB995" s="245"/>
      <c r="BC995" s="245"/>
      <c r="BD995" s="245"/>
      <c r="BE995" s="245"/>
    </row>
    <row r="996" spans="1:57" ht="14.25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  <c r="AA996" s="245"/>
      <c r="AB996" s="245"/>
      <c r="AC996" s="245"/>
      <c r="AD996" s="245"/>
      <c r="AE996" s="245"/>
      <c r="AF996" s="245"/>
      <c r="AG996" s="245"/>
      <c r="AH996" s="245"/>
      <c r="AI996" s="245"/>
      <c r="AJ996" s="245"/>
      <c r="AK996" s="245"/>
      <c r="AL996" s="245"/>
      <c r="AM996" s="245"/>
      <c r="AN996" s="245"/>
      <c r="AO996" s="245"/>
      <c r="AP996" s="245"/>
      <c r="AQ996" s="245"/>
      <c r="AR996" s="245"/>
      <c r="AS996" s="245"/>
      <c r="AT996" s="245"/>
      <c r="AU996" s="245"/>
      <c r="AV996" s="245"/>
      <c r="AW996" s="245"/>
      <c r="AX996" s="245"/>
      <c r="AY996" s="245"/>
      <c r="AZ996" s="245"/>
      <c r="BA996" s="245"/>
      <c r="BB996" s="245"/>
      <c r="BC996" s="245"/>
      <c r="BD996" s="245"/>
      <c r="BE996" s="245"/>
    </row>
    <row r="997" spans="1:57" ht="14.25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  <c r="AA997" s="245"/>
      <c r="AB997" s="245"/>
      <c r="AC997" s="245"/>
      <c r="AD997" s="245"/>
      <c r="AE997" s="245"/>
      <c r="AF997" s="245"/>
      <c r="AG997" s="245"/>
      <c r="AH997" s="245"/>
      <c r="AI997" s="245"/>
      <c r="AJ997" s="245"/>
      <c r="AK997" s="245"/>
      <c r="AL997" s="245"/>
      <c r="AM997" s="245"/>
      <c r="AN997" s="245"/>
      <c r="AO997" s="245"/>
      <c r="AP997" s="245"/>
      <c r="AQ997" s="245"/>
      <c r="AR997" s="245"/>
      <c r="AS997" s="245"/>
      <c r="AT997" s="245"/>
      <c r="AU997" s="245"/>
      <c r="AV997" s="245"/>
      <c r="AW997" s="245"/>
      <c r="AX997" s="245"/>
      <c r="AY997" s="245"/>
      <c r="AZ997" s="245"/>
      <c r="BA997" s="245"/>
      <c r="BB997" s="245"/>
      <c r="BC997" s="245"/>
      <c r="BD997" s="245"/>
      <c r="BE997" s="245"/>
    </row>
    <row r="998" spans="1:57" ht="14.25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  <c r="AA998" s="245"/>
      <c r="AB998" s="245"/>
      <c r="AC998" s="245"/>
      <c r="AD998" s="245"/>
      <c r="AE998" s="245"/>
      <c r="AF998" s="245"/>
      <c r="AG998" s="245"/>
      <c r="AH998" s="245"/>
      <c r="AI998" s="245"/>
      <c r="AJ998" s="245"/>
      <c r="AK998" s="245"/>
      <c r="AL998" s="245"/>
      <c r="AM998" s="245"/>
      <c r="AN998" s="245"/>
      <c r="AO998" s="245"/>
      <c r="AP998" s="245"/>
      <c r="AQ998" s="245"/>
      <c r="AR998" s="245"/>
      <c r="AS998" s="245"/>
      <c r="AT998" s="245"/>
      <c r="AU998" s="245"/>
      <c r="AV998" s="245"/>
      <c r="AW998" s="245"/>
      <c r="AX998" s="245"/>
      <c r="AY998" s="245"/>
      <c r="AZ998" s="245"/>
      <c r="BA998" s="245"/>
      <c r="BB998" s="245"/>
      <c r="BC998" s="245"/>
      <c r="BD998" s="245"/>
      <c r="BE998" s="245"/>
    </row>
    <row r="999" spans="1:57" ht="14.25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  <c r="AA999" s="245"/>
      <c r="AB999" s="245"/>
      <c r="AC999" s="245"/>
      <c r="AD999" s="245"/>
      <c r="AE999" s="245"/>
      <c r="AF999" s="245"/>
      <c r="AG999" s="245"/>
      <c r="AH999" s="245"/>
      <c r="AI999" s="245"/>
      <c r="AJ999" s="245"/>
      <c r="AK999" s="245"/>
      <c r="AL999" s="245"/>
      <c r="AM999" s="245"/>
      <c r="AN999" s="245"/>
      <c r="AO999" s="245"/>
      <c r="AP999" s="245"/>
      <c r="AQ999" s="245"/>
      <c r="AR999" s="245"/>
      <c r="AS999" s="245"/>
      <c r="AT999" s="245"/>
      <c r="AU999" s="245"/>
      <c r="AV999" s="245"/>
      <c r="AW999" s="245"/>
      <c r="AX999" s="245"/>
      <c r="AY999" s="245"/>
      <c r="AZ999" s="245"/>
      <c r="BA999" s="245"/>
      <c r="BB999" s="245"/>
      <c r="BC999" s="245"/>
      <c r="BD999" s="245"/>
      <c r="BE999" s="245"/>
    </row>
    <row r="1000" spans="1:57" ht="14.25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  <c r="AA1000" s="245"/>
      <c r="AB1000" s="245"/>
      <c r="AC1000" s="245"/>
      <c r="AD1000" s="245"/>
      <c r="AE1000" s="245"/>
      <c r="AF1000" s="245"/>
      <c r="AG1000" s="245"/>
      <c r="AH1000" s="245"/>
      <c r="AI1000" s="245"/>
      <c r="AJ1000" s="245"/>
      <c r="AK1000" s="245"/>
      <c r="AL1000" s="245"/>
      <c r="AM1000" s="245"/>
      <c r="AN1000" s="245"/>
      <c r="AO1000" s="245"/>
      <c r="AP1000" s="245"/>
      <c r="AQ1000" s="245"/>
      <c r="AR1000" s="245"/>
      <c r="AS1000" s="245"/>
      <c r="AT1000" s="245"/>
      <c r="AU1000" s="245"/>
      <c r="AV1000" s="245"/>
      <c r="AW1000" s="245"/>
      <c r="AX1000" s="245"/>
      <c r="AY1000" s="245"/>
      <c r="AZ1000" s="245"/>
      <c r="BA1000" s="245"/>
      <c r="BB1000" s="245"/>
      <c r="BC1000" s="245"/>
      <c r="BD1000" s="245"/>
      <c r="BE1000" s="245"/>
    </row>
  </sheetData>
  <mergeCells count="8">
    <mergeCell ref="A53:K53"/>
    <mergeCell ref="L53:W53"/>
    <mergeCell ref="B2:D2"/>
    <mergeCell ref="R2:U2"/>
    <mergeCell ref="D5:E5"/>
    <mergeCell ref="H5:I5"/>
    <mergeCell ref="M5:O5"/>
    <mergeCell ref="U5:W5"/>
  </mergeCells>
  <phoneticPr fontId="14"/>
  <printOptions horizontalCentered="1"/>
  <pageMargins left="0" right="0" top="0.78740157480314965" bottom="0" header="0" footer="0"/>
  <pageSetup paperSize="9" scale="91" orientation="portrait" r:id="rId1"/>
  <colBreaks count="4" manualBreakCount="4">
    <brk id="11" max="51" man="1"/>
    <brk id="23" man="1"/>
    <brk id="45" man="1"/>
    <brk id="5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view="pageBreakPreview" zoomScaleNormal="100" zoomScaleSheetLayoutView="100" workbookViewId="0">
      <selection activeCell="H7" sqref="H7"/>
    </sheetView>
  </sheetViews>
  <sheetFormatPr defaultColWidth="12.625" defaultRowHeight="15" customHeight="1"/>
  <cols>
    <col min="1" max="1" width="11" customWidth="1"/>
    <col min="2" max="16" width="8.25" customWidth="1"/>
    <col min="17" max="18" width="7.875" customWidth="1"/>
    <col min="19" max="26" width="7.625" hidden="1" customWidth="1"/>
    <col min="27" max="27" width="9.625" hidden="1" customWidth="1"/>
    <col min="28" max="42" width="7.625" hidden="1" customWidth="1"/>
  </cols>
  <sheetData>
    <row r="1" spans="1:42" ht="14.25" customHeight="1">
      <c r="A1" s="283" t="s">
        <v>116</v>
      </c>
      <c r="B1" s="269"/>
      <c r="C1" s="269"/>
      <c r="D1" s="269"/>
      <c r="E1" s="269"/>
      <c r="F1" s="269"/>
      <c r="G1" s="269"/>
      <c r="H1" s="269"/>
      <c r="I1" s="284"/>
      <c r="J1" s="284" t="s">
        <v>117</v>
      </c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 t="s">
        <v>6</v>
      </c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</row>
    <row r="2" spans="1:42" ht="14.25" customHeight="1">
      <c r="A2" s="285"/>
      <c r="B2" s="286"/>
      <c r="C2" s="286"/>
      <c r="D2" s="286"/>
      <c r="E2" s="287"/>
      <c r="F2" s="286"/>
      <c r="G2" s="286"/>
      <c r="H2" s="286"/>
      <c r="I2" s="286"/>
      <c r="J2" s="286"/>
      <c r="K2" s="286"/>
      <c r="L2" s="287"/>
      <c r="M2" s="286"/>
      <c r="N2" s="287"/>
      <c r="O2" s="288"/>
      <c r="P2" s="289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85"/>
      <c r="AB2" s="286"/>
      <c r="AC2" s="286"/>
      <c r="AD2" s="286"/>
      <c r="AE2" s="287"/>
      <c r="AF2" s="286"/>
      <c r="AG2" s="286"/>
      <c r="AH2" s="286"/>
      <c r="AI2" s="286"/>
      <c r="AJ2" s="286"/>
      <c r="AK2" s="286"/>
      <c r="AL2" s="287"/>
      <c r="AM2" s="286"/>
      <c r="AN2" s="287"/>
      <c r="AO2" s="288"/>
      <c r="AP2" s="289"/>
    </row>
    <row r="3" spans="1:42" ht="14.25" customHeight="1">
      <c r="A3" s="291"/>
      <c r="B3" s="290" t="s">
        <v>4</v>
      </c>
      <c r="C3" s="290"/>
      <c r="D3" s="290"/>
      <c r="E3" s="292"/>
      <c r="F3" s="290" t="s">
        <v>5</v>
      </c>
      <c r="G3" s="290"/>
      <c r="H3" s="290"/>
      <c r="I3" s="290"/>
      <c r="J3" s="290"/>
      <c r="K3" s="290"/>
      <c r="L3" s="292"/>
      <c r="M3" s="290" t="s">
        <v>7</v>
      </c>
      <c r="N3" s="292"/>
      <c r="O3" s="293" t="s">
        <v>20</v>
      </c>
      <c r="P3" s="294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1"/>
      <c r="AB3" s="295" t="s">
        <v>4</v>
      </c>
      <c r="AC3" s="290"/>
      <c r="AD3" s="290"/>
      <c r="AE3" s="292"/>
      <c r="AF3" s="290" t="s">
        <v>5</v>
      </c>
      <c r="AG3" s="290"/>
      <c r="AH3" s="290"/>
      <c r="AI3" s="290"/>
      <c r="AJ3" s="290"/>
      <c r="AK3" s="290"/>
      <c r="AL3" s="292"/>
      <c r="AM3" s="290" t="s">
        <v>7</v>
      </c>
      <c r="AN3" s="292"/>
      <c r="AO3" s="293" t="s">
        <v>20</v>
      </c>
      <c r="AP3" s="294"/>
    </row>
    <row r="4" spans="1:42" ht="14.25" customHeight="1">
      <c r="A4" s="291"/>
      <c r="B4" s="296"/>
      <c r="C4" s="297"/>
      <c r="D4" s="297"/>
      <c r="E4" s="298"/>
      <c r="F4" s="297"/>
      <c r="G4" s="297"/>
      <c r="H4" s="297"/>
      <c r="I4" s="297"/>
      <c r="J4" s="297"/>
      <c r="K4" s="297"/>
      <c r="L4" s="298"/>
      <c r="M4" s="297"/>
      <c r="N4" s="298"/>
      <c r="O4" s="293" t="s">
        <v>49</v>
      </c>
      <c r="P4" s="299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1"/>
      <c r="AB4" s="296"/>
      <c r="AC4" s="297"/>
      <c r="AD4" s="297"/>
      <c r="AE4" s="298"/>
      <c r="AF4" s="297"/>
      <c r="AG4" s="297"/>
      <c r="AH4" s="297"/>
      <c r="AI4" s="297"/>
      <c r="AJ4" s="297"/>
      <c r="AK4" s="297"/>
      <c r="AL4" s="298"/>
      <c r="AM4" s="297"/>
      <c r="AN4" s="298"/>
      <c r="AO4" s="292" t="s">
        <v>49</v>
      </c>
      <c r="AP4" s="294"/>
    </row>
    <row r="5" spans="1:42" ht="14.25" customHeight="1">
      <c r="A5" s="300" t="s">
        <v>118</v>
      </c>
      <c r="B5" s="301"/>
      <c r="C5" s="301"/>
      <c r="D5" s="301"/>
      <c r="E5" s="292"/>
      <c r="F5" s="301"/>
      <c r="G5" s="301"/>
      <c r="H5" s="302" t="s">
        <v>11</v>
      </c>
      <c r="I5" s="303"/>
      <c r="J5" s="302" t="s">
        <v>12</v>
      </c>
      <c r="K5" s="303"/>
      <c r="L5" s="292"/>
      <c r="M5" s="292"/>
      <c r="N5" s="292"/>
      <c r="O5" s="293" t="s">
        <v>48</v>
      </c>
      <c r="P5" s="299" t="s">
        <v>9</v>
      </c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300" t="s">
        <v>118</v>
      </c>
      <c r="AB5" s="293"/>
      <c r="AC5" s="292"/>
      <c r="AD5" s="292"/>
      <c r="AE5" s="292"/>
      <c r="AF5" s="292"/>
      <c r="AG5" s="292"/>
      <c r="AH5" s="302" t="s">
        <v>11</v>
      </c>
      <c r="AI5" s="303"/>
      <c r="AJ5" s="302" t="s">
        <v>12</v>
      </c>
      <c r="AK5" s="303"/>
      <c r="AL5" s="292"/>
      <c r="AM5" s="292"/>
      <c r="AN5" s="292"/>
      <c r="AO5" s="293" t="s">
        <v>48</v>
      </c>
      <c r="AP5" s="294" t="s">
        <v>9</v>
      </c>
    </row>
    <row r="6" spans="1:42" ht="14.25" customHeight="1">
      <c r="A6" s="291"/>
      <c r="B6" s="292" t="s">
        <v>18</v>
      </c>
      <c r="C6" s="502" t="s">
        <v>119</v>
      </c>
      <c r="D6" s="502" t="s">
        <v>119</v>
      </c>
      <c r="E6" s="502" t="s">
        <v>119</v>
      </c>
      <c r="F6" s="292" t="s">
        <v>20</v>
      </c>
      <c r="G6" s="292" t="s">
        <v>120</v>
      </c>
      <c r="H6" s="292"/>
      <c r="I6" s="292"/>
      <c r="J6" s="304"/>
      <c r="K6" s="292"/>
      <c r="L6" s="292" t="s">
        <v>46</v>
      </c>
      <c r="M6" s="292" t="s">
        <v>121</v>
      </c>
      <c r="N6" s="292" t="s">
        <v>27</v>
      </c>
      <c r="O6" s="293"/>
      <c r="P6" s="299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1"/>
      <c r="AB6" s="293" t="s">
        <v>18</v>
      </c>
      <c r="AC6" s="292" t="s">
        <v>119</v>
      </c>
      <c r="AD6" s="292" t="s">
        <v>119</v>
      </c>
      <c r="AE6" s="292" t="s">
        <v>119</v>
      </c>
      <c r="AF6" s="292" t="s">
        <v>20</v>
      </c>
      <c r="AG6" s="292" t="s">
        <v>120</v>
      </c>
      <c r="AH6" s="292"/>
      <c r="AI6" s="292"/>
      <c r="AJ6" s="292"/>
      <c r="AK6" s="292"/>
      <c r="AL6" s="292" t="s">
        <v>46</v>
      </c>
      <c r="AM6" s="292" t="s">
        <v>121</v>
      </c>
      <c r="AN6" s="292" t="s">
        <v>27</v>
      </c>
      <c r="AO6" s="293"/>
      <c r="AP6" s="294"/>
    </row>
    <row r="7" spans="1:42" ht="14.25" customHeight="1">
      <c r="A7" s="291"/>
      <c r="B7" s="292"/>
      <c r="C7" s="292" t="s">
        <v>122</v>
      </c>
      <c r="D7" s="292" t="s">
        <v>123</v>
      </c>
      <c r="E7" s="292" t="s">
        <v>124</v>
      </c>
      <c r="F7" s="292" t="s">
        <v>125</v>
      </c>
      <c r="G7" s="292" t="s">
        <v>125</v>
      </c>
      <c r="H7" s="292" t="s">
        <v>26</v>
      </c>
      <c r="I7" s="292" t="s">
        <v>28</v>
      </c>
      <c r="J7" s="293" t="s">
        <v>26</v>
      </c>
      <c r="K7" s="292" t="s">
        <v>28</v>
      </c>
      <c r="L7" s="292"/>
      <c r="M7" s="292" t="s">
        <v>126</v>
      </c>
      <c r="N7" s="292"/>
      <c r="O7" s="293"/>
      <c r="P7" s="299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1"/>
      <c r="AB7" s="292"/>
      <c r="AC7" s="292" t="s">
        <v>122</v>
      </c>
      <c r="AD7" s="292" t="s">
        <v>123</v>
      </c>
      <c r="AE7" s="292" t="s">
        <v>124</v>
      </c>
      <c r="AF7" s="292" t="s">
        <v>125</v>
      </c>
      <c r="AG7" s="292" t="s">
        <v>125</v>
      </c>
      <c r="AH7" s="292" t="s">
        <v>26</v>
      </c>
      <c r="AI7" s="292" t="s">
        <v>28</v>
      </c>
      <c r="AJ7" s="292" t="s">
        <v>26</v>
      </c>
      <c r="AK7" s="292" t="s">
        <v>28</v>
      </c>
      <c r="AL7" s="292"/>
      <c r="AM7" s="292" t="s">
        <v>126</v>
      </c>
      <c r="AN7" s="292"/>
      <c r="AO7" s="292"/>
      <c r="AP7" s="299"/>
    </row>
    <row r="8" spans="1:42" ht="14.25" customHeight="1">
      <c r="A8" s="291"/>
      <c r="B8" s="292"/>
      <c r="C8" s="292" t="s">
        <v>127</v>
      </c>
      <c r="D8" s="292" t="s">
        <v>127</v>
      </c>
      <c r="E8" s="292" t="s">
        <v>127</v>
      </c>
      <c r="F8" s="292"/>
      <c r="G8" s="292"/>
      <c r="H8" s="292"/>
      <c r="I8" s="292"/>
      <c r="J8" s="293"/>
      <c r="K8" s="292"/>
      <c r="L8" s="292"/>
      <c r="M8" s="292"/>
      <c r="N8" s="292"/>
      <c r="O8" s="293"/>
      <c r="P8" s="299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1"/>
      <c r="AB8" s="292"/>
      <c r="AC8" s="292" t="s">
        <v>127</v>
      </c>
      <c r="AD8" s="292" t="s">
        <v>127</v>
      </c>
      <c r="AE8" s="292" t="s">
        <v>127</v>
      </c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9"/>
    </row>
    <row r="9" spans="1:42" ht="14.25" customHeight="1">
      <c r="A9" s="291"/>
      <c r="B9" s="292"/>
      <c r="C9" s="292"/>
      <c r="D9" s="292"/>
      <c r="E9" s="292"/>
      <c r="F9" s="292"/>
      <c r="G9" s="292"/>
      <c r="H9" s="292"/>
      <c r="I9" s="292"/>
      <c r="J9" s="293"/>
      <c r="K9" s="292"/>
      <c r="L9" s="292"/>
      <c r="M9" s="292"/>
      <c r="N9" s="292"/>
      <c r="O9" s="293"/>
      <c r="P9" s="299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1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9"/>
    </row>
    <row r="10" spans="1:42" ht="14.25" customHeight="1">
      <c r="A10" s="305"/>
      <c r="B10" s="306" t="s">
        <v>54</v>
      </c>
      <c r="C10" s="306" t="s">
        <v>54</v>
      </c>
      <c r="D10" s="306" t="s">
        <v>54</v>
      </c>
      <c r="E10" s="306" t="s">
        <v>54</v>
      </c>
      <c r="F10" s="306" t="s">
        <v>54</v>
      </c>
      <c r="G10" s="306" t="s">
        <v>54</v>
      </c>
      <c r="H10" s="306" t="s">
        <v>54</v>
      </c>
      <c r="I10" s="306" t="s">
        <v>54</v>
      </c>
      <c r="J10" s="307" t="s">
        <v>54</v>
      </c>
      <c r="K10" s="306" t="s">
        <v>54</v>
      </c>
      <c r="L10" s="306" t="s">
        <v>54</v>
      </c>
      <c r="M10" s="306" t="s">
        <v>54</v>
      </c>
      <c r="N10" s="306" t="s">
        <v>54</v>
      </c>
      <c r="O10" s="306" t="s">
        <v>54</v>
      </c>
      <c r="P10" s="308" t="s">
        <v>54</v>
      </c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305"/>
      <c r="AB10" s="298" t="s">
        <v>51</v>
      </c>
      <c r="AC10" s="298" t="s">
        <v>51</v>
      </c>
      <c r="AD10" s="298" t="s">
        <v>51</v>
      </c>
      <c r="AE10" s="298" t="s">
        <v>51</v>
      </c>
      <c r="AF10" s="298" t="s">
        <v>51</v>
      </c>
      <c r="AG10" s="298" t="s">
        <v>51</v>
      </c>
      <c r="AH10" s="298" t="s">
        <v>51</v>
      </c>
      <c r="AI10" s="298" t="s">
        <v>51</v>
      </c>
      <c r="AJ10" s="298" t="s">
        <v>51</v>
      </c>
      <c r="AK10" s="298" t="s">
        <v>51</v>
      </c>
      <c r="AL10" s="298" t="s">
        <v>51</v>
      </c>
      <c r="AM10" s="298" t="s">
        <v>51</v>
      </c>
      <c r="AN10" s="298" t="s">
        <v>51</v>
      </c>
      <c r="AO10" s="309" t="s">
        <v>51</v>
      </c>
      <c r="AP10" s="310" t="s">
        <v>51</v>
      </c>
    </row>
    <row r="11" spans="1:42" ht="14.25" customHeight="1">
      <c r="A11" s="300"/>
      <c r="B11" s="311">
        <v>0</v>
      </c>
      <c r="C11" s="311">
        <v>6</v>
      </c>
      <c r="D11" s="311">
        <v>0</v>
      </c>
      <c r="E11" s="311">
        <v>1</v>
      </c>
      <c r="F11" s="311">
        <v>0</v>
      </c>
      <c r="G11" s="311">
        <v>0</v>
      </c>
      <c r="H11" s="311">
        <v>2</v>
      </c>
      <c r="I11" s="311">
        <v>20</v>
      </c>
      <c r="J11" s="312">
        <v>0</v>
      </c>
      <c r="K11" s="311">
        <v>5</v>
      </c>
      <c r="L11" s="311">
        <v>0</v>
      </c>
      <c r="M11" s="311">
        <v>0</v>
      </c>
      <c r="N11" s="311">
        <v>0</v>
      </c>
      <c r="O11" s="312">
        <v>0</v>
      </c>
      <c r="P11" s="374">
        <f t="shared" ref="P11:P48" si="0">SUM(B11:O11)</f>
        <v>34</v>
      </c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300"/>
      <c r="AB11" s="313">
        <v>0</v>
      </c>
      <c r="AC11" s="313">
        <v>2</v>
      </c>
      <c r="AD11" s="313">
        <v>0</v>
      </c>
      <c r="AE11" s="313">
        <v>1</v>
      </c>
      <c r="AF11" s="313">
        <v>0</v>
      </c>
      <c r="AG11" s="313">
        <v>0</v>
      </c>
      <c r="AH11" s="313">
        <v>0</v>
      </c>
      <c r="AI11" s="313">
        <v>4</v>
      </c>
      <c r="AJ11" s="313">
        <v>0</v>
      </c>
      <c r="AK11" s="313">
        <v>10</v>
      </c>
      <c r="AL11" s="313">
        <v>0</v>
      </c>
      <c r="AM11" s="313">
        <v>0</v>
      </c>
      <c r="AN11" s="313">
        <v>0</v>
      </c>
      <c r="AO11" s="313">
        <v>0</v>
      </c>
      <c r="AP11" s="294">
        <f t="shared" ref="AP11:AP48" si="1">SUM(AB11:AO11)</f>
        <v>17</v>
      </c>
    </row>
    <row r="12" spans="1:42" ht="14.25" customHeight="1">
      <c r="A12" s="314" t="s">
        <v>84</v>
      </c>
      <c r="B12" s="315">
        <v>0</v>
      </c>
      <c r="C12" s="315">
        <v>19</v>
      </c>
      <c r="D12" s="315">
        <v>1</v>
      </c>
      <c r="E12" s="315">
        <v>14</v>
      </c>
      <c r="F12" s="315">
        <v>5</v>
      </c>
      <c r="G12" s="315">
        <v>0</v>
      </c>
      <c r="H12" s="315">
        <v>2</v>
      </c>
      <c r="I12" s="315">
        <v>347</v>
      </c>
      <c r="J12" s="316">
        <v>0</v>
      </c>
      <c r="K12" s="315">
        <v>35</v>
      </c>
      <c r="L12" s="315">
        <v>0</v>
      </c>
      <c r="M12" s="315">
        <v>0</v>
      </c>
      <c r="N12" s="315">
        <v>0</v>
      </c>
      <c r="O12" s="316">
        <v>5</v>
      </c>
      <c r="P12" s="373">
        <f t="shared" si="0"/>
        <v>428</v>
      </c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314" t="s">
        <v>84</v>
      </c>
      <c r="AB12" s="313">
        <v>0</v>
      </c>
      <c r="AC12" s="313">
        <v>10</v>
      </c>
      <c r="AD12" s="313">
        <v>0</v>
      </c>
      <c r="AE12" s="313">
        <v>2</v>
      </c>
      <c r="AF12" s="313">
        <v>1</v>
      </c>
      <c r="AG12" s="313">
        <v>0</v>
      </c>
      <c r="AH12" s="313">
        <v>0</v>
      </c>
      <c r="AI12" s="313">
        <v>76</v>
      </c>
      <c r="AJ12" s="313">
        <v>0</v>
      </c>
      <c r="AK12" s="313">
        <v>38</v>
      </c>
      <c r="AL12" s="313">
        <v>0</v>
      </c>
      <c r="AM12" s="313">
        <v>0</v>
      </c>
      <c r="AN12" s="313">
        <v>0</v>
      </c>
      <c r="AO12" s="313">
        <v>3</v>
      </c>
      <c r="AP12" s="310">
        <f t="shared" si="1"/>
        <v>130</v>
      </c>
    </row>
    <row r="13" spans="1:42" ht="14.25" customHeight="1">
      <c r="A13" s="300"/>
      <c r="B13" s="311">
        <v>0</v>
      </c>
      <c r="C13" s="311">
        <v>0</v>
      </c>
      <c r="D13" s="311">
        <v>0</v>
      </c>
      <c r="E13" s="311">
        <v>0</v>
      </c>
      <c r="F13" s="311">
        <v>0</v>
      </c>
      <c r="G13" s="311">
        <v>0</v>
      </c>
      <c r="H13" s="311">
        <v>0</v>
      </c>
      <c r="I13" s="311">
        <v>20</v>
      </c>
      <c r="J13" s="312">
        <v>0</v>
      </c>
      <c r="K13" s="311">
        <v>3</v>
      </c>
      <c r="L13" s="311">
        <v>0</v>
      </c>
      <c r="M13" s="311">
        <v>0</v>
      </c>
      <c r="N13" s="311">
        <v>0</v>
      </c>
      <c r="O13" s="312">
        <v>0</v>
      </c>
      <c r="P13" s="374">
        <f t="shared" si="0"/>
        <v>23</v>
      </c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300"/>
      <c r="AB13" s="313">
        <v>0</v>
      </c>
      <c r="AC13" s="313">
        <v>1</v>
      </c>
      <c r="AD13" s="313">
        <v>0</v>
      </c>
      <c r="AE13" s="313">
        <v>0</v>
      </c>
      <c r="AF13" s="313">
        <v>0</v>
      </c>
      <c r="AG13" s="313">
        <v>0</v>
      </c>
      <c r="AH13" s="313">
        <v>0</v>
      </c>
      <c r="AI13" s="313">
        <v>6</v>
      </c>
      <c r="AJ13" s="313">
        <v>0</v>
      </c>
      <c r="AK13" s="313">
        <v>2</v>
      </c>
      <c r="AL13" s="313">
        <v>0</v>
      </c>
      <c r="AM13" s="313">
        <v>0</v>
      </c>
      <c r="AN13" s="313">
        <v>0</v>
      </c>
      <c r="AO13" s="313">
        <v>0</v>
      </c>
      <c r="AP13" s="294">
        <f t="shared" si="1"/>
        <v>9</v>
      </c>
    </row>
    <row r="14" spans="1:42" ht="14.25" customHeight="1">
      <c r="A14" s="314" t="s">
        <v>86</v>
      </c>
      <c r="B14" s="315">
        <v>0</v>
      </c>
      <c r="C14" s="315">
        <v>21</v>
      </c>
      <c r="D14" s="315">
        <v>1</v>
      </c>
      <c r="E14" s="315">
        <v>14</v>
      </c>
      <c r="F14" s="315">
        <v>4</v>
      </c>
      <c r="G14" s="315">
        <v>0</v>
      </c>
      <c r="H14" s="315">
        <v>0</v>
      </c>
      <c r="I14" s="315">
        <v>318</v>
      </c>
      <c r="J14" s="316">
        <v>0</v>
      </c>
      <c r="K14" s="315">
        <v>24</v>
      </c>
      <c r="L14" s="315">
        <v>0</v>
      </c>
      <c r="M14" s="315">
        <v>0</v>
      </c>
      <c r="N14" s="315">
        <v>0</v>
      </c>
      <c r="O14" s="316">
        <v>5</v>
      </c>
      <c r="P14" s="373">
        <f t="shared" si="0"/>
        <v>387</v>
      </c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314" t="s">
        <v>86</v>
      </c>
      <c r="AB14" s="313">
        <v>0</v>
      </c>
      <c r="AC14" s="313">
        <v>4</v>
      </c>
      <c r="AD14" s="313">
        <v>0</v>
      </c>
      <c r="AE14" s="313">
        <v>1</v>
      </c>
      <c r="AF14" s="313">
        <v>2</v>
      </c>
      <c r="AG14" s="313">
        <v>0</v>
      </c>
      <c r="AH14" s="313">
        <v>0</v>
      </c>
      <c r="AI14" s="313">
        <v>64</v>
      </c>
      <c r="AJ14" s="313">
        <v>0</v>
      </c>
      <c r="AK14" s="313">
        <v>30</v>
      </c>
      <c r="AL14" s="313">
        <v>0</v>
      </c>
      <c r="AM14" s="313">
        <v>0</v>
      </c>
      <c r="AN14" s="313">
        <v>0</v>
      </c>
      <c r="AO14" s="313">
        <v>1</v>
      </c>
      <c r="AP14" s="310">
        <f t="shared" si="1"/>
        <v>102</v>
      </c>
    </row>
    <row r="15" spans="1:42" ht="14.25" customHeight="1">
      <c r="A15" s="300"/>
      <c r="B15" s="311">
        <v>0</v>
      </c>
      <c r="C15" s="311">
        <v>0</v>
      </c>
      <c r="D15" s="311">
        <v>0</v>
      </c>
      <c r="E15" s="311">
        <v>1</v>
      </c>
      <c r="F15" s="311">
        <v>1</v>
      </c>
      <c r="G15" s="311">
        <v>0</v>
      </c>
      <c r="H15" s="311">
        <v>1</v>
      </c>
      <c r="I15" s="311">
        <v>14</v>
      </c>
      <c r="J15" s="312">
        <v>0</v>
      </c>
      <c r="K15" s="311">
        <v>1</v>
      </c>
      <c r="L15" s="311">
        <v>0</v>
      </c>
      <c r="M15" s="311">
        <v>0</v>
      </c>
      <c r="N15" s="311">
        <v>0</v>
      </c>
      <c r="O15" s="312">
        <v>0</v>
      </c>
      <c r="P15" s="374">
        <f t="shared" si="0"/>
        <v>18</v>
      </c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300"/>
      <c r="AB15" s="313">
        <v>0</v>
      </c>
      <c r="AC15" s="313">
        <v>3</v>
      </c>
      <c r="AD15" s="313">
        <v>0</v>
      </c>
      <c r="AE15" s="313">
        <v>0</v>
      </c>
      <c r="AF15" s="313">
        <v>0</v>
      </c>
      <c r="AG15" s="313">
        <v>0</v>
      </c>
      <c r="AH15" s="313">
        <v>0</v>
      </c>
      <c r="AI15" s="313">
        <v>7</v>
      </c>
      <c r="AJ15" s="313">
        <v>0</v>
      </c>
      <c r="AK15" s="313">
        <v>10</v>
      </c>
      <c r="AL15" s="313">
        <v>0</v>
      </c>
      <c r="AM15" s="313">
        <v>0</v>
      </c>
      <c r="AN15" s="313">
        <v>0</v>
      </c>
      <c r="AO15" s="313">
        <v>0</v>
      </c>
      <c r="AP15" s="294">
        <f t="shared" si="1"/>
        <v>20</v>
      </c>
    </row>
    <row r="16" spans="1:42" ht="14.25" customHeight="1">
      <c r="A16" s="314" t="s">
        <v>87</v>
      </c>
      <c r="B16" s="315">
        <v>0</v>
      </c>
      <c r="C16" s="315">
        <v>2</v>
      </c>
      <c r="D16" s="315">
        <v>1</v>
      </c>
      <c r="E16" s="315">
        <v>8</v>
      </c>
      <c r="F16" s="315">
        <v>4</v>
      </c>
      <c r="G16" s="315">
        <v>0</v>
      </c>
      <c r="H16" s="315">
        <v>1</v>
      </c>
      <c r="I16" s="315">
        <v>96</v>
      </c>
      <c r="J16" s="316">
        <v>0</v>
      </c>
      <c r="K16" s="315">
        <v>8</v>
      </c>
      <c r="L16" s="315">
        <v>0</v>
      </c>
      <c r="M16" s="315">
        <v>0</v>
      </c>
      <c r="N16" s="315">
        <v>0</v>
      </c>
      <c r="O16" s="316">
        <v>1</v>
      </c>
      <c r="P16" s="373">
        <f t="shared" si="0"/>
        <v>121</v>
      </c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314" t="s">
        <v>87</v>
      </c>
      <c r="AB16" s="313">
        <v>0</v>
      </c>
      <c r="AC16" s="313">
        <v>6</v>
      </c>
      <c r="AD16" s="313">
        <v>1</v>
      </c>
      <c r="AE16" s="313">
        <v>1</v>
      </c>
      <c r="AF16" s="313">
        <v>0</v>
      </c>
      <c r="AG16" s="313">
        <v>0</v>
      </c>
      <c r="AH16" s="313">
        <v>0</v>
      </c>
      <c r="AI16" s="313">
        <v>28</v>
      </c>
      <c r="AJ16" s="313">
        <v>0</v>
      </c>
      <c r="AK16" s="313">
        <v>20</v>
      </c>
      <c r="AL16" s="313">
        <v>0</v>
      </c>
      <c r="AM16" s="313">
        <v>0</v>
      </c>
      <c r="AN16" s="313">
        <v>0</v>
      </c>
      <c r="AO16" s="313">
        <v>0</v>
      </c>
      <c r="AP16" s="310">
        <f t="shared" si="1"/>
        <v>56</v>
      </c>
    </row>
    <row r="17" spans="1:42" ht="14.25" customHeight="1">
      <c r="A17" s="300"/>
      <c r="B17" s="311">
        <v>0</v>
      </c>
      <c r="C17" s="311">
        <v>3</v>
      </c>
      <c r="D17" s="311">
        <v>0</v>
      </c>
      <c r="E17" s="311">
        <v>0</v>
      </c>
      <c r="F17" s="311">
        <v>0</v>
      </c>
      <c r="G17" s="311">
        <v>0</v>
      </c>
      <c r="H17" s="311">
        <v>0</v>
      </c>
      <c r="I17" s="311">
        <v>12</v>
      </c>
      <c r="J17" s="312">
        <v>0</v>
      </c>
      <c r="K17" s="311">
        <v>8</v>
      </c>
      <c r="L17" s="311">
        <v>0</v>
      </c>
      <c r="M17" s="311">
        <v>0</v>
      </c>
      <c r="N17" s="311">
        <v>0</v>
      </c>
      <c r="O17" s="312">
        <v>0</v>
      </c>
      <c r="P17" s="374">
        <f t="shared" si="0"/>
        <v>23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300"/>
      <c r="AB17" s="313">
        <v>0</v>
      </c>
      <c r="AC17" s="313">
        <v>0</v>
      </c>
      <c r="AD17" s="313">
        <v>0</v>
      </c>
      <c r="AE17" s="313">
        <v>0</v>
      </c>
      <c r="AF17" s="313">
        <v>0</v>
      </c>
      <c r="AG17" s="313">
        <v>0</v>
      </c>
      <c r="AH17" s="313">
        <v>0</v>
      </c>
      <c r="AI17" s="313">
        <v>1</v>
      </c>
      <c r="AJ17" s="313">
        <v>0</v>
      </c>
      <c r="AK17" s="313">
        <v>23</v>
      </c>
      <c r="AL17" s="313">
        <v>0</v>
      </c>
      <c r="AM17" s="313">
        <v>0</v>
      </c>
      <c r="AN17" s="313">
        <v>0</v>
      </c>
      <c r="AO17" s="313">
        <v>0</v>
      </c>
      <c r="AP17" s="294">
        <f t="shared" si="1"/>
        <v>24</v>
      </c>
    </row>
    <row r="18" spans="1:42" ht="14.25" customHeight="1">
      <c r="A18" s="314" t="s">
        <v>88</v>
      </c>
      <c r="B18" s="315">
        <v>0</v>
      </c>
      <c r="C18" s="315">
        <v>9</v>
      </c>
      <c r="D18" s="315">
        <v>1</v>
      </c>
      <c r="E18" s="315">
        <v>3</v>
      </c>
      <c r="F18" s="315">
        <v>4</v>
      </c>
      <c r="G18" s="315">
        <v>0</v>
      </c>
      <c r="H18" s="315">
        <v>0</v>
      </c>
      <c r="I18" s="315">
        <v>77</v>
      </c>
      <c r="J18" s="316">
        <v>0</v>
      </c>
      <c r="K18" s="315">
        <v>14</v>
      </c>
      <c r="L18" s="315">
        <v>0</v>
      </c>
      <c r="M18" s="315">
        <v>0</v>
      </c>
      <c r="N18" s="315">
        <v>0</v>
      </c>
      <c r="O18" s="316">
        <v>4</v>
      </c>
      <c r="P18" s="373">
        <f t="shared" si="0"/>
        <v>112</v>
      </c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314" t="s">
        <v>88</v>
      </c>
      <c r="AB18" s="313">
        <v>0</v>
      </c>
      <c r="AC18" s="313">
        <v>4</v>
      </c>
      <c r="AD18" s="313">
        <v>2</v>
      </c>
      <c r="AE18" s="313">
        <v>2</v>
      </c>
      <c r="AF18" s="313">
        <v>1</v>
      </c>
      <c r="AG18" s="313">
        <v>0</v>
      </c>
      <c r="AH18" s="313">
        <v>0</v>
      </c>
      <c r="AI18" s="313">
        <v>32</v>
      </c>
      <c r="AJ18" s="313">
        <v>0</v>
      </c>
      <c r="AK18" s="313">
        <v>30</v>
      </c>
      <c r="AL18" s="313">
        <v>0</v>
      </c>
      <c r="AM18" s="313">
        <v>0</v>
      </c>
      <c r="AN18" s="313">
        <v>0</v>
      </c>
      <c r="AO18" s="313">
        <v>1</v>
      </c>
      <c r="AP18" s="310">
        <f t="shared" si="1"/>
        <v>72</v>
      </c>
    </row>
    <row r="19" spans="1:42" ht="14.25" customHeight="1">
      <c r="A19" s="300"/>
      <c r="B19" s="311">
        <v>0</v>
      </c>
      <c r="C19" s="311">
        <v>5</v>
      </c>
      <c r="D19" s="311">
        <v>0</v>
      </c>
      <c r="E19" s="311">
        <v>1</v>
      </c>
      <c r="F19" s="311">
        <v>0</v>
      </c>
      <c r="G19" s="311">
        <v>0</v>
      </c>
      <c r="H19" s="311">
        <v>0</v>
      </c>
      <c r="I19" s="311">
        <v>36</v>
      </c>
      <c r="J19" s="312">
        <v>0</v>
      </c>
      <c r="K19" s="311">
        <v>4</v>
      </c>
      <c r="L19" s="311">
        <v>0</v>
      </c>
      <c r="M19" s="311">
        <v>0</v>
      </c>
      <c r="N19" s="311">
        <v>0</v>
      </c>
      <c r="O19" s="312">
        <v>0</v>
      </c>
      <c r="P19" s="374">
        <f t="shared" si="0"/>
        <v>46</v>
      </c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300"/>
      <c r="AB19" s="313">
        <v>0</v>
      </c>
      <c r="AC19" s="313">
        <v>1</v>
      </c>
      <c r="AD19" s="313">
        <v>0</v>
      </c>
      <c r="AE19" s="313">
        <v>0</v>
      </c>
      <c r="AF19" s="313">
        <v>0</v>
      </c>
      <c r="AG19" s="313">
        <v>0</v>
      </c>
      <c r="AH19" s="313">
        <v>1</v>
      </c>
      <c r="AI19" s="313">
        <v>16</v>
      </c>
      <c r="AJ19" s="313">
        <v>0</v>
      </c>
      <c r="AK19" s="313">
        <v>28</v>
      </c>
      <c r="AL19" s="313">
        <v>0</v>
      </c>
      <c r="AM19" s="313">
        <v>0</v>
      </c>
      <c r="AN19" s="313">
        <v>0</v>
      </c>
      <c r="AO19" s="313">
        <v>0</v>
      </c>
      <c r="AP19" s="294">
        <f t="shared" si="1"/>
        <v>46</v>
      </c>
    </row>
    <row r="20" spans="1:42" ht="14.25" customHeight="1">
      <c r="A20" s="314" t="s">
        <v>89</v>
      </c>
      <c r="B20" s="315">
        <v>2</v>
      </c>
      <c r="C20" s="315">
        <v>22</v>
      </c>
      <c r="D20" s="315">
        <v>2</v>
      </c>
      <c r="E20" s="315">
        <v>19</v>
      </c>
      <c r="F20" s="315">
        <v>10</v>
      </c>
      <c r="G20" s="315">
        <v>0</v>
      </c>
      <c r="H20" s="315">
        <v>0</v>
      </c>
      <c r="I20" s="315">
        <v>256</v>
      </c>
      <c r="J20" s="316">
        <v>1</v>
      </c>
      <c r="K20" s="315">
        <v>18</v>
      </c>
      <c r="L20" s="315">
        <v>0</v>
      </c>
      <c r="M20" s="315">
        <v>0</v>
      </c>
      <c r="N20" s="315">
        <v>0</v>
      </c>
      <c r="O20" s="316">
        <v>3</v>
      </c>
      <c r="P20" s="373">
        <f t="shared" si="0"/>
        <v>333</v>
      </c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314" t="s">
        <v>89</v>
      </c>
      <c r="AB20" s="313">
        <v>0</v>
      </c>
      <c r="AC20" s="313">
        <v>8</v>
      </c>
      <c r="AD20" s="313">
        <v>0</v>
      </c>
      <c r="AE20" s="313">
        <v>2</v>
      </c>
      <c r="AF20" s="313">
        <v>2</v>
      </c>
      <c r="AG20" s="313">
        <v>0</v>
      </c>
      <c r="AH20" s="313">
        <v>1</v>
      </c>
      <c r="AI20" s="313">
        <v>71</v>
      </c>
      <c r="AJ20" s="313">
        <v>1</v>
      </c>
      <c r="AK20" s="313">
        <v>47</v>
      </c>
      <c r="AL20" s="313">
        <v>0</v>
      </c>
      <c r="AM20" s="313">
        <v>0</v>
      </c>
      <c r="AN20" s="313">
        <v>0</v>
      </c>
      <c r="AO20" s="313">
        <v>0</v>
      </c>
      <c r="AP20" s="310">
        <f t="shared" si="1"/>
        <v>132</v>
      </c>
    </row>
    <row r="21" spans="1:42" ht="14.25" customHeight="1">
      <c r="A21" s="300"/>
      <c r="B21" s="311">
        <v>0</v>
      </c>
      <c r="C21" s="311">
        <v>6</v>
      </c>
      <c r="D21" s="311">
        <v>0</v>
      </c>
      <c r="E21" s="311">
        <v>0</v>
      </c>
      <c r="F21" s="311">
        <v>0</v>
      </c>
      <c r="G21" s="311">
        <v>0</v>
      </c>
      <c r="H21" s="311">
        <v>0</v>
      </c>
      <c r="I21" s="311">
        <v>34</v>
      </c>
      <c r="J21" s="312">
        <v>1</v>
      </c>
      <c r="K21" s="311">
        <v>9</v>
      </c>
      <c r="L21" s="311">
        <v>0</v>
      </c>
      <c r="M21" s="311">
        <v>0</v>
      </c>
      <c r="N21" s="311">
        <v>0</v>
      </c>
      <c r="O21" s="312">
        <v>0</v>
      </c>
      <c r="P21" s="374">
        <f t="shared" si="0"/>
        <v>50</v>
      </c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300"/>
      <c r="AB21" s="313">
        <v>0</v>
      </c>
      <c r="AC21" s="313">
        <v>6</v>
      </c>
      <c r="AD21" s="313">
        <v>0</v>
      </c>
      <c r="AE21" s="313">
        <v>0</v>
      </c>
      <c r="AF21" s="313">
        <v>0</v>
      </c>
      <c r="AG21" s="313">
        <v>0</v>
      </c>
      <c r="AH21" s="313">
        <v>0</v>
      </c>
      <c r="AI21" s="313">
        <v>18</v>
      </c>
      <c r="AJ21" s="313">
        <v>0</v>
      </c>
      <c r="AK21" s="313">
        <v>27</v>
      </c>
      <c r="AL21" s="313">
        <v>0</v>
      </c>
      <c r="AM21" s="313">
        <v>0</v>
      </c>
      <c r="AN21" s="313">
        <v>0</v>
      </c>
      <c r="AO21" s="313">
        <v>0</v>
      </c>
      <c r="AP21" s="294">
        <f t="shared" si="1"/>
        <v>51</v>
      </c>
    </row>
    <row r="22" spans="1:42" ht="14.25" customHeight="1">
      <c r="A22" s="314" t="s">
        <v>90</v>
      </c>
      <c r="B22" s="315">
        <v>1</v>
      </c>
      <c r="C22" s="315">
        <v>22</v>
      </c>
      <c r="D22" s="315">
        <v>0</v>
      </c>
      <c r="E22" s="315">
        <v>12</v>
      </c>
      <c r="F22" s="315">
        <v>4</v>
      </c>
      <c r="G22" s="315">
        <v>0</v>
      </c>
      <c r="H22" s="315">
        <v>0</v>
      </c>
      <c r="I22" s="315">
        <v>393</v>
      </c>
      <c r="J22" s="316">
        <v>1</v>
      </c>
      <c r="K22" s="315">
        <v>28</v>
      </c>
      <c r="L22" s="315">
        <v>0</v>
      </c>
      <c r="M22" s="315">
        <v>0</v>
      </c>
      <c r="N22" s="315">
        <v>0</v>
      </c>
      <c r="O22" s="316">
        <v>6</v>
      </c>
      <c r="P22" s="373">
        <f t="shared" si="0"/>
        <v>467</v>
      </c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314" t="s">
        <v>90</v>
      </c>
      <c r="AB22" s="313">
        <v>0</v>
      </c>
      <c r="AC22" s="313">
        <v>12</v>
      </c>
      <c r="AD22" s="313">
        <v>1</v>
      </c>
      <c r="AE22" s="313">
        <v>1</v>
      </c>
      <c r="AF22" s="313">
        <v>1</v>
      </c>
      <c r="AG22" s="313">
        <v>0</v>
      </c>
      <c r="AH22" s="313">
        <v>0</v>
      </c>
      <c r="AI22" s="313">
        <v>91</v>
      </c>
      <c r="AJ22" s="313">
        <v>1</v>
      </c>
      <c r="AK22" s="313">
        <v>49</v>
      </c>
      <c r="AL22" s="313">
        <v>0</v>
      </c>
      <c r="AM22" s="313">
        <v>0</v>
      </c>
      <c r="AN22" s="313">
        <v>0</v>
      </c>
      <c r="AO22" s="313">
        <v>1</v>
      </c>
      <c r="AP22" s="310">
        <f t="shared" si="1"/>
        <v>157</v>
      </c>
    </row>
    <row r="23" spans="1:42" ht="14.25" customHeight="1">
      <c r="A23" s="300"/>
      <c r="B23" s="311">
        <v>0</v>
      </c>
      <c r="C23" s="311">
        <v>3</v>
      </c>
      <c r="D23" s="311">
        <v>0</v>
      </c>
      <c r="E23" s="311">
        <v>0</v>
      </c>
      <c r="F23" s="311">
        <v>0</v>
      </c>
      <c r="G23" s="311">
        <v>0</v>
      </c>
      <c r="H23" s="311">
        <v>1</v>
      </c>
      <c r="I23" s="311">
        <v>37</v>
      </c>
      <c r="J23" s="312">
        <v>0</v>
      </c>
      <c r="K23" s="311">
        <v>14</v>
      </c>
      <c r="L23" s="311">
        <v>0</v>
      </c>
      <c r="M23" s="311">
        <v>0</v>
      </c>
      <c r="N23" s="311">
        <v>0</v>
      </c>
      <c r="O23" s="312">
        <v>0</v>
      </c>
      <c r="P23" s="374">
        <f t="shared" si="0"/>
        <v>55</v>
      </c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300"/>
      <c r="AB23" s="313">
        <v>0</v>
      </c>
      <c r="AC23" s="313">
        <v>4</v>
      </c>
      <c r="AD23" s="313">
        <v>0</v>
      </c>
      <c r="AE23" s="313">
        <v>0</v>
      </c>
      <c r="AF23" s="313">
        <v>0</v>
      </c>
      <c r="AG23" s="313">
        <v>0</v>
      </c>
      <c r="AH23" s="313">
        <v>0</v>
      </c>
      <c r="AI23" s="313">
        <v>18</v>
      </c>
      <c r="AJ23" s="313">
        <v>0</v>
      </c>
      <c r="AK23" s="313">
        <v>24</v>
      </c>
      <c r="AL23" s="313">
        <v>0</v>
      </c>
      <c r="AM23" s="313">
        <v>0</v>
      </c>
      <c r="AN23" s="313">
        <v>0</v>
      </c>
      <c r="AO23" s="313">
        <v>0</v>
      </c>
      <c r="AP23" s="294">
        <f t="shared" si="1"/>
        <v>46</v>
      </c>
    </row>
    <row r="24" spans="1:42" ht="14.25" customHeight="1">
      <c r="A24" s="314" t="s">
        <v>91</v>
      </c>
      <c r="B24" s="315">
        <v>0</v>
      </c>
      <c r="C24" s="315">
        <v>15</v>
      </c>
      <c r="D24" s="315">
        <v>2</v>
      </c>
      <c r="E24" s="315">
        <v>16</v>
      </c>
      <c r="F24" s="315">
        <v>7</v>
      </c>
      <c r="G24" s="315">
        <v>0</v>
      </c>
      <c r="H24" s="315">
        <v>1</v>
      </c>
      <c r="I24" s="315">
        <v>345</v>
      </c>
      <c r="J24" s="316">
        <v>0</v>
      </c>
      <c r="K24" s="315">
        <v>35</v>
      </c>
      <c r="L24" s="315">
        <v>0</v>
      </c>
      <c r="M24" s="315">
        <v>0</v>
      </c>
      <c r="N24" s="315">
        <v>0</v>
      </c>
      <c r="O24" s="316">
        <v>3</v>
      </c>
      <c r="P24" s="373">
        <f t="shared" si="0"/>
        <v>424</v>
      </c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314" t="s">
        <v>92</v>
      </c>
      <c r="AB24" s="313">
        <v>0</v>
      </c>
      <c r="AC24" s="313">
        <v>8</v>
      </c>
      <c r="AD24" s="313">
        <v>0</v>
      </c>
      <c r="AE24" s="313">
        <v>1</v>
      </c>
      <c r="AF24" s="313">
        <v>0</v>
      </c>
      <c r="AG24" s="313">
        <v>0</v>
      </c>
      <c r="AH24" s="313">
        <v>0</v>
      </c>
      <c r="AI24" s="313">
        <v>86</v>
      </c>
      <c r="AJ24" s="313">
        <v>1</v>
      </c>
      <c r="AK24" s="313">
        <v>44</v>
      </c>
      <c r="AL24" s="313">
        <v>0</v>
      </c>
      <c r="AM24" s="313">
        <v>0</v>
      </c>
      <c r="AN24" s="313">
        <v>0</v>
      </c>
      <c r="AO24" s="313">
        <v>2</v>
      </c>
      <c r="AP24" s="310">
        <f t="shared" si="1"/>
        <v>142</v>
      </c>
    </row>
    <row r="25" spans="1:42" ht="14.25" customHeight="1">
      <c r="A25" s="300"/>
      <c r="B25" s="311">
        <v>0</v>
      </c>
      <c r="C25" s="311">
        <v>41</v>
      </c>
      <c r="D25" s="311">
        <v>0</v>
      </c>
      <c r="E25" s="311">
        <v>0</v>
      </c>
      <c r="F25" s="311">
        <v>0</v>
      </c>
      <c r="G25" s="311">
        <v>0</v>
      </c>
      <c r="H25" s="311">
        <v>0</v>
      </c>
      <c r="I25" s="311">
        <v>52</v>
      </c>
      <c r="J25" s="312">
        <v>0</v>
      </c>
      <c r="K25" s="311">
        <v>19</v>
      </c>
      <c r="L25" s="311">
        <v>0</v>
      </c>
      <c r="M25" s="311">
        <v>0</v>
      </c>
      <c r="N25" s="311">
        <v>0</v>
      </c>
      <c r="O25" s="312">
        <v>0</v>
      </c>
      <c r="P25" s="374">
        <f t="shared" si="0"/>
        <v>112</v>
      </c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300"/>
      <c r="AB25" s="313">
        <v>0</v>
      </c>
      <c r="AC25" s="313">
        <v>5</v>
      </c>
      <c r="AD25" s="313">
        <v>0</v>
      </c>
      <c r="AE25" s="313">
        <v>0</v>
      </c>
      <c r="AF25" s="313">
        <v>0</v>
      </c>
      <c r="AG25" s="313">
        <v>0</v>
      </c>
      <c r="AH25" s="313">
        <v>0</v>
      </c>
      <c r="AI25" s="313">
        <v>28</v>
      </c>
      <c r="AJ25" s="313">
        <v>0</v>
      </c>
      <c r="AK25" s="313">
        <v>46</v>
      </c>
      <c r="AL25" s="313">
        <v>0</v>
      </c>
      <c r="AM25" s="313">
        <v>0</v>
      </c>
      <c r="AN25" s="313">
        <v>0</v>
      </c>
      <c r="AO25" s="313">
        <v>0</v>
      </c>
      <c r="AP25" s="294">
        <f t="shared" si="1"/>
        <v>79</v>
      </c>
    </row>
    <row r="26" spans="1:42" ht="14.25" customHeight="1">
      <c r="A26" s="314" t="s">
        <v>93</v>
      </c>
      <c r="B26" s="315">
        <v>0</v>
      </c>
      <c r="C26" s="315">
        <v>60</v>
      </c>
      <c r="D26" s="315">
        <v>0</v>
      </c>
      <c r="E26" s="315">
        <v>9</v>
      </c>
      <c r="F26" s="315">
        <v>7</v>
      </c>
      <c r="G26" s="315">
        <v>0</v>
      </c>
      <c r="H26" s="315">
        <v>0</v>
      </c>
      <c r="I26" s="315">
        <v>573</v>
      </c>
      <c r="J26" s="316">
        <v>2</v>
      </c>
      <c r="K26" s="315">
        <v>50</v>
      </c>
      <c r="L26" s="315">
        <v>0</v>
      </c>
      <c r="M26" s="315">
        <v>0</v>
      </c>
      <c r="N26" s="315">
        <v>0</v>
      </c>
      <c r="O26" s="316">
        <v>8</v>
      </c>
      <c r="P26" s="373">
        <f t="shared" si="0"/>
        <v>709</v>
      </c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314" t="s">
        <v>93</v>
      </c>
      <c r="AB26" s="313">
        <v>0</v>
      </c>
      <c r="AC26" s="313">
        <v>16</v>
      </c>
      <c r="AD26" s="313">
        <v>0</v>
      </c>
      <c r="AE26" s="313">
        <v>0</v>
      </c>
      <c r="AF26" s="313">
        <v>4</v>
      </c>
      <c r="AG26" s="313">
        <v>0</v>
      </c>
      <c r="AH26" s="313">
        <v>0</v>
      </c>
      <c r="AI26" s="313">
        <v>125</v>
      </c>
      <c r="AJ26" s="313">
        <v>0</v>
      </c>
      <c r="AK26" s="313">
        <v>70</v>
      </c>
      <c r="AL26" s="313">
        <v>0</v>
      </c>
      <c r="AM26" s="313">
        <v>0</v>
      </c>
      <c r="AN26" s="313">
        <v>0</v>
      </c>
      <c r="AO26" s="313">
        <v>1</v>
      </c>
      <c r="AP26" s="310">
        <f t="shared" si="1"/>
        <v>216</v>
      </c>
    </row>
    <row r="27" spans="1:42" ht="14.25" customHeight="1">
      <c r="A27" s="300"/>
      <c r="B27" s="311">
        <v>0</v>
      </c>
      <c r="C27" s="311">
        <v>4</v>
      </c>
      <c r="D27" s="311">
        <v>0</v>
      </c>
      <c r="E27" s="311">
        <v>0</v>
      </c>
      <c r="F27" s="311">
        <v>0</v>
      </c>
      <c r="G27" s="311">
        <v>0</v>
      </c>
      <c r="H27" s="311">
        <v>7</v>
      </c>
      <c r="I27" s="311">
        <v>20</v>
      </c>
      <c r="J27" s="312">
        <v>0</v>
      </c>
      <c r="K27" s="311">
        <v>8</v>
      </c>
      <c r="L27" s="311">
        <v>0</v>
      </c>
      <c r="M27" s="311">
        <v>0</v>
      </c>
      <c r="N27" s="311">
        <v>0</v>
      </c>
      <c r="O27" s="312">
        <v>0</v>
      </c>
      <c r="P27" s="374">
        <f t="shared" si="0"/>
        <v>39</v>
      </c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300"/>
      <c r="AB27" s="313">
        <v>0</v>
      </c>
      <c r="AC27" s="313">
        <v>0</v>
      </c>
      <c r="AD27" s="313">
        <v>0</v>
      </c>
      <c r="AE27" s="313">
        <v>0</v>
      </c>
      <c r="AF27" s="313">
        <v>0</v>
      </c>
      <c r="AG27" s="313">
        <v>0</v>
      </c>
      <c r="AH27" s="313">
        <v>0</v>
      </c>
      <c r="AI27" s="313">
        <v>3</v>
      </c>
      <c r="AJ27" s="313">
        <v>0</v>
      </c>
      <c r="AK27" s="313">
        <v>21</v>
      </c>
      <c r="AL27" s="313">
        <v>0</v>
      </c>
      <c r="AM27" s="313">
        <v>0</v>
      </c>
      <c r="AN27" s="313">
        <v>0</v>
      </c>
      <c r="AO27" s="313">
        <v>0</v>
      </c>
      <c r="AP27" s="294">
        <f t="shared" si="1"/>
        <v>24</v>
      </c>
    </row>
    <row r="28" spans="1:42" ht="14.25" customHeight="1">
      <c r="A28" s="314" t="s">
        <v>94</v>
      </c>
      <c r="B28" s="315">
        <v>0</v>
      </c>
      <c r="C28" s="315">
        <v>16</v>
      </c>
      <c r="D28" s="315">
        <v>2</v>
      </c>
      <c r="E28" s="315">
        <v>7</v>
      </c>
      <c r="F28" s="315">
        <v>2</v>
      </c>
      <c r="G28" s="315">
        <v>0</v>
      </c>
      <c r="H28" s="315">
        <v>7</v>
      </c>
      <c r="I28" s="315">
        <v>243</v>
      </c>
      <c r="J28" s="316">
        <v>0</v>
      </c>
      <c r="K28" s="315">
        <v>22</v>
      </c>
      <c r="L28" s="315">
        <v>0</v>
      </c>
      <c r="M28" s="315">
        <v>0</v>
      </c>
      <c r="N28" s="315">
        <v>0</v>
      </c>
      <c r="O28" s="316">
        <v>5</v>
      </c>
      <c r="P28" s="373">
        <f t="shared" si="0"/>
        <v>304</v>
      </c>
      <c r="Q28" s="290"/>
      <c r="R28" s="290"/>
      <c r="S28" s="290"/>
      <c r="T28" s="290"/>
      <c r="U28" s="290"/>
      <c r="V28" s="290"/>
      <c r="W28" s="290"/>
      <c r="X28" s="290"/>
      <c r="Y28" s="290"/>
      <c r="Z28" s="290"/>
      <c r="AA28" s="314" t="s">
        <v>94</v>
      </c>
      <c r="AB28" s="313">
        <v>0</v>
      </c>
      <c r="AC28" s="313">
        <v>3</v>
      </c>
      <c r="AD28" s="313">
        <v>0</v>
      </c>
      <c r="AE28" s="313">
        <v>0</v>
      </c>
      <c r="AF28" s="313">
        <v>0</v>
      </c>
      <c r="AG28" s="313">
        <v>0</v>
      </c>
      <c r="AH28" s="313">
        <v>0</v>
      </c>
      <c r="AI28" s="313">
        <v>55</v>
      </c>
      <c r="AJ28" s="313">
        <v>0</v>
      </c>
      <c r="AK28" s="313">
        <v>38</v>
      </c>
      <c r="AL28" s="313">
        <v>0</v>
      </c>
      <c r="AM28" s="313">
        <v>0</v>
      </c>
      <c r="AN28" s="313">
        <v>0</v>
      </c>
      <c r="AO28" s="313">
        <v>1</v>
      </c>
      <c r="AP28" s="310">
        <f t="shared" si="1"/>
        <v>97</v>
      </c>
    </row>
    <row r="29" spans="1:42" ht="14.25" customHeight="1">
      <c r="A29" s="300"/>
      <c r="B29" s="311">
        <v>0</v>
      </c>
      <c r="C29" s="311">
        <v>3</v>
      </c>
      <c r="D29" s="311">
        <v>0</v>
      </c>
      <c r="E29" s="311">
        <v>0</v>
      </c>
      <c r="F29" s="311">
        <v>0</v>
      </c>
      <c r="G29" s="311">
        <v>0</v>
      </c>
      <c r="H29" s="311">
        <v>0</v>
      </c>
      <c r="I29" s="311">
        <v>22</v>
      </c>
      <c r="J29" s="312">
        <v>0</v>
      </c>
      <c r="K29" s="311">
        <v>7</v>
      </c>
      <c r="L29" s="311">
        <v>0</v>
      </c>
      <c r="M29" s="311">
        <v>0</v>
      </c>
      <c r="N29" s="311">
        <v>0</v>
      </c>
      <c r="O29" s="312">
        <v>0</v>
      </c>
      <c r="P29" s="374">
        <f t="shared" si="0"/>
        <v>32</v>
      </c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300"/>
      <c r="AB29" s="313">
        <v>0</v>
      </c>
      <c r="AC29" s="313">
        <v>0</v>
      </c>
      <c r="AD29" s="313">
        <v>0</v>
      </c>
      <c r="AE29" s="313">
        <v>0</v>
      </c>
      <c r="AF29" s="313">
        <v>0</v>
      </c>
      <c r="AG29" s="313">
        <v>0</v>
      </c>
      <c r="AH29" s="313">
        <v>0</v>
      </c>
      <c r="AI29" s="313">
        <v>9</v>
      </c>
      <c r="AJ29" s="313">
        <v>0</v>
      </c>
      <c r="AK29" s="313">
        <v>9</v>
      </c>
      <c r="AL29" s="313">
        <v>0</v>
      </c>
      <c r="AM29" s="313">
        <v>0</v>
      </c>
      <c r="AN29" s="313">
        <v>0</v>
      </c>
      <c r="AO29" s="313">
        <v>0</v>
      </c>
      <c r="AP29" s="294">
        <f t="shared" si="1"/>
        <v>18</v>
      </c>
    </row>
    <row r="30" spans="1:42" ht="14.25" customHeight="1">
      <c r="A30" s="314" t="s">
        <v>95</v>
      </c>
      <c r="B30" s="315">
        <v>0</v>
      </c>
      <c r="C30" s="315">
        <v>18</v>
      </c>
      <c r="D30" s="315">
        <v>2</v>
      </c>
      <c r="E30" s="315">
        <v>11</v>
      </c>
      <c r="F30" s="315">
        <v>6</v>
      </c>
      <c r="G30" s="315">
        <v>0</v>
      </c>
      <c r="H30" s="315">
        <v>0</v>
      </c>
      <c r="I30" s="315">
        <v>334</v>
      </c>
      <c r="J30" s="316">
        <v>0</v>
      </c>
      <c r="K30" s="315">
        <v>19</v>
      </c>
      <c r="L30" s="315">
        <v>0</v>
      </c>
      <c r="M30" s="315">
        <v>0</v>
      </c>
      <c r="N30" s="315">
        <v>0</v>
      </c>
      <c r="O30" s="316">
        <v>5</v>
      </c>
      <c r="P30" s="373">
        <f t="shared" si="0"/>
        <v>395</v>
      </c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314" t="s">
        <v>95</v>
      </c>
      <c r="AB30" s="313">
        <v>0</v>
      </c>
      <c r="AC30" s="313">
        <v>8</v>
      </c>
      <c r="AD30" s="313">
        <v>1</v>
      </c>
      <c r="AE30" s="313">
        <v>2</v>
      </c>
      <c r="AF30" s="313">
        <v>1</v>
      </c>
      <c r="AG30" s="313">
        <v>0</v>
      </c>
      <c r="AH30" s="313">
        <v>0</v>
      </c>
      <c r="AI30" s="313">
        <v>68</v>
      </c>
      <c r="AJ30" s="313">
        <v>0</v>
      </c>
      <c r="AK30" s="313">
        <v>21</v>
      </c>
      <c r="AL30" s="313">
        <v>0</v>
      </c>
      <c r="AM30" s="313">
        <v>0</v>
      </c>
      <c r="AN30" s="313">
        <v>0</v>
      </c>
      <c r="AO30" s="313">
        <v>0</v>
      </c>
      <c r="AP30" s="310">
        <f t="shared" si="1"/>
        <v>101</v>
      </c>
    </row>
    <row r="31" spans="1:42" ht="14.25" customHeight="1">
      <c r="A31" s="300"/>
      <c r="B31" s="311">
        <v>0</v>
      </c>
      <c r="C31" s="311">
        <v>3</v>
      </c>
      <c r="D31" s="311">
        <v>0</v>
      </c>
      <c r="E31" s="311">
        <v>0</v>
      </c>
      <c r="F31" s="311">
        <v>1</v>
      </c>
      <c r="G31" s="311">
        <v>0</v>
      </c>
      <c r="H31" s="311">
        <v>0</v>
      </c>
      <c r="I31" s="311">
        <v>19</v>
      </c>
      <c r="J31" s="312">
        <v>0</v>
      </c>
      <c r="K31" s="311">
        <v>3</v>
      </c>
      <c r="L31" s="311">
        <v>0</v>
      </c>
      <c r="M31" s="311">
        <v>0</v>
      </c>
      <c r="N31" s="311">
        <v>0</v>
      </c>
      <c r="O31" s="312">
        <v>0</v>
      </c>
      <c r="P31" s="374">
        <f t="shared" si="0"/>
        <v>26</v>
      </c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300"/>
      <c r="AB31" s="313">
        <v>0</v>
      </c>
      <c r="AC31" s="313">
        <v>1</v>
      </c>
      <c r="AD31" s="313">
        <v>0</v>
      </c>
      <c r="AE31" s="313">
        <v>0</v>
      </c>
      <c r="AF31" s="313">
        <v>0</v>
      </c>
      <c r="AG31" s="313">
        <v>0</v>
      </c>
      <c r="AH31" s="313">
        <v>0</v>
      </c>
      <c r="AI31" s="313">
        <v>2</v>
      </c>
      <c r="AJ31" s="313">
        <v>0</v>
      </c>
      <c r="AK31" s="313">
        <v>8</v>
      </c>
      <c r="AL31" s="313">
        <v>0</v>
      </c>
      <c r="AM31" s="313">
        <v>0</v>
      </c>
      <c r="AN31" s="313">
        <v>0</v>
      </c>
      <c r="AO31" s="313">
        <v>0</v>
      </c>
      <c r="AP31" s="294">
        <f t="shared" si="1"/>
        <v>11</v>
      </c>
    </row>
    <row r="32" spans="1:42" ht="14.25" customHeight="1">
      <c r="A32" s="314" t="s">
        <v>96</v>
      </c>
      <c r="B32" s="315">
        <v>0</v>
      </c>
      <c r="C32" s="315">
        <v>12</v>
      </c>
      <c r="D32" s="315">
        <v>0</v>
      </c>
      <c r="E32" s="315">
        <v>8</v>
      </c>
      <c r="F32" s="315">
        <v>6</v>
      </c>
      <c r="G32" s="315">
        <v>0</v>
      </c>
      <c r="H32" s="315">
        <v>0</v>
      </c>
      <c r="I32" s="315">
        <v>355</v>
      </c>
      <c r="J32" s="316">
        <v>1</v>
      </c>
      <c r="K32" s="315">
        <v>22</v>
      </c>
      <c r="L32" s="315">
        <v>0</v>
      </c>
      <c r="M32" s="315">
        <v>0</v>
      </c>
      <c r="N32" s="315">
        <v>0</v>
      </c>
      <c r="O32" s="316">
        <v>6</v>
      </c>
      <c r="P32" s="373">
        <f t="shared" si="0"/>
        <v>410</v>
      </c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314" t="s">
        <v>96</v>
      </c>
      <c r="AB32" s="313">
        <v>0</v>
      </c>
      <c r="AC32" s="313">
        <v>7</v>
      </c>
      <c r="AD32" s="313">
        <v>2</v>
      </c>
      <c r="AE32" s="313">
        <v>3</v>
      </c>
      <c r="AF32" s="313">
        <v>1</v>
      </c>
      <c r="AG32" s="313">
        <v>0</v>
      </c>
      <c r="AH32" s="313">
        <v>0</v>
      </c>
      <c r="AI32" s="313">
        <v>72</v>
      </c>
      <c r="AJ32" s="313">
        <v>0</v>
      </c>
      <c r="AK32" s="313">
        <v>24</v>
      </c>
      <c r="AL32" s="313">
        <v>0</v>
      </c>
      <c r="AM32" s="313">
        <v>0</v>
      </c>
      <c r="AN32" s="313">
        <v>0</v>
      </c>
      <c r="AO32" s="313">
        <v>1</v>
      </c>
      <c r="AP32" s="310">
        <f t="shared" si="1"/>
        <v>110</v>
      </c>
    </row>
    <row r="33" spans="1:42" ht="14.25" customHeight="1">
      <c r="A33" s="300"/>
      <c r="B33" s="311">
        <v>0</v>
      </c>
      <c r="C33" s="311">
        <v>3</v>
      </c>
      <c r="D33" s="311">
        <v>0</v>
      </c>
      <c r="E33" s="311">
        <v>3</v>
      </c>
      <c r="F33" s="311">
        <v>0</v>
      </c>
      <c r="G33" s="311">
        <v>0</v>
      </c>
      <c r="H33" s="311">
        <v>0</v>
      </c>
      <c r="I33" s="311">
        <v>20</v>
      </c>
      <c r="J33" s="312">
        <v>0</v>
      </c>
      <c r="K33" s="311">
        <v>6</v>
      </c>
      <c r="L33" s="311">
        <v>0</v>
      </c>
      <c r="M33" s="311">
        <v>0</v>
      </c>
      <c r="N33" s="311">
        <v>0</v>
      </c>
      <c r="O33" s="312">
        <v>0</v>
      </c>
      <c r="P33" s="374">
        <f t="shared" si="0"/>
        <v>32</v>
      </c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300"/>
      <c r="AB33" s="313">
        <v>0</v>
      </c>
      <c r="AC33" s="313">
        <v>0</v>
      </c>
      <c r="AD33" s="313">
        <v>0</v>
      </c>
      <c r="AE33" s="313">
        <v>0</v>
      </c>
      <c r="AF33" s="313">
        <v>0</v>
      </c>
      <c r="AG33" s="313">
        <v>0</v>
      </c>
      <c r="AH33" s="313">
        <v>0</v>
      </c>
      <c r="AI33" s="313">
        <v>2</v>
      </c>
      <c r="AJ33" s="313">
        <v>0</v>
      </c>
      <c r="AK33" s="313">
        <v>6</v>
      </c>
      <c r="AL33" s="313">
        <v>0</v>
      </c>
      <c r="AM33" s="313">
        <v>0</v>
      </c>
      <c r="AN33" s="313">
        <v>0</v>
      </c>
      <c r="AO33" s="313">
        <v>0</v>
      </c>
      <c r="AP33" s="294">
        <f t="shared" si="1"/>
        <v>8</v>
      </c>
    </row>
    <row r="34" spans="1:42" ht="14.25" customHeight="1">
      <c r="A34" s="314" t="s">
        <v>97</v>
      </c>
      <c r="B34" s="315">
        <v>0</v>
      </c>
      <c r="C34" s="315">
        <v>13</v>
      </c>
      <c r="D34" s="315">
        <v>1</v>
      </c>
      <c r="E34" s="315">
        <v>11</v>
      </c>
      <c r="F34" s="315">
        <v>3</v>
      </c>
      <c r="G34" s="315">
        <v>0</v>
      </c>
      <c r="H34" s="315">
        <v>0</v>
      </c>
      <c r="I34" s="315">
        <v>316</v>
      </c>
      <c r="J34" s="316">
        <v>1</v>
      </c>
      <c r="K34" s="315">
        <v>24</v>
      </c>
      <c r="L34" s="315">
        <v>0</v>
      </c>
      <c r="M34" s="315">
        <v>0</v>
      </c>
      <c r="N34" s="315">
        <v>0</v>
      </c>
      <c r="O34" s="316">
        <v>0</v>
      </c>
      <c r="P34" s="373">
        <f t="shared" si="0"/>
        <v>369</v>
      </c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314" t="s">
        <v>97</v>
      </c>
      <c r="AB34" s="313">
        <v>0</v>
      </c>
      <c r="AC34" s="313">
        <v>5</v>
      </c>
      <c r="AD34" s="313">
        <v>1</v>
      </c>
      <c r="AE34" s="313">
        <v>0</v>
      </c>
      <c r="AF34" s="313">
        <v>1</v>
      </c>
      <c r="AG34" s="313">
        <v>0</v>
      </c>
      <c r="AH34" s="313">
        <v>0</v>
      </c>
      <c r="AI34" s="313">
        <v>68</v>
      </c>
      <c r="AJ34" s="313">
        <v>0</v>
      </c>
      <c r="AK34" s="313">
        <v>32</v>
      </c>
      <c r="AL34" s="313">
        <v>0</v>
      </c>
      <c r="AM34" s="313">
        <v>0</v>
      </c>
      <c r="AN34" s="313">
        <v>0</v>
      </c>
      <c r="AO34" s="313">
        <v>0</v>
      </c>
      <c r="AP34" s="310">
        <f t="shared" si="1"/>
        <v>107</v>
      </c>
    </row>
    <row r="35" spans="1:42" ht="14.25" customHeight="1">
      <c r="A35" s="300"/>
      <c r="B35" s="311">
        <v>0</v>
      </c>
      <c r="C35" s="311">
        <v>16</v>
      </c>
      <c r="D35" s="311">
        <v>0</v>
      </c>
      <c r="E35" s="311">
        <v>0</v>
      </c>
      <c r="F35" s="311">
        <v>0</v>
      </c>
      <c r="G35" s="311">
        <v>0</v>
      </c>
      <c r="H35" s="311">
        <v>0</v>
      </c>
      <c r="I35" s="311">
        <v>47</v>
      </c>
      <c r="J35" s="312">
        <v>0</v>
      </c>
      <c r="K35" s="311">
        <v>16</v>
      </c>
      <c r="L35" s="311">
        <v>0</v>
      </c>
      <c r="M35" s="311">
        <v>2</v>
      </c>
      <c r="N35" s="311">
        <v>0</v>
      </c>
      <c r="O35" s="312">
        <v>0</v>
      </c>
      <c r="P35" s="374">
        <f t="shared" si="0"/>
        <v>81</v>
      </c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300"/>
      <c r="AB35" s="313">
        <v>0</v>
      </c>
      <c r="AC35" s="313">
        <v>8</v>
      </c>
      <c r="AD35" s="313">
        <v>1</v>
      </c>
      <c r="AE35" s="313">
        <v>0</v>
      </c>
      <c r="AF35" s="313">
        <v>0</v>
      </c>
      <c r="AG35" s="313">
        <v>0</v>
      </c>
      <c r="AH35" s="313">
        <v>0</v>
      </c>
      <c r="AI35" s="313">
        <v>10</v>
      </c>
      <c r="AJ35" s="313">
        <v>0</v>
      </c>
      <c r="AK35" s="313">
        <v>10</v>
      </c>
      <c r="AL35" s="313">
        <v>0</v>
      </c>
      <c r="AM35" s="313">
        <v>0</v>
      </c>
      <c r="AN35" s="313">
        <v>0</v>
      </c>
      <c r="AO35" s="313">
        <v>0</v>
      </c>
      <c r="AP35" s="294">
        <f t="shared" si="1"/>
        <v>29</v>
      </c>
    </row>
    <row r="36" spans="1:42" ht="14.25" customHeight="1">
      <c r="A36" s="314" t="s">
        <v>98</v>
      </c>
      <c r="B36" s="315">
        <v>2</v>
      </c>
      <c r="C36" s="315">
        <v>29</v>
      </c>
      <c r="D36" s="315">
        <v>0</v>
      </c>
      <c r="E36" s="315">
        <v>7</v>
      </c>
      <c r="F36" s="315">
        <v>3</v>
      </c>
      <c r="G36" s="315">
        <v>0</v>
      </c>
      <c r="H36" s="315">
        <v>0</v>
      </c>
      <c r="I36" s="315">
        <v>315</v>
      </c>
      <c r="J36" s="316">
        <v>0</v>
      </c>
      <c r="K36" s="315">
        <v>28</v>
      </c>
      <c r="L36" s="315">
        <v>0</v>
      </c>
      <c r="M36" s="315">
        <v>2</v>
      </c>
      <c r="N36" s="315">
        <v>0</v>
      </c>
      <c r="O36" s="316">
        <v>2</v>
      </c>
      <c r="P36" s="373">
        <f t="shared" si="0"/>
        <v>388</v>
      </c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314" t="s">
        <v>98</v>
      </c>
      <c r="AB36" s="313">
        <v>0</v>
      </c>
      <c r="AC36" s="313">
        <v>12</v>
      </c>
      <c r="AD36" s="313">
        <v>1</v>
      </c>
      <c r="AE36" s="313">
        <v>0</v>
      </c>
      <c r="AF36" s="313">
        <v>3</v>
      </c>
      <c r="AG36" s="313">
        <v>0</v>
      </c>
      <c r="AH36" s="313">
        <v>0</v>
      </c>
      <c r="AI36" s="313">
        <v>41</v>
      </c>
      <c r="AJ36" s="313">
        <v>0</v>
      </c>
      <c r="AK36" s="313">
        <v>18</v>
      </c>
      <c r="AL36" s="313">
        <v>0</v>
      </c>
      <c r="AM36" s="313">
        <v>0</v>
      </c>
      <c r="AN36" s="313">
        <v>0</v>
      </c>
      <c r="AO36" s="313">
        <v>0</v>
      </c>
      <c r="AP36" s="310">
        <f t="shared" si="1"/>
        <v>75</v>
      </c>
    </row>
    <row r="37" spans="1:42" ht="14.25" customHeight="1">
      <c r="A37" s="300"/>
      <c r="B37" s="311">
        <v>0</v>
      </c>
      <c r="C37" s="311">
        <v>0</v>
      </c>
      <c r="D37" s="311">
        <v>0</v>
      </c>
      <c r="E37" s="311">
        <v>0</v>
      </c>
      <c r="F37" s="311">
        <v>0</v>
      </c>
      <c r="G37" s="311">
        <v>0</v>
      </c>
      <c r="H37" s="311">
        <v>0</v>
      </c>
      <c r="I37" s="311">
        <v>20</v>
      </c>
      <c r="J37" s="312">
        <v>0</v>
      </c>
      <c r="K37" s="311">
        <v>0</v>
      </c>
      <c r="L37" s="311">
        <v>0</v>
      </c>
      <c r="M37" s="311">
        <v>0</v>
      </c>
      <c r="N37" s="311">
        <v>0</v>
      </c>
      <c r="O37" s="312">
        <v>0</v>
      </c>
      <c r="P37" s="374">
        <f t="shared" si="0"/>
        <v>20</v>
      </c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300"/>
      <c r="AB37" s="313">
        <v>0</v>
      </c>
      <c r="AC37" s="313">
        <v>0</v>
      </c>
      <c r="AD37" s="313">
        <v>0</v>
      </c>
      <c r="AE37" s="313">
        <v>0</v>
      </c>
      <c r="AF37" s="313">
        <v>0</v>
      </c>
      <c r="AG37" s="313">
        <v>0</v>
      </c>
      <c r="AH37" s="313">
        <v>0</v>
      </c>
      <c r="AI37" s="313">
        <v>2</v>
      </c>
      <c r="AJ37" s="313">
        <v>0</v>
      </c>
      <c r="AK37" s="313">
        <v>4</v>
      </c>
      <c r="AL37" s="313">
        <v>0</v>
      </c>
      <c r="AM37" s="313">
        <v>0</v>
      </c>
      <c r="AN37" s="313">
        <v>0</v>
      </c>
      <c r="AO37" s="313">
        <v>0</v>
      </c>
      <c r="AP37" s="294">
        <f t="shared" si="1"/>
        <v>6</v>
      </c>
    </row>
    <row r="38" spans="1:42" ht="14.25" customHeight="1">
      <c r="A38" s="314" t="s">
        <v>99</v>
      </c>
      <c r="B38" s="315">
        <v>0</v>
      </c>
      <c r="C38" s="315">
        <v>2</v>
      </c>
      <c r="D38" s="315">
        <v>0</v>
      </c>
      <c r="E38" s="315">
        <v>3</v>
      </c>
      <c r="F38" s="315">
        <v>1</v>
      </c>
      <c r="G38" s="315">
        <v>0</v>
      </c>
      <c r="H38" s="315">
        <v>0</v>
      </c>
      <c r="I38" s="315">
        <v>203</v>
      </c>
      <c r="J38" s="316">
        <v>0</v>
      </c>
      <c r="K38" s="315">
        <v>11</v>
      </c>
      <c r="L38" s="315">
        <v>0</v>
      </c>
      <c r="M38" s="315">
        <v>0</v>
      </c>
      <c r="N38" s="315">
        <v>0</v>
      </c>
      <c r="O38" s="316">
        <v>6</v>
      </c>
      <c r="P38" s="373">
        <f t="shared" si="0"/>
        <v>226</v>
      </c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314" t="s">
        <v>99</v>
      </c>
      <c r="AB38" s="313">
        <v>0</v>
      </c>
      <c r="AC38" s="313">
        <v>2</v>
      </c>
      <c r="AD38" s="313">
        <v>2</v>
      </c>
      <c r="AE38" s="313">
        <v>1</v>
      </c>
      <c r="AF38" s="313">
        <v>0</v>
      </c>
      <c r="AG38" s="313">
        <v>0</v>
      </c>
      <c r="AH38" s="313">
        <v>0</v>
      </c>
      <c r="AI38" s="313">
        <v>40</v>
      </c>
      <c r="AJ38" s="313">
        <v>0</v>
      </c>
      <c r="AK38" s="313">
        <v>13</v>
      </c>
      <c r="AL38" s="313">
        <v>0</v>
      </c>
      <c r="AM38" s="313">
        <v>0</v>
      </c>
      <c r="AN38" s="313">
        <v>0</v>
      </c>
      <c r="AO38" s="313">
        <v>0</v>
      </c>
      <c r="AP38" s="310">
        <f t="shared" si="1"/>
        <v>58</v>
      </c>
    </row>
    <row r="39" spans="1:42" ht="14.25" customHeight="1">
      <c r="A39" s="300"/>
      <c r="B39" s="311">
        <v>0</v>
      </c>
      <c r="C39" s="311">
        <v>11</v>
      </c>
      <c r="D39" s="311">
        <v>0</v>
      </c>
      <c r="E39" s="311">
        <v>2</v>
      </c>
      <c r="F39" s="311">
        <v>0</v>
      </c>
      <c r="G39" s="311">
        <v>0</v>
      </c>
      <c r="H39" s="311">
        <v>5</v>
      </c>
      <c r="I39" s="311">
        <v>36</v>
      </c>
      <c r="J39" s="312">
        <v>0</v>
      </c>
      <c r="K39" s="311">
        <v>8</v>
      </c>
      <c r="L39" s="311">
        <v>0</v>
      </c>
      <c r="M39" s="311">
        <v>0</v>
      </c>
      <c r="N39" s="311">
        <v>0</v>
      </c>
      <c r="O39" s="312">
        <v>1</v>
      </c>
      <c r="P39" s="374">
        <f t="shared" si="0"/>
        <v>63</v>
      </c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300"/>
      <c r="AB39" s="313">
        <v>0</v>
      </c>
      <c r="AC39" s="313">
        <v>1</v>
      </c>
      <c r="AD39" s="313">
        <v>0</v>
      </c>
      <c r="AE39" s="313">
        <v>0</v>
      </c>
      <c r="AF39" s="313">
        <v>1</v>
      </c>
      <c r="AG39" s="313">
        <v>0</v>
      </c>
      <c r="AH39" s="313">
        <v>0</v>
      </c>
      <c r="AI39" s="313">
        <v>9</v>
      </c>
      <c r="AJ39" s="313">
        <v>0</v>
      </c>
      <c r="AK39" s="313">
        <v>9</v>
      </c>
      <c r="AL39" s="313">
        <v>0</v>
      </c>
      <c r="AM39" s="313">
        <v>0</v>
      </c>
      <c r="AN39" s="313">
        <v>0</v>
      </c>
      <c r="AO39" s="313">
        <v>0</v>
      </c>
      <c r="AP39" s="294">
        <f t="shared" si="1"/>
        <v>20</v>
      </c>
    </row>
    <row r="40" spans="1:42" ht="14.25" customHeight="1">
      <c r="A40" s="314" t="s">
        <v>100</v>
      </c>
      <c r="B40" s="315">
        <v>0</v>
      </c>
      <c r="C40" s="315">
        <v>35</v>
      </c>
      <c r="D40" s="315">
        <v>1</v>
      </c>
      <c r="E40" s="315">
        <v>20</v>
      </c>
      <c r="F40" s="315">
        <v>8</v>
      </c>
      <c r="G40" s="315">
        <v>0</v>
      </c>
      <c r="H40" s="315">
        <v>5</v>
      </c>
      <c r="I40" s="315">
        <v>573</v>
      </c>
      <c r="J40" s="316">
        <v>1</v>
      </c>
      <c r="K40" s="315">
        <v>30</v>
      </c>
      <c r="L40" s="315">
        <v>0</v>
      </c>
      <c r="M40" s="315">
        <v>0</v>
      </c>
      <c r="N40" s="315">
        <v>0</v>
      </c>
      <c r="O40" s="316">
        <v>6</v>
      </c>
      <c r="P40" s="373">
        <f t="shared" si="0"/>
        <v>679</v>
      </c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314" t="s">
        <v>100</v>
      </c>
      <c r="AB40" s="313">
        <v>0</v>
      </c>
      <c r="AC40" s="313">
        <v>11</v>
      </c>
      <c r="AD40" s="313">
        <v>0</v>
      </c>
      <c r="AE40" s="313">
        <v>2</v>
      </c>
      <c r="AF40" s="313">
        <v>1</v>
      </c>
      <c r="AG40" s="313">
        <v>0</v>
      </c>
      <c r="AH40" s="313">
        <v>0</v>
      </c>
      <c r="AI40" s="313">
        <v>99</v>
      </c>
      <c r="AJ40" s="313">
        <v>0</v>
      </c>
      <c r="AK40" s="313">
        <v>36</v>
      </c>
      <c r="AL40" s="313">
        <v>0</v>
      </c>
      <c r="AM40" s="313">
        <v>0</v>
      </c>
      <c r="AN40" s="313">
        <v>0</v>
      </c>
      <c r="AO40" s="313">
        <v>2</v>
      </c>
      <c r="AP40" s="310">
        <f t="shared" si="1"/>
        <v>151</v>
      </c>
    </row>
    <row r="41" spans="1:42" ht="14.25" customHeight="1">
      <c r="A41" s="300"/>
      <c r="B41" s="311">
        <v>1</v>
      </c>
      <c r="C41" s="311">
        <v>3</v>
      </c>
      <c r="D41" s="311">
        <v>0</v>
      </c>
      <c r="E41" s="311">
        <v>0</v>
      </c>
      <c r="F41" s="311">
        <v>0</v>
      </c>
      <c r="G41" s="311">
        <v>0</v>
      </c>
      <c r="H41" s="311">
        <v>0</v>
      </c>
      <c r="I41" s="311">
        <v>42</v>
      </c>
      <c r="J41" s="312">
        <v>0</v>
      </c>
      <c r="K41" s="311">
        <v>5</v>
      </c>
      <c r="L41" s="311">
        <v>0</v>
      </c>
      <c r="M41" s="311">
        <v>0</v>
      </c>
      <c r="N41" s="311">
        <v>0</v>
      </c>
      <c r="O41" s="312">
        <v>0</v>
      </c>
      <c r="P41" s="374">
        <f t="shared" si="0"/>
        <v>51</v>
      </c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300"/>
      <c r="AB41" s="313">
        <v>0</v>
      </c>
      <c r="AC41" s="313">
        <v>0</v>
      </c>
      <c r="AD41" s="313">
        <v>0</v>
      </c>
      <c r="AE41" s="313">
        <v>0</v>
      </c>
      <c r="AF41" s="313">
        <v>0</v>
      </c>
      <c r="AG41" s="313">
        <v>0</v>
      </c>
      <c r="AH41" s="313">
        <v>0</v>
      </c>
      <c r="AI41" s="313">
        <v>12</v>
      </c>
      <c r="AJ41" s="313">
        <v>0</v>
      </c>
      <c r="AK41" s="313">
        <v>9</v>
      </c>
      <c r="AL41" s="313">
        <v>0</v>
      </c>
      <c r="AM41" s="313">
        <v>0</v>
      </c>
      <c r="AN41" s="313">
        <v>0</v>
      </c>
      <c r="AO41" s="313">
        <v>0</v>
      </c>
      <c r="AP41" s="294">
        <f t="shared" si="1"/>
        <v>21</v>
      </c>
    </row>
    <row r="42" spans="1:42" ht="14.25" customHeight="1">
      <c r="A42" s="314" t="s">
        <v>101</v>
      </c>
      <c r="B42" s="315">
        <v>1</v>
      </c>
      <c r="C42" s="315">
        <v>17</v>
      </c>
      <c r="D42" s="315">
        <v>1</v>
      </c>
      <c r="E42" s="315">
        <v>8</v>
      </c>
      <c r="F42" s="315">
        <v>5</v>
      </c>
      <c r="G42" s="315">
        <v>0</v>
      </c>
      <c r="H42" s="315">
        <v>0</v>
      </c>
      <c r="I42" s="405">
        <v>276</v>
      </c>
      <c r="J42" s="413">
        <v>1</v>
      </c>
      <c r="K42" s="315">
        <v>25</v>
      </c>
      <c r="L42" s="315">
        <v>0</v>
      </c>
      <c r="M42" s="315">
        <v>0</v>
      </c>
      <c r="N42" s="315">
        <v>0</v>
      </c>
      <c r="O42" s="316">
        <v>5</v>
      </c>
      <c r="P42" s="373">
        <f t="shared" si="0"/>
        <v>339</v>
      </c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314" t="s">
        <v>101</v>
      </c>
      <c r="AB42" s="313">
        <v>0</v>
      </c>
      <c r="AC42" s="313">
        <v>4</v>
      </c>
      <c r="AD42" s="313">
        <v>0</v>
      </c>
      <c r="AE42" s="313">
        <v>0</v>
      </c>
      <c r="AF42" s="313">
        <v>0</v>
      </c>
      <c r="AG42" s="313">
        <v>0</v>
      </c>
      <c r="AH42" s="313">
        <v>0</v>
      </c>
      <c r="AI42" s="313">
        <v>50</v>
      </c>
      <c r="AJ42" s="313">
        <v>1</v>
      </c>
      <c r="AK42" s="313">
        <v>23</v>
      </c>
      <c r="AL42" s="313">
        <v>0</v>
      </c>
      <c r="AM42" s="313">
        <v>0</v>
      </c>
      <c r="AN42" s="313">
        <v>0</v>
      </c>
      <c r="AO42" s="313">
        <v>0</v>
      </c>
      <c r="AP42" s="310">
        <f t="shared" si="1"/>
        <v>78</v>
      </c>
    </row>
    <row r="43" spans="1:42" ht="14.25" customHeight="1">
      <c r="A43" s="300"/>
      <c r="B43" s="311">
        <v>0</v>
      </c>
      <c r="C43" s="311">
        <v>23</v>
      </c>
      <c r="D43" s="311">
        <v>0</v>
      </c>
      <c r="E43" s="311">
        <v>3</v>
      </c>
      <c r="F43" s="311">
        <v>0</v>
      </c>
      <c r="G43" s="311">
        <v>0</v>
      </c>
      <c r="H43" s="311">
        <v>0</v>
      </c>
      <c r="I43" s="311">
        <v>64</v>
      </c>
      <c r="J43" s="312">
        <v>0</v>
      </c>
      <c r="K43" s="311">
        <v>29</v>
      </c>
      <c r="L43" s="311">
        <v>0</v>
      </c>
      <c r="M43" s="311">
        <v>0</v>
      </c>
      <c r="N43" s="311">
        <v>0</v>
      </c>
      <c r="O43" s="312">
        <v>0</v>
      </c>
      <c r="P43" s="374">
        <f t="shared" si="0"/>
        <v>119</v>
      </c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300"/>
      <c r="AB43" s="313">
        <v>0</v>
      </c>
      <c r="AC43" s="313">
        <v>0</v>
      </c>
      <c r="AD43" s="313">
        <v>0</v>
      </c>
      <c r="AE43" s="313">
        <v>0</v>
      </c>
      <c r="AF43" s="313">
        <v>0</v>
      </c>
      <c r="AG43" s="313">
        <v>0</v>
      </c>
      <c r="AH43" s="313">
        <v>0</v>
      </c>
      <c r="AI43" s="313">
        <v>15</v>
      </c>
      <c r="AJ43" s="313">
        <v>0</v>
      </c>
      <c r="AK43" s="313">
        <v>21</v>
      </c>
      <c r="AL43" s="313">
        <v>0</v>
      </c>
      <c r="AM43" s="313">
        <v>0</v>
      </c>
      <c r="AN43" s="313">
        <v>0</v>
      </c>
      <c r="AO43" s="313">
        <v>0</v>
      </c>
      <c r="AP43" s="294">
        <f t="shared" si="1"/>
        <v>36</v>
      </c>
    </row>
    <row r="44" spans="1:42" ht="14.25" customHeight="1">
      <c r="A44" s="314" t="s">
        <v>102</v>
      </c>
      <c r="B44" s="315">
        <v>0</v>
      </c>
      <c r="C44" s="315">
        <v>45</v>
      </c>
      <c r="D44" s="315">
        <v>3</v>
      </c>
      <c r="E44" s="315">
        <v>10</v>
      </c>
      <c r="F44" s="315">
        <v>1</v>
      </c>
      <c r="G44" s="315">
        <v>0</v>
      </c>
      <c r="H44" s="315">
        <v>0</v>
      </c>
      <c r="I44" s="405">
        <v>484</v>
      </c>
      <c r="J44" s="413">
        <v>0</v>
      </c>
      <c r="K44" s="315">
        <v>64</v>
      </c>
      <c r="L44" s="315">
        <v>0</v>
      </c>
      <c r="M44" s="315">
        <v>0</v>
      </c>
      <c r="N44" s="315">
        <v>0</v>
      </c>
      <c r="O44" s="316">
        <v>2</v>
      </c>
      <c r="P44" s="373">
        <f t="shared" si="0"/>
        <v>609</v>
      </c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314" t="s">
        <v>102</v>
      </c>
      <c r="AB44" s="313">
        <v>0</v>
      </c>
      <c r="AC44" s="313">
        <v>8</v>
      </c>
      <c r="AD44" s="313">
        <v>1</v>
      </c>
      <c r="AE44" s="313">
        <v>2</v>
      </c>
      <c r="AF44" s="313">
        <v>1</v>
      </c>
      <c r="AG44" s="313">
        <v>0</v>
      </c>
      <c r="AH44" s="313">
        <v>0</v>
      </c>
      <c r="AI44" s="313">
        <v>85</v>
      </c>
      <c r="AJ44" s="313">
        <v>1</v>
      </c>
      <c r="AK44" s="313">
        <v>47</v>
      </c>
      <c r="AL44" s="313">
        <v>0</v>
      </c>
      <c r="AM44" s="313">
        <v>0</v>
      </c>
      <c r="AN44" s="313">
        <v>0</v>
      </c>
      <c r="AO44" s="313">
        <v>0</v>
      </c>
      <c r="AP44" s="310">
        <f t="shared" si="1"/>
        <v>145</v>
      </c>
    </row>
    <row r="45" spans="1:42" ht="14.25" customHeight="1">
      <c r="A45" s="300"/>
      <c r="B45" s="311">
        <v>0</v>
      </c>
      <c r="C45" s="311">
        <v>2</v>
      </c>
      <c r="D45" s="311">
        <v>0</v>
      </c>
      <c r="E45" s="311">
        <v>0</v>
      </c>
      <c r="F45" s="311">
        <v>0</v>
      </c>
      <c r="G45" s="311">
        <v>0</v>
      </c>
      <c r="H45" s="311">
        <v>2</v>
      </c>
      <c r="I45" s="412">
        <v>24</v>
      </c>
      <c r="J45" s="436">
        <v>0</v>
      </c>
      <c r="K45" s="311">
        <v>2</v>
      </c>
      <c r="L45" s="311">
        <v>0</v>
      </c>
      <c r="M45" s="311">
        <v>0</v>
      </c>
      <c r="N45" s="311">
        <v>0</v>
      </c>
      <c r="O45" s="312">
        <v>0</v>
      </c>
      <c r="P45" s="374">
        <f t="shared" si="0"/>
        <v>30</v>
      </c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300"/>
      <c r="AB45" s="313">
        <v>0</v>
      </c>
      <c r="AC45" s="313">
        <v>0</v>
      </c>
      <c r="AD45" s="313">
        <v>0</v>
      </c>
      <c r="AE45" s="313">
        <v>0</v>
      </c>
      <c r="AF45" s="313">
        <v>0</v>
      </c>
      <c r="AG45" s="313">
        <v>0</v>
      </c>
      <c r="AH45" s="313">
        <v>0</v>
      </c>
      <c r="AI45" s="313">
        <v>5</v>
      </c>
      <c r="AJ45" s="313">
        <v>0</v>
      </c>
      <c r="AK45" s="313">
        <v>3</v>
      </c>
      <c r="AL45" s="313">
        <v>0</v>
      </c>
      <c r="AM45" s="313">
        <v>0</v>
      </c>
      <c r="AN45" s="313">
        <v>0</v>
      </c>
      <c r="AO45" s="313">
        <v>0</v>
      </c>
      <c r="AP45" s="294">
        <f t="shared" si="1"/>
        <v>8</v>
      </c>
    </row>
    <row r="46" spans="1:42" ht="14.25" customHeight="1">
      <c r="A46" s="314" t="s">
        <v>103</v>
      </c>
      <c r="B46" s="315">
        <v>1</v>
      </c>
      <c r="C46" s="315">
        <v>26</v>
      </c>
      <c r="D46" s="315">
        <v>2</v>
      </c>
      <c r="E46" s="315">
        <v>9</v>
      </c>
      <c r="F46" s="315">
        <v>0</v>
      </c>
      <c r="G46" s="315">
        <v>0</v>
      </c>
      <c r="H46" s="315">
        <v>2</v>
      </c>
      <c r="I46" s="405">
        <v>387</v>
      </c>
      <c r="J46" s="413">
        <v>0</v>
      </c>
      <c r="K46" s="315">
        <v>17</v>
      </c>
      <c r="L46" s="315">
        <v>0</v>
      </c>
      <c r="M46" s="315">
        <v>0</v>
      </c>
      <c r="N46" s="315">
        <v>0</v>
      </c>
      <c r="O46" s="316">
        <v>2</v>
      </c>
      <c r="P46" s="373">
        <f t="shared" si="0"/>
        <v>446</v>
      </c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314" t="s">
        <v>103</v>
      </c>
      <c r="AB46" s="313">
        <v>0</v>
      </c>
      <c r="AC46" s="313">
        <v>5</v>
      </c>
      <c r="AD46" s="313">
        <v>0</v>
      </c>
      <c r="AE46" s="313">
        <v>1</v>
      </c>
      <c r="AF46" s="313">
        <v>2</v>
      </c>
      <c r="AG46" s="313">
        <v>0</v>
      </c>
      <c r="AH46" s="313">
        <v>0</v>
      </c>
      <c r="AI46" s="313">
        <v>66</v>
      </c>
      <c r="AJ46" s="313">
        <v>1</v>
      </c>
      <c r="AK46" s="313">
        <v>19</v>
      </c>
      <c r="AL46" s="313">
        <v>0</v>
      </c>
      <c r="AM46" s="313">
        <v>0</v>
      </c>
      <c r="AN46" s="313">
        <v>0</v>
      </c>
      <c r="AO46" s="313">
        <v>0</v>
      </c>
      <c r="AP46" s="310">
        <f t="shared" si="1"/>
        <v>94</v>
      </c>
    </row>
    <row r="47" spans="1:42" ht="14.25" customHeight="1">
      <c r="A47" s="300"/>
      <c r="B47" s="311">
        <f t="shared" ref="B47:O47" si="2">SUM(B11,B13,B15,B17,B19,B21,B23,B25,B27,B29,B31,B33,B35,B37,B39,B41,B43,B45,)</f>
        <v>1</v>
      </c>
      <c r="C47" s="311">
        <f t="shared" si="2"/>
        <v>132</v>
      </c>
      <c r="D47" s="311">
        <f t="shared" si="2"/>
        <v>0</v>
      </c>
      <c r="E47" s="311">
        <f t="shared" si="2"/>
        <v>11</v>
      </c>
      <c r="F47" s="311">
        <f t="shared" si="2"/>
        <v>2</v>
      </c>
      <c r="G47" s="311">
        <f t="shared" si="2"/>
        <v>0</v>
      </c>
      <c r="H47" s="311">
        <f t="shared" si="2"/>
        <v>18</v>
      </c>
      <c r="I47" s="404">
        <f t="shared" si="2"/>
        <v>539</v>
      </c>
      <c r="J47" s="436">
        <f t="shared" si="2"/>
        <v>1</v>
      </c>
      <c r="K47" s="311">
        <f t="shared" si="2"/>
        <v>147</v>
      </c>
      <c r="L47" s="311">
        <f t="shared" si="2"/>
        <v>0</v>
      </c>
      <c r="M47" s="311">
        <f t="shared" si="2"/>
        <v>2</v>
      </c>
      <c r="N47" s="311">
        <f t="shared" si="2"/>
        <v>0</v>
      </c>
      <c r="O47" s="311">
        <f t="shared" si="2"/>
        <v>1</v>
      </c>
      <c r="P47" s="374">
        <f t="shared" si="0"/>
        <v>854</v>
      </c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300"/>
      <c r="AB47" s="292">
        <f t="shared" ref="AB47:AO47" si="3">AB11+AB13+AB15+AB17+AB19+AB21+AB23+AB25+AB27+AB29+AB31+AB33+AB35+AB37+AB39+AB41+AB43+AB45</f>
        <v>0</v>
      </c>
      <c r="AC47" s="292">
        <f t="shared" si="3"/>
        <v>32</v>
      </c>
      <c r="AD47" s="292">
        <f t="shared" si="3"/>
        <v>1</v>
      </c>
      <c r="AE47" s="292">
        <f t="shared" si="3"/>
        <v>1</v>
      </c>
      <c r="AF47" s="292">
        <f t="shared" si="3"/>
        <v>1</v>
      </c>
      <c r="AG47" s="292">
        <f t="shared" si="3"/>
        <v>0</v>
      </c>
      <c r="AH47" s="292">
        <f t="shared" si="3"/>
        <v>1</v>
      </c>
      <c r="AI47" s="292">
        <f t="shared" si="3"/>
        <v>167</v>
      </c>
      <c r="AJ47" s="292">
        <f t="shared" si="3"/>
        <v>0</v>
      </c>
      <c r="AK47" s="292">
        <f t="shared" si="3"/>
        <v>270</v>
      </c>
      <c r="AL47" s="292">
        <f t="shared" si="3"/>
        <v>0</v>
      </c>
      <c r="AM47" s="292">
        <f t="shared" si="3"/>
        <v>0</v>
      </c>
      <c r="AN47" s="292">
        <f t="shared" si="3"/>
        <v>0</v>
      </c>
      <c r="AO47" s="293">
        <f t="shared" si="3"/>
        <v>0</v>
      </c>
      <c r="AP47" s="294">
        <f t="shared" si="1"/>
        <v>473</v>
      </c>
    </row>
    <row r="48" spans="1:42" ht="14.25" customHeight="1">
      <c r="A48" s="314" t="s">
        <v>9</v>
      </c>
      <c r="B48" s="315">
        <f t="shared" ref="B48:O48" si="4">SUM(B12,B14,B16,B18,B20,B22,B24,B26,B28,B30,B32,B34,B36,B38,B40,B42,B44,B46)</f>
        <v>7</v>
      </c>
      <c r="C48" s="315">
        <f t="shared" si="4"/>
        <v>383</v>
      </c>
      <c r="D48" s="315">
        <f t="shared" si="4"/>
        <v>20</v>
      </c>
      <c r="E48" s="315">
        <f t="shared" si="4"/>
        <v>189</v>
      </c>
      <c r="F48" s="315">
        <f t="shared" si="4"/>
        <v>80</v>
      </c>
      <c r="G48" s="315">
        <f t="shared" si="4"/>
        <v>0</v>
      </c>
      <c r="H48" s="315">
        <f t="shared" si="4"/>
        <v>18</v>
      </c>
      <c r="I48" s="405">
        <f t="shared" si="4"/>
        <v>5891</v>
      </c>
      <c r="J48" s="413">
        <f t="shared" si="4"/>
        <v>8</v>
      </c>
      <c r="K48" s="315">
        <f t="shared" si="4"/>
        <v>474</v>
      </c>
      <c r="L48" s="315">
        <f t="shared" si="4"/>
        <v>0</v>
      </c>
      <c r="M48" s="315">
        <f t="shared" si="4"/>
        <v>2</v>
      </c>
      <c r="N48" s="315">
        <f t="shared" si="4"/>
        <v>0</v>
      </c>
      <c r="O48" s="315">
        <f t="shared" si="4"/>
        <v>74</v>
      </c>
      <c r="P48" s="375">
        <f t="shared" si="0"/>
        <v>7146</v>
      </c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317" t="s">
        <v>9</v>
      </c>
      <c r="AB48" s="318">
        <f t="shared" ref="AB48:AO48" si="5">AB12+AB14+AB16+AB18+AB20+AB22+AB24+AB26+AB28+AB30+AB32+AB34+AB36+AB38+AB40+AB42+AB44+AB46</f>
        <v>0</v>
      </c>
      <c r="AC48" s="318">
        <f t="shared" si="5"/>
        <v>133</v>
      </c>
      <c r="AD48" s="318">
        <f t="shared" si="5"/>
        <v>12</v>
      </c>
      <c r="AE48" s="318">
        <f t="shared" si="5"/>
        <v>21</v>
      </c>
      <c r="AF48" s="318">
        <f t="shared" si="5"/>
        <v>21</v>
      </c>
      <c r="AG48" s="318">
        <f t="shared" si="5"/>
        <v>0</v>
      </c>
      <c r="AH48" s="318">
        <f t="shared" si="5"/>
        <v>1</v>
      </c>
      <c r="AI48" s="318">
        <f t="shared" si="5"/>
        <v>1217</v>
      </c>
      <c r="AJ48" s="318">
        <f t="shared" si="5"/>
        <v>6</v>
      </c>
      <c r="AK48" s="318">
        <f t="shared" si="5"/>
        <v>599</v>
      </c>
      <c r="AL48" s="318">
        <f t="shared" si="5"/>
        <v>0</v>
      </c>
      <c r="AM48" s="318">
        <f t="shared" si="5"/>
        <v>0</v>
      </c>
      <c r="AN48" s="318">
        <f t="shared" si="5"/>
        <v>0</v>
      </c>
      <c r="AO48" s="319">
        <f t="shared" si="5"/>
        <v>13</v>
      </c>
      <c r="AP48" s="320">
        <f t="shared" si="1"/>
        <v>2023</v>
      </c>
    </row>
    <row r="49" spans="1:42" ht="14.25" customHeight="1">
      <c r="A49" s="300"/>
      <c r="B49" s="311">
        <v>1</v>
      </c>
      <c r="C49" s="311">
        <v>135</v>
      </c>
      <c r="D49" s="311">
        <v>0</v>
      </c>
      <c r="E49" s="311">
        <v>6</v>
      </c>
      <c r="F49" s="311">
        <v>2</v>
      </c>
      <c r="G49" s="311">
        <v>0</v>
      </c>
      <c r="H49" s="311">
        <v>13</v>
      </c>
      <c r="I49" s="412">
        <v>532</v>
      </c>
      <c r="J49" s="436">
        <v>0</v>
      </c>
      <c r="K49" s="311">
        <v>158</v>
      </c>
      <c r="L49" s="311">
        <v>0</v>
      </c>
      <c r="M49" s="311">
        <v>2</v>
      </c>
      <c r="N49" s="311">
        <v>0</v>
      </c>
      <c r="O49" s="312">
        <v>1</v>
      </c>
      <c r="P49" s="321">
        <v>850</v>
      </c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</row>
    <row r="50" spans="1:42" ht="14.25" customHeight="1">
      <c r="A50" s="317" t="s">
        <v>139</v>
      </c>
      <c r="B50" s="322">
        <v>7</v>
      </c>
      <c r="C50" s="322">
        <v>370</v>
      </c>
      <c r="D50" s="322">
        <v>19</v>
      </c>
      <c r="E50" s="322">
        <v>163</v>
      </c>
      <c r="F50" s="322">
        <v>82</v>
      </c>
      <c r="G50" s="322">
        <v>0</v>
      </c>
      <c r="H50" s="322">
        <v>13</v>
      </c>
      <c r="I50" s="322">
        <v>5704</v>
      </c>
      <c r="J50" s="323">
        <v>7</v>
      </c>
      <c r="K50" s="322">
        <v>489</v>
      </c>
      <c r="L50" s="322">
        <v>0</v>
      </c>
      <c r="M50" s="322">
        <v>2</v>
      </c>
      <c r="N50" s="322">
        <v>0</v>
      </c>
      <c r="O50" s="323">
        <v>72</v>
      </c>
      <c r="P50" s="324">
        <v>6928</v>
      </c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</row>
    <row r="51" spans="1:42" ht="14.25" customHeigh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</row>
    <row r="52" spans="1:42" ht="14.25" customHeigh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</row>
    <row r="53" spans="1:42" ht="14.25" customHeigh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1:42" ht="14.25" customHeigh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</row>
    <row r="55" spans="1:42" ht="14.25" customHeight="1">
      <c r="A55" s="455" t="s">
        <v>128</v>
      </c>
      <c r="B55" s="440"/>
      <c r="C55" s="440"/>
      <c r="D55" s="440"/>
      <c r="E55" s="440"/>
      <c r="F55" s="440"/>
      <c r="G55" s="440"/>
      <c r="H55" s="440"/>
      <c r="I55" s="440"/>
      <c r="J55" s="455" t="s">
        <v>129</v>
      </c>
      <c r="K55" s="440"/>
      <c r="L55" s="440"/>
      <c r="M55" s="440"/>
      <c r="N55" s="440"/>
      <c r="O55" s="440"/>
      <c r="P55" s="440"/>
      <c r="Q55" s="440"/>
      <c r="R55" s="440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</row>
    <row r="56" spans="1:42" ht="14.25" customHeight="1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</row>
    <row r="57" spans="1:42" ht="14.25" customHeigh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</row>
    <row r="58" spans="1:42" ht="14.25" customHeight="1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</row>
    <row r="59" spans="1:42" ht="14.25" customHeight="1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</row>
    <row r="60" spans="1:42" ht="14.25" customHeight="1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</row>
    <row r="61" spans="1:42" ht="14.25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</row>
    <row r="62" spans="1:42" ht="14.25" customHeight="1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</row>
    <row r="63" spans="1:42" ht="14.25" customHeigh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</row>
    <row r="64" spans="1:42" ht="14.25" customHeight="1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</row>
    <row r="65" spans="1:42" ht="14.25" customHeight="1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</row>
    <row r="66" spans="1:42" ht="14.25" customHeight="1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</row>
    <row r="67" spans="1:42" ht="14.25" customHeight="1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</row>
    <row r="68" spans="1:42" ht="14.25" customHeight="1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</row>
    <row r="69" spans="1:42" ht="14.25" customHeight="1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</row>
    <row r="70" spans="1:42" ht="14.25" customHeight="1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</row>
    <row r="71" spans="1:42" ht="14.25" customHeight="1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</row>
    <row r="72" spans="1:42" ht="14.25" customHeight="1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</row>
    <row r="73" spans="1:42" ht="14.25" customHeight="1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</row>
    <row r="74" spans="1:42" ht="14.25" customHeight="1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</row>
    <row r="75" spans="1:42" ht="14.25" customHeight="1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</row>
    <row r="76" spans="1:42" ht="14.25" customHeight="1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</row>
    <row r="77" spans="1:42" ht="14.25" customHeight="1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</row>
    <row r="78" spans="1:42" ht="14.25" customHeight="1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</row>
    <row r="79" spans="1:42" ht="14.25" customHeight="1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</row>
    <row r="80" spans="1:42" ht="14.25" customHeight="1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</row>
    <row r="81" spans="1:42" ht="14.25" customHeight="1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</row>
    <row r="82" spans="1:42" ht="14.25" customHeight="1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</row>
    <row r="83" spans="1:42" ht="14.25" customHeight="1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</row>
    <row r="84" spans="1:42" ht="14.25" customHeight="1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</row>
    <row r="85" spans="1:42" ht="14.25" customHeight="1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</row>
    <row r="86" spans="1:42" ht="14.25" customHeight="1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</row>
    <row r="87" spans="1:42" ht="14.25" customHeight="1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</row>
    <row r="88" spans="1:42" ht="14.25" customHeight="1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</row>
    <row r="89" spans="1:42" ht="14.25" customHeight="1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</row>
    <row r="90" spans="1:42" ht="14.25" customHeight="1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</row>
    <row r="91" spans="1:42" ht="14.25" customHeight="1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</row>
    <row r="92" spans="1:42" ht="14.25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</row>
    <row r="93" spans="1:42" ht="14.25" customHeight="1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</row>
    <row r="94" spans="1:42" ht="14.2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</row>
    <row r="95" spans="1:42" ht="14.25" customHeight="1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</row>
    <row r="96" spans="1:42" ht="14.25" customHeight="1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</row>
    <row r="97" spans="1:42" ht="14.25" customHeight="1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</row>
    <row r="98" spans="1:42" ht="14.25" customHeight="1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</row>
    <row r="99" spans="1:42" ht="14.25" customHeight="1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</row>
    <row r="100" spans="1:42" ht="14.25" customHeight="1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</row>
    <row r="101" spans="1:42" ht="14.25" customHeight="1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</row>
    <row r="102" spans="1:42" ht="14.25" customHeight="1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</row>
    <row r="103" spans="1:42" ht="14.25" customHeight="1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</row>
    <row r="104" spans="1:42" ht="14.25" customHeight="1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</row>
    <row r="105" spans="1:42" ht="14.25" customHeight="1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</row>
    <row r="106" spans="1:42" ht="14.25" customHeight="1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</row>
    <row r="107" spans="1:42" ht="14.25" customHeight="1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</row>
    <row r="108" spans="1:42" ht="14.25" customHeight="1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</row>
    <row r="109" spans="1:42" ht="14.25" customHeight="1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</row>
    <row r="110" spans="1:42" ht="14.25" customHeight="1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</row>
    <row r="111" spans="1:42" ht="14.25" customHeight="1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</row>
    <row r="112" spans="1:42" ht="14.25" customHeight="1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</row>
    <row r="113" spans="1:42" ht="14.25" customHeight="1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</row>
    <row r="114" spans="1:42" ht="14.25" customHeight="1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</row>
    <row r="115" spans="1:42" ht="14.25" customHeight="1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</row>
    <row r="116" spans="1:42" ht="14.25" customHeight="1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</row>
    <row r="117" spans="1:42" ht="14.25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</row>
    <row r="118" spans="1:42" ht="14.25" customHeight="1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</row>
    <row r="119" spans="1:42" ht="14.25" customHeight="1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</row>
    <row r="120" spans="1:42" ht="14.25" customHeight="1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</row>
    <row r="121" spans="1:42" ht="14.25" customHeight="1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</row>
    <row r="122" spans="1:42" ht="14.25" customHeight="1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</row>
    <row r="123" spans="1:42" ht="14.25" customHeight="1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</row>
    <row r="124" spans="1:42" ht="14.25" customHeight="1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</row>
    <row r="125" spans="1:42" ht="14.25" customHeight="1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</row>
    <row r="126" spans="1:42" ht="14.25" customHeight="1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</row>
    <row r="127" spans="1:42" ht="14.25" customHeight="1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</row>
    <row r="128" spans="1:42" ht="14.25" customHeight="1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</row>
    <row r="129" spans="1:42" ht="14.25" customHeight="1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</row>
    <row r="130" spans="1:42" ht="14.25" customHeight="1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</row>
    <row r="131" spans="1:42" ht="14.25" customHeight="1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</row>
    <row r="132" spans="1:42" ht="14.25" customHeight="1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</row>
    <row r="133" spans="1:42" ht="14.25" customHeight="1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</row>
    <row r="134" spans="1:42" ht="14.25" customHeight="1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</row>
    <row r="135" spans="1:42" ht="14.25" customHeight="1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</row>
    <row r="136" spans="1:42" ht="14.25" customHeight="1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</row>
    <row r="137" spans="1:42" ht="14.25" customHeight="1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</row>
    <row r="138" spans="1:42" ht="14.25" customHeight="1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</row>
    <row r="139" spans="1:42" ht="14.2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</row>
    <row r="140" spans="1:42" ht="14.25" customHeight="1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</row>
    <row r="141" spans="1:42" ht="14.25" customHeight="1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</row>
    <row r="142" spans="1:42" ht="14.25" customHeight="1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</row>
    <row r="143" spans="1:42" ht="14.25" customHeight="1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</row>
    <row r="144" spans="1:42" ht="14.25" customHeight="1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</row>
    <row r="145" spans="1:42" ht="14.25" customHeight="1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</row>
    <row r="146" spans="1:42" ht="14.25" customHeight="1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</row>
    <row r="147" spans="1:42" ht="14.25" customHeight="1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</row>
    <row r="148" spans="1:42" ht="14.25" customHeight="1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</row>
    <row r="149" spans="1:42" ht="14.25" customHeight="1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</row>
    <row r="150" spans="1:42" ht="14.25" customHeight="1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</row>
    <row r="151" spans="1:42" ht="14.25" customHeight="1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</row>
    <row r="152" spans="1:42" ht="14.25" customHeight="1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</row>
    <row r="153" spans="1:42" ht="14.25" customHeight="1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</row>
    <row r="154" spans="1:42" ht="14.25" customHeight="1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</row>
    <row r="155" spans="1:42" ht="14.25" customHeight="1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</row>
    <row r="156" spans="1:42" ht="14.25" customHeight="1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</row>
    <row r="157" spans="1:42" ht="14.25" customHeight="1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</row>
    <row r="158" spans="1:42" ht="14.25" customHeight="1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</row>
    <row r="159" spans="1:42" ht="14.25" customHeight="1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</row>
    <row r="160" spans="1:42" ht="14.25" customHeight="1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</row>
    <row r="161" spans="1:42" ht="14.25" customHeight="1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</row>
    <row r="162" spans="1:42" ht="14.25" customHeight="1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</row>
    <row r="163" spans="1:42" ht="14.25" customHeight="1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</row>
    <row r="164" spans="1:42" ht="14.25" customHeight="1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</row>
    <row r="165" spans="1:42" ht="14.25" customHeight="1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</row>
    <row r="166" spans="1:42" ht="14.25" customHeight="1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</row>
    <row r="167" spans="1:42" ht="14.25" customHeight="1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</row>
    <row r="168" spans="1:42" ht="14.25" customHeight="1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</row>
    <row r="169" spans="1:42" ht="14.25" customHeight="1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</row>
    <row r="170" spans="1:42" ht="14.25" customHeight="1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</row>
    <row r="171" spans="1:42" ht="14.25" customHeight="1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</row>
    <row r="172" spans="1:42" ht="14.25" customHeight="1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</row>
    <row r="173" spans="1:42" ht="14.25" customHeight="1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</row>
    <row r="174" spans="1:42" ht="14.25" customHeight="1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</row>
    <row r="175" spans="1:42" ht="14.25" customHeight="1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</row>
    <row r="176" spans="1:42" ht="14.25" customHeight="1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</row>
    <row r="177" spans="1:42" ht="14.25" customHeight="1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</row>
    <row r="178" spans="1:42" ht="14.25" customHeight="1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</row>
    <row r="179" spans="1:42" ht="14.25" customHeight="1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</row>
    <row r="180" spans="1:42" ht="14.25" customHeight="1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</row>
    <row r="181" spans="1:42" ht="14.25" customHeight="1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</row>
    <row r="182" spans="1:42" ht="14.25" customHeight="1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</row>
    <row r="183" spans="1:42" ht="14.2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</row>
    <row r="184" spans="1:42" ht="14.25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</row>
    <row r="185" spans="1:42" ht="14.25" customHeight="1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</row>
    <row r="186" spans="1:42" ht="14.25" customHeight="1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</row>
    <row r="187" spans="1:42" ht="14.25" customHeight="1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</row>
    <row r="188" spans="1:42" ht="14.25" customHeight="1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</row>
    <row r="189" spans="1:42" ht="14.25" customHeight="1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</row>
    <row r="190" spans="1:42" ht="14.25" customHeight="1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</row>
    <row r="191" spans="1:42" ht="14.25" customHeight="1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</row>
    <row r="192" spans="1:42" ht="14.25" customHeight="1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</row>
    <row r="193" spans="1:42" ht="14.25" customHeight="1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</row>
    <row r="194" spans="1:42" ht="14.25" customHeight="1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</row>
    <row r="195" spans="1:42" ht="14.25" customHeight="1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</row>
    <row r="196" spans="1:42" ht="14.25" customHeight="1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</row>
    <row r="197" spans="1:42" ht="14.25" customHeight="1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</row>
    <row r="198" spans="1:42" ht="14.25" customHeight="1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</row>
    <row r="199" spans="1:42" ht="14.25" customHeight="1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</row>
    <row r="200" spans="1:42" ht="14.25" customHeight="1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</row>
    <row r="201" spans="1:42" ht="14.25" customHeight="1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</row>
    <row r="202" spans="1:42" ht="14.2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</row>
    <row r="203" spans="1:42" ht="14.25" customHeight="1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</row>
    <row r="204" spans="1:42" ht="14.25" customHeight="1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</row>
    <row r="205" spans="1:42" ht="14.25" customHeight="1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</row>
    <row r="206" spans="1:42" ht="14.25" customHeight="1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</row>
    <row r="207" spans="1:42" ht="14.25" customHeight="1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</row>
    <row r="208" spans="1:42" ht="14.25" customHeight="1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</row>
    <row r="209" spans="1:42" ht="14.25" customHeight="1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</row>
    <row r="210" spans="1:42" ht="14.25" customHeight="1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</row>
    <row r="211" spans="1:42" ht="14.25" customHeight="1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</row>
    <row r="212" spans="1:42" ht="14.25" customHeight="1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</row>
    <row r="213" spans="1:42" ht="14.25" customHeight="1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</row>
    <row r="214" spans="1:42" ht="14.25" customHeight="1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</row>
    <row r="215" spans="1:42" ht="14.25" customHeight="1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</row>
    <row r="216" spans="1:42" ht="14.25" customHeight="1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</row>
    <row r="217" spans="1:42" ht="14.25" customHeight="1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</row>
    <row r="218" spans="1:42" ht="14.25" customHeight="1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</row>
    <row r="219" spans="1:42" ht="14.25" customHeight="1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</row>
    <row r="220" spans="1:42" ht="14.25" customHeight="1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</row>
    <row r="221" spans="1:42" ht="14.25" customHeight="1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</row>
    <row r="222" spans="1:42" ht="14.25" customHeight="1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</row>
    <row r="223" spans="1:42" ht="14.25" customHeight="1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</row>
    <row r="224" spans="1:42" ht="14.25" customHeight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</row>
    <row r="225" spans="1:42" ht="14.25" customHeight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</row>
    <row r="226" spans="1:42" ht="14.25" customHeight="1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</row>
    <row r="227" spans="1:42" ht="14.25" customHeight="1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</row>
    <row r="228" spans="1:42" ht="14.25" customHeight="1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</row>
    <row r="229" spans="1:42" ht="14.25" customHeight="1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</row>
    <row r="230" spans="1:42" ht="14.25" customHeight="1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</row>
    <row r="231" spans="1:42" ht="14.25" customHeight="1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</row>
    <row r="232" spans="1:42" ht="14.25" customHeight="1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</row>
    <row r="233" spans="1:42" ht="14.25" customHeight="1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</row>
    <row r="234" spans="1:42" ht="14.25" customHeight="1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</row>
    <row r="235" spans="1:42" ht="14.25" customHeight="1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</row>
    <row r="236" spans="1:42" ht="14.25" customHeight="1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</row>
    <row r="237" spans="1:42" ht="14.25" customHeight="1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</row>
    <row r="238" spans="1:42" ht="14.25" customHeight="1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</row>
    <row r="239" spans="1:42" ht="14.25" customHeight="1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</row>
    <row r="240" spans="1:42" ht="14.25" customHeight="1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</row>
    <row r="241" spans="1:42" ht="14.25" customHeight="1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</row>
    <row r="242" spans="1:42" ht="14.25" customHeight="1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</row>
    <row r="243" spans="1:42" ht="14.25" customHeight="1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</row>
    <row r="244" spans="1:42" ht="14.25" customHeight="1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</row>
    <row r="245" spans="1:42" ht="14.25" customHeight="1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</row>
    <row r="246" spans="1:42" ht="14.25" customHeight="1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</row>
    <row r="247" spans="1:42" ht="14.25" customHeight="1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</row>
    <row r="248" spans="1:42" ht="14.25" customHeight="1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</row>
    <row r="249" spans="1:42" ht="14.25" customHeight="1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</row>
    <row r="250" spans="1:42" ht="14.25" customHeight="1">
      <c r="A250" s="269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  <c r="AA250" s="269"/>
      <c r="AB250" s="269"/>
      <c r="AC250" s="269"/>
      <c r="AD250" s="269"/>
      <c r="AE250" s="269"/>
      <c r="AF250" s="269"/>
      <c r="AG250" s="269"/>
      <c r="AH250" s="269"/>
      <c r="AI250" s="269"/>
      <c r="AJ250" s="269"/>
      <c r="AK250" s="269"/>
      <c r="AL250" s="269"/>
      <c r="AM250" s="269"/>
      <c r="AN250" s="269"/>
      <c r="AO250" s="269"/>
      <c r="AP250" s="269"/>
    </row>
    <row r="251" spans="1:42" ht="14.25" customHeight="1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  <c r="AA251" s="269"/>
      <c r="AB251" s="269"/>
      <c r="AC251" s="269"/>
      <c r="AD251" s="269"/>
      <c r="AE251" s="269"/>
      <c r="AF251" s="269"/>
      <c r="AG251" s="269"/>
      <c r="AH251" s="269"/>
      <c r="AI251" s="269"/>
      <c r="AJ251" s="269"/>
      <c r="AK251" s="269"/>
      <c r="AL251" s="269"/>
      <c r="AM251" s="269"/>
      <c r="AN251" s="269"/>
      <c r="AO251" s="269"/>
      <c r="AP251" s="269"/>
    </row>
    <row r="252" spans="1:42" ht="14.25" customHeight="1">
      <c r="A252" s="269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  <c r="AA252" s="269"/>
      <c r="AB252" s="269"/>
      <c r="AC252" s="269"/>
      <c r="AD252" s="269"/>
      <c r="AE252" s="269"/>
      <c r="AF252" s="269"/>
      <c r="AG252" s="269"/>
      <c r="AH252" s="269"/>
      <c r="AI252" s="269"/>
      <c r="AJ252" s="269"/>
      <c r="AK252" s="269"/>
      <c r="AL252" s="269"/>
      <c r="AM252" s="269"/>
      <c r="AN252" s="269"/>
      <c r="AO252" s="269"/>
      <c r="AP252" s="269"/>
    </row>
    <row r="253" spans="1:42" ht="14.25" customHeight="1">
      <c r="A253" s="269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  <c r="AA253" s="269"/>
      <c r="AB253" s="269"/>
      <c r="AC253" s="269"/>
      <c r="AD253" s="269"/>
      <c r="AE253" s="269"/>
      <c r="AF253" s="269"/>
      <c r="AG253" s="269"/>
      <c r="AH253" s="269"/>
      <c r="AI253" s="269"/>
      <c r="AJ253" s="269"/>
      <c r="AK253" s="269"/>
      <c r="AL253" s="269"/>
      <c r="AM253" s="269"/>
      <c r="AN253" s="269"/>
      <c r="AO253" s="269"/>
      <c r="AP253" s="269"/>
    </row>
    <row r="254" spans="1:42" ht="14.25" customHeight="1">
      <c r="A254" s="269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  <c r="AA254" s="269"/>
      <c r="AB254" s="269"/>
      <c r="AC254" s="269"/>
      <c r="AD254" s="269"/>
      <c r="AE254" s="269"/>
      <c r="AF254" s="269"/>
      <c r="AG254" s="269"/>
      <c r="AH254" s="269"/>
      <c r="AI254" s="269"/>
      <c r="AJ254" s="269"/>
      <c r="AK254" s="269"/>
      <c r="AL254" s="269"/>
      <c r="AM254" s="269"/>
      <c r="AN254" s="269"/>
      <c r="AO254" s="269"/>
      <c r="AP254" s="269"/>
    </row>
    <row r="255" spans="1:42" ht="14.25" customHeight="1">
      <c r="A255" s="269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  <c r="AA255" s="269"/>
      <c r="AB255" s="269"/>
      <c r="AC255" s="269"/>
      <c r="AD255" s="269"/>
      <c r="AE255" s="269"/>
      <c r="AF255" s="269"/>
      <c r="AG255" s="269"/>
      <c r="AH255" s="269"/>
      <c r="AI255" s="269"/>
      <c r="AJ255" s="269"/>
      <c r="AK255" s="269"/>
      <c r="AL255" s="269"/>
      <c r="AM255" s="269"/>
      <c r="AN255" s="269"/>
      <c r="AO255" s="269"/>
      <c r="AP255" s="269"/>
    </row>
    <row r="256" spans="1:42" ht="14.25" customHeight="1">
      <c r="A256" s="269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  <c r="AA256" s="269"/>
      <c r="AB256" s="269"/>
      <c r="AC256" s="269"/>
      <c r="AD256" s="269"/>
      <c r="AE256" s="269"/>
      <c r="AF256" s="269"/>
      <c r="AG256" s="269"/>
      <c r="AH256" s="269"/>
      <c r="AI256" s="269"/>
      <c r="AJ256" s="269"/>
      <c r="AK256" s="269"/>
      <c r="AL256" s="269"/>
      <c r="AM256" s="269"/>
      <c r="AN256" s="269"/>
      <c r="AO256" s="269"/>
      <c r="AP256" s="269"/>
    </row>
    <row r="257" spans="1:42" ht="14.25" customHeight="1">
      <c r="A257" s="269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  <c r="AA257" s="269"/>
      <c r="AB257" s="269"/>
      <c r="AC257" s="269"/>
      <c r="AD257" s="269"/>
      <c r="AE257" s="269"/>
      <c r="AF257" s="269"/>
      <c r="AG257" s="269"/>
      <c r="AH257" s="269"/>
      <c r="AI257" s="269"/>
      <c r="AJ257" s="269"/>
      <c r="AK257" s="269"/>
      <c r="AL257" s="269"/>
      <c r="AM257" s="269"/>
      <c r="AN257" s="269"/>
      <c r="AO257" s="269"/>
      <c r="AP257" s="269"/>
    </row>
    <row r="258" spans="1:42" ht="14.25" customHeight="1">
      <c r="A258" s="269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  <c r="AA258" s="269"/>
      <c r="AB258" s="269"/>
      <c r="AC258" s="269"/>
      <c r="AD258" s="269"/>
      <c r="AE258" s="269"/>
      <c r="AF258" s="269"/>
      <c r="AG258" s="269"/>
      <c r="AH258" s="269"/>
      <c r="AI258" s="269"/>
      <c r="AJ258" s="269"/>
      <c r="AK258" s="269"/>
      <c r="AL258" s="269"/>
      <c r="AM258" s="269"/>
      <c r="AN258" s="269"/>
      <c r="AO258" s="269"/>
      <c r="AP258" s="269"/>
    </row>
    <row r="259" spans="1:42" ht="14.25" customHeight="1">
      <c r="A259" s="269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  <c r="AA259" s="269"/>
      <c r="AB259" s="269"/>
      <c r="AC259" s="269"/>
      <c r="AD259" s="269"/>
      <c r="AE259" s="269"/>
      <c r="AF259" s="269"/>
      <c r="AG259" s="269"/>
      <c r="AH259" s="269"/>
      <c r="AI259" s="269"/>
      <c r="AJ259" s="269"/>
      <c r="AK259" s="269"/>
      <c r="AL259" s="269"/>
      <c r="AM259" s="269"/>
      <c r="AN259" s="269"/>
      <c r="AO259" s="269"/>
      <c r="AP259" s="269"/>
    </row>
    <row r="260" spans="1:42" ht="14.25" customHeight="1">
      <c r="A260" s="269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  <c r="AA260" s="269"/>
      <c r="AB260" s="269"/>
      <c r="AC260" s="269"/>
      <c r="AD260" s="269"/>
      <c r="AE260" s="269"/>
      <c r="AF260" s="269"/>
      <c r="AG260" s="269"/>
      <c r="AH260" s="269"/>
      <c r="AI260" s="269"/>
      <c r="AJ260" s="269"/>
      <c r="AK260" s="269"/>
      <c r="AL260" s="269"/>
      <c r="AM260" s="269"/>
      <c r="AN260" s="269"/>
      <c r="AO260" s="269"/>
      <c r="AP260" s="269"/>
    </row>
    <row r="261" spans="1:42" ht="14.25" customHeight="1">
      <c r="A261" s="269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  <c r="AA261" s="269"/>
      <c r="AB261" s="269"/>
      <c r="AC261" s="269"/>
      <c r="AD261" s="269"/>
      <c r="AE261" s="269"/>
      <c r="AF261" s="269"/>
      <c r="AG261" s="269"/>
      <c r="AH261" s="269"/>
      <c r="AI261" s="269"/>
      <c r="AJ261" s="269"/>
      <c r="AK261" s="269"/>
      <c r="AL261" s="269"/>
      <c r="AM261" s="269"/>
      <c r="AN261" s="269"/>
      <c r="AO261" s="269"/>
      <c r="AP261" s="269"/>
    </row>
    <row r="262" spans="1:42" ht="14.25" customHeight="1">
      <c r="A262" s="269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  <c r="AA262" s="269"/>
      <c r="AB262" s="269"/>
      <c r="AC262" s="269"/>
      <c r="AD262" s="269"/>
      <c r="AE262" s="269"/>
      <c r="AF262" s="269"/>
      <c r="AG262" s="269"/>
      <c r="AH262" s="269"/>
      <c r="AI262" s="269"/>
      <c r="AJ262" s="269"/>
      <c r="AK262" s="269"/>
      <c r="AL262" s="269"/>
      <c r="AM262" s="269"/>
      <c r="AN262" s="269"/>
      <c r="AO262" s="269"/>
      <c r="AP262" s="269"/>
    </row>
    <row r="263" spans="1:42" ht="14.25" customHeight="1">
      <c r="A263" s="269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  <c r="AA263" s="269"/>
      <c r="AB263" s="269"/>
      <c r="AC263" s="269"/>
      <c r="AD263" s="269"/>
      <c r="AE263" s="269"/>
      <c r="AF263" s="269"/>
      <c r="AG263" s="269"/>
      <c r="AH263" s="269"/>
      <c r="AI263" s="269"/>
      <c r="AJ263" s="269"/>
      <c r="AK263" s="269"/>
      <c r="AL263" s="269"/>
      <c r="AM263" s="269"/>
      <c r="AN263" s="269"/>
      <c r="AO263" s="269"/>
      <c r="AP263" s="269"/>
    </row>
    <row r="264" spans="1:42" ht="14.25" customHeight="1">
      <c r="A264" s="269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  <c r="AA264" s="269"/>
      <c r="AB264" s="269"/>
      <c r="AC264" s="269"/>
      <c r="AD264" s="269"/>
      <c r="AE264" s="269"/>
      <c r="AF264" s="269"/>
      <c r="AG264" s="269"/>
      <c r="AH264" s="269"/>
      <c r="AI264" s="269"/>
      <c r="AJ264" s="269"/>
      <c r="AK264" s="269"/>
      <c r="AL264" s="269"/>
      <c r="AM264" s="269"/>
      <c r="AN264" s="269"/>
      <c r="AO264" s="269"/>
      <c r="AP264" s="269"/>
    </row>
    <row r="265" spans="1:42" ht="14.25" customHeight="1">
      <c r="A265" s="269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  <c r="AA265" s="269"/>
      <c r="AB265" s="269"/>
      <c r="AC265" s="269"/>
      <c r="AD265" s="269"/>
      <c r="AE265" s="269"/>
      <c r="AF265" s="269"/>
      <c r="AG265" s="269"/>
      <c r="AH265" s="269"/>
      <c r="AI265" s="269"/>
      <c r="AJ265" s="269"/>
      <c r="AK265" s="269"/>
      <c r="AL265" s="269"/>
      <c r="AM265" s="269"/>
      <c r="AN265" s="269"/>
      <c r="AO265" s="269"/>
      <c r="AP265" s="269"/>
    </row>
    <row r="266" spans="1:42" ht="14.25" customHeight="1">
      <c r="A266" s="269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</row>
    <row r="267" spans="1:42" ht="14.25" customHeight="1">
      <c r="A267" s="269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69"/>
      <c r="AK267" s="269"/>
      <c r="AL267" s="269"/>
      <c r="AM267" s="269"/>
      <c r="AN267" s="269"/>
      <c r="AO267" s="269"/>
      <c r="AP267" s="269"/>
    </row>
    <row r="268" spans="1:42" ht="14.25" customHeight="1">
      <c r="A268" s="269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  <c r="AA268" s="269"/>
      <c r="AB268" s="269"/>
      <c r="AC268" s="269"/>
      <c r="AD268" s="269"/>
      <c r="AE268" s="269"/>
      <c r="AF268" s="269"/>
      <c r="AG268" s="269"/>
      <c r="AH268" s="269"/>
      <c r="AI268" s="269"/>
      <c r="AJ268" s="269"/>
      <c r="AK268" s="269"/>
      <c r="AL268" s="269"/>
      <c r="AM268" s="269"/>
      <c r="AN268" s="269"/>
      <c r="AO268" s="269"/>
      <c r="AP268" s="269"/>
    </row>
    <row r="269" spans="1:42" ht="14.25" customHeight="1">
      <c r="A269" s="269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  <c r="AA269" s="269"/>
      <c r="AB269" s="269"/>
      <c r="AC269" s="269"/>
      <c r="AD269" s="269"/>
      <c r="AE269" s="269"/>
      <c r="AF269" s="269"/>
      <c r="AG269" s="269"/>
      <c r="AH269" s="269"/>
      <c r="AI269" s="269"/>
      <c r="AJ269" s="269"/>
      <c r="AK269" s="269"/>
      <c r="AL269" s="269"/>
      <c r="AM269" s="269"/>
      <c r="AN269" s="269"/>
      <c r="AO269" s="269"/>
      <c r="AP269" s="269"/>
    </row>
    <row r="270" spans="1:42" ht="14.25" customHeight="1">
      <c r="A270" s="269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69"/>
      <c r="AK270" s="269"/>
      <c r="AL270" s="269"/>
      <c r="AM270" s="269"/>
      <c r="AN270" s="269"/>
      <c r="AO270" s="269"/>
      <c r="AP270" s="269"/>
    </row>
    <row r="271" spans="1:42" ht="14.25" customHeight="1">
      <c r="A271" s="269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  <c r="AA271" s="269"/>
      <c r="AB271" s="269"/>
      <c r="AC271" s="269"/>
      <c r="AD271" s="269"/>
      <c r="AE271" s="269"/>
      <c r="AF271" s="269"/>
      <c r="AG271" s="269"/>
      <c r="AH271" s="269"/>
      <c r="AI271" s="269"/>
      <c r="AJ271" s="269"/>
      <c r="AK271" s="269"/>
      <c r="AL271" s="269"/>
      <c r="AM271" s="269"/>
      <c r="AN271" s="269"/>
      <c r="AO271" s="269"/>
      <c r="AP271" s="269"/>
    </row>
    <row r="272" spans="1:42" ht="14.25" customHeight="1">
      <c r="A272" s="269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  <c r="AA272" s="269"/>
      <c r="AB272" s="269"/>
      <c r="AC272" s="269"/>
      <c r="AD272" s="269"/>
      <c r="AE272" s="269"/>
      <c r="AF272" s="269"/>
      <c r="AG272" s="269"/>
      <c r="AH272" s="269"/>
      <c r="AI272" s="269"/>
      <c r="AJ272" s="269"/>
      <c r="AK272" s="269"/>
      <c r="AL272" s="269"/>
      <c r="AM272" s="269"/>
      <c r="AN272" s="269"/>
      <c r="AO272" s="269"/>
      <c r="AP272" s="269"/>
    </row>
    <row r="273" spans="1:42" ht="14.25" customHeight="1">
      <c r="A273" s="269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  <c r="AA273" s="269"/>
      <c r="AB273" s="269"/>
      <c r="AC273" s="269"/>
      <c r="AD273" s="269"/>
      <c r="AE273" s="269"/>
      <c r="AF273" s="269"/>
      <c r="AG273" s="269"/>
      <c r="AH273" s="269"/>
      <c r="AI273" s="269"/>
      <c r="AJ273" s="269"/>
      <c r="AK273" s="269"/>
      <c r="AL273" s="269"/>
      <c r="AM273" s="269"/>
      <c r="AN273" s="269"/>
      <c r="AO273" s="269"/>
      <c r="AP273" s="269"/>
    </row>
    <row r="274" spans="1:42" ht="14.25" customHeight="1">
      <c r="A274" s="269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  <c r="AA274" s="269"/>
      <c r="AB274" s="269"/>
      <c r="AC274" s="269"/>
      <c r="AD274" s="269"/>
      <c r="AE274" s="269"/>
      <c r="AF274" s="269"/>
      <c r="AG274" s="269"/>
      <c r="AH274" s="269"/>
      <c r="AI274" s="269"/>
      <c r="AJ274" s="269"/>
      <c r="AK274" s="269"/>
      <c r="AL274" s="269"/>
      <c r="AM274" s="269"/>
      <c r="AN274" s="269"/>
      <c r="AO274" s="269"/>
      <c r="AP274" s="269"/>
    </row>
    <row r="275" spans="1:42" ht="14.25" customHeight="1">
      <c r="A275" s="269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  <c r="AA275" s="269"/>
      <c r="AB275" s="269"/>
      <c r="AC275" s="269"/>
      <c r="AD275" s="269"/>
      <c r="AE275" s="269"/>
      <c r="AF275" s="269"/>
      <c r="AG275" s="269"/>
      <c r="AH275" s="269"/>
      <c r="AI275" s="269"/>
      <c r="AJ275" s="269"/>
      <c r="AK275" s="269"/>
      <c r="AL275" s="269"/>
      <c r="AM275" s="269"/>
      <c r="AN275" s="269"/>
      <c r="AO275" s="269"/>
      <c r="AP275" s="269"/>
    </row>
    <row r="276" spans="1:42" ht="14.25" customHeight="1">
      <c r="A276" s="269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  <c r="AA276" s="269"/>
      <c r="AB276" s="269"/>
      <c r="AC276" s="269"/>
      <c r="AD276" s="269"/>
      <c r="AE276" s="269"/>
      <c r="AF276" s="269"/>
      <c r="AG276" s="269"/>
      <c r="AH276" s="269"/>
      <c r="AI276" s="269"/>
      <c r="AJ276" s="269"/>
      <c r="AK276" s="269"/>
      <c r="AL276" s="269"/>
      <c r="AM276" s="269"/>
      <c r="AN276" s="269"/>
      <c r="AO276" s="269"/>
      <c r="AP276" s="269"/>
    </row>
    <row r="277" spans="1:42" ht="14.25" customHeight="1">
      <c r="A277" s="269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69"/>
      <c r="AK277" s="269"/>
      <c r="AL277" s="269"/>
      <c r="AM277" s="269"/>
      <c r="AN277" s="269"/>
      <c r="AO277" s="269"/>
      <c r="AP277" s="269"/>
    </row>
    <row r="278" spans="1:42" ht="14.25" customHeight="1">
      <c r="A278" s="269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  <c r="AA278" s="269"/>
      <c r="AB278" s="269"/>
      <c r="AC278" s="269"/>
      <c r="AD278" s="269"/>
      <c r="AE278" s="269"/>
      <c r="AF278" s="269"/>
      <c r="AG278" s="269"/>
      <c r="AH278" s="269"/>
      <c r="AI278" s="269"/>
      <c r="AJ278" s="269"/>
      <c r="AK278" s="269"/>
      <c r="AL278" s="269"/>
      <c r="AM278" s="269"/>
      <c r="AN278" s="269"/>
      <c r="AO278" s="269"/>
      <c r="AP278" s="269"/>
    </row>
    <row r="279" spans="1:42" ht="14.25" customHeight="1">
      <c r="A279" s="269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</row>
    <row r="280" spans="1:42" ht="14.25" customHeight="1">
      <c r="A280" s="269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  <c r="AA280" s="269"/>
      <c r="AB280" s="269"/>
      <c r="AC280" s="269"/>
      <c r="AD280" s="269"/>
      <c r="AE280" s="269"/>
      <c r="AF280" s="269"/>
      <c r="AG280" s="269"/>
      <c r="AH280" s="269"/>
      <c r="AI280" s="269"/>
      <c r="AJ280" s="269"/>
      <c r="AK280" s="269"/>
      <c r="AL280" s="269"/>
      <c r="AM280" s="269"/>
      <c r="AN280" s="269"/>
      <c r="AO280" s="269"/>
      <c r="AP280" s="269"/>
    </row>
    <row r="281" spans="1:42" ht="14.25" customHeight="1">
      <c r="A281" s="269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  <c r="AA281" s="269"/>
      <c r="AB281" s="269"/>
      <c r="AC281" s="269"/>
      <c r="AD281" s="269"/>
      <c r="AE281" s="269"/>
      <c r="AF281" s="269"/>
      <c r="AG281" s="269"/>
      <c r="AH281" s="269"/>
      <c r="AI281" s="269"/>
      <c r="AJ281" s="269"/>
      <c r="AK281" s="269"/>
      <c r="AL281" s="269"/>
      <c r="AM281" s="269"/>
      <c r="AN281" s="269"/>
      <c r="AO281" s="269"/>
      <c r="AP281" s="269"/>
    </row>
    <row r="282" spans="1:42" ht="14.25" customHeight="1">
      <c r="A282" s="269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</row>
    <row r="283" spans="1:42" ht="14.25" customHeight="1">
      <c r="A283" s="269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69"/>
      <c r="AK283" s="269"/>
      <c r="AL283" s="269"/>
      <c r="AM283" s="269"/>
      <c r="AN283" s="269"/>
      <c r="AO283" s="269"/>
      <c r="AP283" s="269"/>
    </row>
    <row r="284" spans="1:42" ht="14.25" customHeight="1">
      <c r="A284" s="269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  <c r="AA284" s="269"/>
      <c r="AB284" s="269"/>
      <c r="AC284" s="269"/>
      <c r="AD284" s="269"/>
      <c r="AE284" s="269"/>
      <c r="AF284" s="269"/>
      <c r="AG284" s="269"/>
      <c r="AH284" s="269"/>
      <c r="AI284" s="269"/>
      <c r="AJ284" s="269"/>
      <c r="AK284" s="269"/>
      <c r="AL284" s="269"/>
      <c r="AM284" s="269"/>
      <c r="AN284" s="269"/>
      <c r="AO284" s="269"/>
      <c r="AP284" s="269"/>
    </row>
    <row r="285" spans="1:42" ht="14.25" customHeight="1">
      <c r="A285" s="269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  <c r="AA285" s="269"/>
      <c r="AB285" s="269"/>
      <c r="AC285" s="269"/>
      <c r="AD285" s="269"/>
      <c r="AE285" s="269"/>
      <c r="AF285" s="269"/>
      <c r="AG285" s="269"/>
      <c r="AH285" s="269"/>
      <c r="AI285" s="269"/>
      <c r="AJ285" s="269"/>
      <c r="AK285" s="269"/>
      <c r="AL285" s="269"/>
      <c r="AM285" s="269"/>
      <c r="AN285" s="269"/>
      <c r="AO285" s="269"/>
      <c r="AP285" s="269"/>
    </row>
    <row r="286" spans="1:42" ht="14.25" customHeight="1">
      <c r="A286" s="269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  <c r="AA286" s="269"/>
      <c r="AB286" s="269"/>
      <c r="AC286" s="269"/>
      <c r="AD286" s="269"/>
      <c r="AE286" s="269"/>
      <c r="AF286" s="269"/>
      <c r="AG286" s="269"/>
      <c r="AH286" s="269"/>
      <c r="AI286" s="269"/>
      <c r="AJ286" s="269"/>
      <c r="AK286" s="269"/>
      <c r="AL286" s="269"/>
      <c r="AM286" s="269"/>
      <c r="AN286" s="269"/>
      <c r="AO286" s="269"/>
      <c r="AP286" s="269"/>
    </row>
    <row r="287" spans="1:42" ht="14.25" customHeight="1">
      <c r="A287" s="26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  <c r="AA287" s="269"/>
      <c r="AB287" s="269"/>
      <c r="AC287" s="269"/>
      <c r="AD287" s="269"/>
      <c r="AE287" s="269"/>
      <c r="AF287" s="269"/>
      <c r="AG287" s="269"/>
      <c r="AH287" s="269"/>
      <c r="AI287" s="269"/>
      <c r="AJ287" s="269"/>
      <c r="AK287" s="269"/>
      <c r="AL287" s="269"/>
      <c r="AM287" s="269"/>
      <c r="AN287" s="269"/>
      <c r="AO287" s="269"/>
      <c r="AP287" s="269"/>
    </row>
    <row r="288" spans="1:42" ht="14.25" customHeight="1">
      <c r="A288" s="26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</row>
    <row r="289" spans="1:42" ht="14.25" customHeight="1">
      <c r="A289" s="26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  <c r="AA289" s="269"/>
      <c r="AB289" s="269"/>
      <c r="AC289" s="269"/>
      <c r="AD289" s="269"/>
      <c r="AE289" s="269"/>
      <c r="AF289" s="269"/>
      <c r="AG289" s="269"/>
      <c r="AH289" s="269"/>
      <c r="AI289" s="269"/>
      <c r="AJ289" s="269"/>
      <c r="AK289" s="269"/>
      <c r="AL289" s="269"/>
      <c r="AM289" s="269"/>
      <c r="AN289" s="269"/>
      <c r="AO289" s="269"/>
      <c r="AP289" s="269"/>
    </row>
    <row r="290" spans="1:42" ht="14.25" customHeight="1">
      <c r="A290" s="269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  <c r="AA290" s="269"/>
      <c r="AB290" s="269"/>
      <c r="AC290" s="269"/>
      <c r="AD290" s="269"/>
      <c r="AE290" s="269"/>
      <c r="AF290" s="269"/>
      <c r="AG290" s="269"/>
      <c r="AH290" s="269"/>
      <c r="AI290" s="269"/>
      <c r="AJ290" s="269"/>
      <c r="AK290" s="269"/>
      <c r="AL290" s="269"/>
      <c r="AM290" s="269"/>
      <c r="AN290" s="269"/>
      <c r="AO290" s="269"/>
      <c r="AP290" s="269"/>
    </row>
    <row r="291" spans="1:42" ht="14.25" customHeight="1">
      <c r="A291" s="269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  <c r="AA291" s="269"/>
      <c r="AB291" s="269"/>
      <c r="AC291" s="269"/>
      <c r="AD291" s="269"/>
      <c r="AE291" s="269"/>
      <c r="AF291" s="269"/>
      <c r="AG291" s="269"/>
      <c r="AH291" s="269"/>
      <c r="AI291" s="269"/>
      <c r="AJ291" s="269"/>
      <c r="AK291" s="269"/>
      <c r="AL291" s="269"/>
      <c r="AM291" s="269"/>
      <c r="AN291" s="269"/>
      <c r="AO291" s="269"/>
      <c r="AP291" s="269"/>
    </row>
    <row r="292" spans="1:42" ht="14.25" customHeight="1">
      <c r="A292" s="269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  <c r="AA292" s="269"/>
      <c r="AB292" s="269"/>
      <c r="AC292" s="269"/>
      <c r="AD292" s="269"/>
      <c r="AE292" s="269"/>
      <c r="AF292" s="269"/>
      <c r="AG292" s="269"/>
      <c r="AH292" s="269"/>
      <c r="AI292" s="269"/>
      <c r="AJ292" s="269"/>
      <c r="AK292" s="269"/>
      <c r="AL292" s="269"/>
      <c r="AM292" s="269"/>
      <c r="AN292" s="269"/>
      <c r="AO292" s="269"/>
      <c r="AP292" s="269"/>
    </row>
    <row r="293" spans="1:42" ht="14.25" customHeight="1">
      <c r="A293" s="269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  <c r="AA293" s="269"/>
      <c r="AB293" s="269"/>
      <c r="AC293" s="269"/>
      <c r="AD293" s="269"/>
      <c r="AE293" s="269"/>
      <c r="AF293" s="269"/>
      <c r="AG293" s="269"/>
      <c r="AH293" s="269"/>
      <c r="AI293" s="269"/>
      <c r="AJ293" s="269"/>
      <c r="AK293" s="269"/>
      <c r="AL293" s="269"/>
      <c r="AM293" s="269"/>
      <c r="AN293" s="269"/>
      <c r="AO293" s="269"/>
      <c r="AP293" s="269"/>
    </row>
    <row r="294" spans="1:42" ht="14.25" customHeight="1">
      <c r="A294" s="269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  <c r="AA294" s="269"/>
      <c r="AB294" s="269"/>
      <c r="AC294" s="269"/>
      <c r="AD294" s="269"/>
      <c r="AE294" s="269"/>
      <c r="AF294" s="269"/>
      <c r="AG294" s="269"/>
      <c r="AH294" s="269"/>
      <c r="AI294" s="269"/>
      <c r="AJ294" s="269"/>
      <c r="AK294" s="269"/>
      <c r="AL294" s="269"/>
      <c r="AM294" s="269"/>
      <c r="AN294" s="269"/>
      <c r="AO294" s="269"/>
      <c r="AP294" s="269"/>
    </row>
    <row r="295" spans="1:42" ht="14.25" customHeight="1">
      <c r="A295" s="269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  <c r="AA295" s="269"/>
      <c r="AB295" s="269"/>
      <c r="AC295" s="269"/>
      <c r="AD295" s="269"/>
      <c r="AE295" s="269"/>
      <c r="AF295" s="269"/>
      <c r="AG295" s="269"/>
      <c r="AH295" s="269"/>
      <c r="AI295" s="269"/>
      <c r="AJ295" s="269"/>
      <c r="AK295" s="269"/>
      <c r="AL295" s="269"/>
      <c r="AM295" s="269"/>
      <c r="AN295" s="269"/>
      <c r="AO295" s="269"/>
      <c r="AP295" s="269"/>
    </row>
    <row r="296" spans="1:42" ht="14.25" customHeight="1">
      <c r="A296" s="269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  <c r="AA296" s="269"/>
      <c r="AB296" s="269"/>
      <c r="AC296" s="269"/>
      <c r="AD296" s="269"/>
      <c r="AE296" s="269"/>
      <c r="AF296" s="269"/>
      <c r="AG296" s="269"/>
      <c r="AH296" s="269"/>
      <c r="AI296" s="269"/>
      <c r="AJ296" s="269"/>
      <c r="AK296" s="269"/>
      <c r="AL296" s="269"/>
      <c r="AM296" s="269"/>
      <c r="AN296" s="269"/>
      <c r="AO296" s="269"/>
      <c r="AP296" s="269"/>
    </row>
    <row r="297" spans="1:42" ht="14.25" customHeight="1">
      <c r="A297" s="269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  <c r="AA297" s="269"/>
      <c r="AB297" s="269"/>
      <c r="AC297" s="269"/>
      <c r="AD297" s="269"/>
      <c r="AE297" s="269"/>
      <c r="AF297" s="269"/>
      <c r="AG297" s="269"/>
      <c r="AH297" s="269"/>
      <c r="AI297" s="269"/>
      <c r="AJ297" s="269"/>
      <c r="AK297" s="269"/>
      <c r="AL297" s="269"/>
      <c r="AM297" s="269"/>
      <c r="AN297" s="269"/>
      <c r="AO297" s="269"/>
      <c r="AP297" s="269"/>
    </row>
    <row r="298" spans="1:42" ht="14.25" customHeight="1">
      <c r="A298" s="269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  <c r="AA298" s="269"/>
      <c r="AB298" s="269"/>
      <c r="AC298" s="269"/>
      <c r="AD298" s="269"/>
      <c r="AE298" s="269"/>
      <c r="AF298" s="269"/>
      <c r="AG298" s="269"/>
      <c r="AH298" s="269"/>
      <c r="AI298" s="269"/>
      <c r="AJ298" s="269"/>
      <c r="AK298" s="269"/>
      <c r="AL298" s="269"/>
      <c r="AM298" s="269"/>
      <c r="AN298" s="269"/>
      <c r="AO298" s="269"/>
      <c r="AP298" s="269"/>
    </row>
    <row r="299" spans="1:42" ht="14.25" customHeight="1">
      <c r="A299" s="269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69"/>
      <c r="AP299" s="269"/>
    </row>
    <row r="300" spans="1:42" ht="14.25" customHeight="1">
      <c r="A300" s="269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  <c r="AA300" s="269"/>
      <c r="AB300" s="269"/>
      <c r="AC300" s="269"/>
      <c r="AD300" s="269"/>
      <c r="AE300" s="269"/>
      <c r="AF300" s="269"/>
      <c r="AG300" s="269"/>
      <c r="AH300" s="269"/>
      <c r="AI300" s="269"/>
      <c r="AJ300" s="269"/>
      <c r="AK300" s="269"/>
      <c r="AL300" s="269"/>
      <c r="AM300" s="269"/>
      <c r="AN300" s="269"/>
      <c r="AO300" s="269"/>
      <c r="AP300" s="269"/>
    </row>
    <row r="301" spans="1:42" ht="14.25" customHeight="1">
      <c r="A301" s="269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  <c r="AA301" s="269"/>
      <c r="AB301" s="269"/>
      <c r="AC301" s="269"/>
      <c r="AD301" s="269"/>
      <c r="AE301" s="269"/>
      <c r="AF301" s="269"/>
      <c r="AG301" s="269"/>
      <c r="AH301" s="269"/>
      <c r="AI301" s="269"/>
      <c r="AJ301" s="269"/>
      <c r="AK301" s="269"/>
      <c r="AL301" s="269"/>
      <c r="AM301" s="269"/>
      <c r="AN301" s="269"/>
      <c r="AO301" s="269"/>
      <c r="AP301" s="269"/>
    </row>
    <row r="302" spans="1:42" ht="14.25" customHeight="1">
      <c r="A302" s="269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  <c r="AA302" s="269"/>
      <c r="AB302" s="269"/>
      <c r="AC302" s="269"/>
      <c r="AD302" s="269"/>
      <c r="AE302" s="269"/>
      <c r="AF302" s="269"/>
      <c r="AG302" s="269"/>
      <c r="AH302" s="269"/>
      <c r="AI302" s="269"/>
      <c r="AJ302" s="269"/>
      <c r="AK302" s="269"/>
      <c r="AL302" s="269"/>
      <c r="AM302" s="269"/>
      <c r="AN302" s="269"/>
      <c r="AO302" s="269"/>
      <c r="AP302" s="269"/>
    </row>
    <row r="303" spans="1:42" ht="14.25" customHeight="1">
      <c r="A303" s="269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  <c r="AA303" s="269"/>
      <c r="AB303" s="269"/>
      <c r="AC303" s="269"/>
      <c r="AD303" s="269"/>
      <c r="AE303" s="269"/>
      <c r="AF303" s="269"/>
      <c r="AG303" s="269"/>
      <c r="AH303" s="269"/>
      <c r="AI303" s="269"/>
      <c r="AJ303" s="269"/>
      <c r="AK303" s="269"/>
      <c r="AL303" s="269"/>
      <c r="AM303" s="269"/>
      <c r="AN303" s="269"/>
      <c r="AO303" s="269"/>
      <c r="AP303" s="269"/>
    </row>
    <row r="304" spans="1:42" ht="14.25" customHeight="1">
      <c r="A304" s="269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  <c r="AA304" s="269"/>
      <c r="AB304" s="269"/>
      <c r="AC304" s="269"/>
      <c r="AD304" s="269"/>
      <c r="AE304" s="269"/>
      <c r="AF304" s="269"/>
      <c r="AG304" s="269"/>
      <c r="AH304" s="269"/>
      <c r="AI304" s="269"/>
      <c r="AJ304" s="269"/>
      <c r="AK304" s="269"/>
      <c r="AL304" s="269"/>
      <c r="AM304" s="269"/>
      <c r="AN304" s="269"/>
      <c r="AO304" s="269"/>
      <c r="AP304" s="269"/>
    </row>
    <row r="305" spans="1:42" ht="14.25" customHeight="1">
      <c r="A305" s="269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  <c r="AA305" s="269"/>
      <c r="AB305" s="269"/>
      <c r="AC305" s="269"/>
      <c r="AD305" s="269"/>
      <c r="AE305" s="269"/>
      <c r="AF305" s="269"/>
      <c r="AG305" s="269"/>
      <c r="AH305" s="269"/>
      <c r="AI305" s="269"/>
      <c r="AJ305" s="269"/>
      <c r="AK305" s="269"/>
      <c r="AL305" s="269"/>
      <c r="AM305" s="269"/>
      <c r="AN305" s="269"/>
      <c r="AO305" s="269"/>
      <c r="AP305" s="269"/>
    </row>
    <row r="306" spans="1:42" ht="14.25" customHeight="1">
      <c r="A306" s="269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  <c r="AA306" s="269"/>
      <c r="AB306" s="269"/>
      <c r="AC306" s="269"/>
      <c r="AD306" s="269"/>
      <c r="AE306" s="269"/>
      <c r="AF306" s="269"/>
      <c r="AG306" s="269"/>
      <c r="AH306" s="269"/>
      <c r="AI306" s="269"/>
      <c r="AJ306" s="269"/>
      <c r="AK306" s="269"/>
      <c r="AL306" s="269"/>
      <c r="AM306" s="269"/>
      <c r="AN306" s="269"/>
      <c r="AO306" s="269"/>
      <c r="AP306" s="269"/>
    </row>
    <row r="307" spans="1:42" ht="14.25" customHeight="1">
      <c r="A307" s="269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  <c r="AA307" s="269"/>
      <c r="AB307" s="269"/>
      <c r="AC307" s="269"/>
      <c r="AD307" s="269"/>
      <c r="AE307" s="269"/>
      <c r="AF307" s="269"/>
      <c r="AG307" s="269"/>
      <c r="AH307" s="269"/>
      <c r="AI307" s="269"/>
      <c r="AJ307" s="269"/>
      <c r="AK307" s="269"/>
      <c r="AL307" s="269"/>
      <c r="AM307" s="269"/>
      <c r="AN307" s="269"/>
      <c r="AO307" s="269"/>
      <c r="AP307" s="269"/>
    </row>
    <row r="308" spans="1:42" ht="14.25" customHeight="1">
      <c r="A308" s="269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  <c r="AA308" s="269"/>
      <c r="AB308" s="269"/>
      <c r="AC308" s="269"/>
      <c r="AD308" s="269"/>
      <c r="AE308" s="269"/>
      <c r="AF308" s="269"/>
      <c r="AG308" s="269"/>
      <c r="AH308" s="269"/>
      <c r="AI308" s="269"/>
      <c r="AJ308" s="269"/>
      <c r="AK308" s="269"/>
      <c r="AL308" s="269"/>
      <c r="AM308" s="269"/>
      <c r="AN308" s="269"/>
      <c r="AO308" s="269"/>
      <c r="AP308" s="269"/>
    </row>
    <row r="309" spans="1:42" ht="14.25" customHeight="1">
      <c r="A309" s="269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  <c r="AA309" s="269"/>
      <c r="AB309" s="269"/>
      <c r="AC309" s="269"/>
      <c r="AD309" s="269"/>
      <c r="AE309" s="269"/>
      <c r="AF309" s="269"/>
      <c r="AG309" s="269"/>
      <c r="AH309" s="269"/>
      <c r="AI309" s="269"/>
      <c r="AJ309" s="269"/>
      <c r="AK309" s="269"/>
      <c r="AL309" s="269"/>
      <c r="AM309" s="269"/>
      <c r="AN309" s="269"/>
      <c r="AO309" s="269"/>
      <c r="AP309" s="269"/>
    </row>
    <row r="310" spans="1:42" ht="14.25" customHeight="1">
      <c r="A310" s="269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  <c r="AA310" s="269"/>
      <c r="AB310" s="269"/>
      <c r="AC310" s="269"/>
      <c r="AD310" s="269"/>
      <c r="AE310" s="269"/>
      <c r="AF310" s="269"/>
      <c r="AG310" s="269"/>
      <c r="AH310" s="269"/>
      <c r="AI310" s="269"/>
      <c r="AJ310" s="269"/>
      <c r="AK310" s="269"/>
      <c r="AL310" s="269"/>
      <c r="AM310" s="269"/>
      <c r="AN310" s="269"/>
      <c r="AO310" s="269"/>
      <c r="AP310" s="269"/>
    </row>
    <row r="311" spans="1:42" ht="14.25" customHeight="1">
      <c r="A311" s="269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  <c r="AA311" s="269"/>
      <c r="AB311" s="269"/>
      <c r="AC311" s="269"/>
      <c r="AD311" s="269"/>
      <c r="AE311" s="269"/>
      <c r="AF311" s="269"/>
      <c r="AG311" s="269"/>
      <c r="AH311" s="269"/>
      <c r="AI311" s="269"/>
      <c r="AJ311" s="269"/>
      <c r="AK311" s="269"/>
      <c r="AL311" s="269"/>
      <c r="AM311" s="269"/>
      <c r="AN311" s="269"/>
      <c r="AO311" s="269"/>
      <c r="AP311" s="269"/>
    </row>
    <row r="312" spans="1:42" ht="14.25" customHeight="1">
      <c r="A312" s="269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  <c r="AA312" s="269"/>
      <c r="AB312" s="269"/>
      <c r="AC312" s="269"/>
      <c r="AD312" s="269"/>
      <c r="AE312" s="269"/>
      <c r="AF312" s="269"/>
      <c r="AG312" s="269"/>
      <c r="AH312" s="269"/>
      <c r="AI312" s="269"/>
      <c r="AJ312" s="269"/>
      <c r="AK312" s="269"/>
      <c r="AL312" s="269"/>
      <c r="AM312" s="269"/>
      <c r="AN312" s="269"/>
      <c r="AO312" s="269"/>
      <c r="AP312" s="269"/>
    </row>
    <row r="313" spans="1:42" ht="14.25" customHeight="1">
      <c r="A313" s="269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  <c r="AA313" s="269"/>
      <c r="AB313" s="269"/>
      <c r="AC313" s="269"/>
      <c r="AD313" s="269"/>
      <c r="AE313" s="269"/>
      <c r="AF313" s="269"/>
      <c r="AG313" s="269"/>
      <c r="AH313" s="269"/>
      <c r="AI313" s="269"/>
      <c r="AJ313" s="269"/>
      <c r="AK313" s="269"/>
      <c r="AL313" s="269"/>
      <c r="AM313" s="269"/>
      <c r="AN313" s="269"/>
      <c r="AO313" s="269"/>
      <c r="AP313" s="269"/>
    </row>
    <row r="314" spans="1:42" ht="14.25" customHeight="1">
      <c r="A314" s="269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  <c r="AA314" s="269"/>
      <c r="AB314" s="269"/>
      <c r="AC314" s="269"/>
      <c r="AD314" s="269"/>
      <c r="AE314" s="269"/>
      <c r="AF314" s="269"/>
      <c r="AG314" s="269"/>
      <c r="AH314" s="269"/>
      <c r="AI314" s="269"/>
      <c r="AJ314" s="269"/>
      <c r="AK314" s="269"/>
      <c r="AL314" s="269"/>
      <c r="AM314" s="269"/>
      <c r="AN314" s="269"/>
      <c r="AO314" s="269"/>
      <c r="AP314" s="269"/>
    </row>
    <row r="315" spans="1:42" ht="14.25" customHeight="1">
      <c r="A315" s="269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  <c r="AA315" s="269"/>
      <c r="AB315" s="269"/>
      <c r="AC315" s="269"/>
      <c r="AD315" s="269"/>
      <c r="AE315" s="269"/>
      <c r="AF315" s="269"/>
      <c r="AG315" s="269"/>
      <c r="AH315" s="269"/>
      <c r="AI315" s="269"/>
      <c r="AJ315" s="269"/>
      <c r="AK315" s="269"/>
      <c r="AL315" s="269"/>
      <c r="AM315" s="269"/>
      <c r="AN315" s="269"/>
      <c r="AO315" s="269"/>
      <c r="AP315" s="269"/>
    </row>
    <row r="316" spans="1:42" ht="14.25" customHeight="1">
      <c r="A316" s="269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  <c r="AA316" s="269"/>
      <c r="AB316" s="269"/>
      <c r="AC316" s="269"/>
      <c r="AD316" s="269"/>
      <c r="AE316" s="269"/>
      <c r="AF316" s="269"/>
      <c r="AG316" s="269"/>
      <c r="AH316" s="269"/>
      <c r="AI316" s="269"/>
      <c r="AJ316" s="269"/>
      <c r="AK316" s="269"/>
      <c r="AL316" s="269"/>
      <c r="AM316" s="269"/>
      <c r="AN316" s="269"/>
      <c r="AO316" s="269"/>
      <c r="AP316" s="269"/>
    </row>
    <row r="317" spans="1:42" ht="14.25" customHeight="1">
      <c r="A317" s="269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  <c r="AA317" s="269"/>
      <c r="AB317" s="269"/>
      <c r="AC317" s="269"/>
      <c r="AD317" s="269"/>
      <c r="AE317" s="269"/>
      <c r="AF317" s="269"/>
      <c r="AG317" s="269"/>
      <c r="AH317" s="269"/>
      <c r="AI317" s="269"/>
      <c r="AJ317" s="269"/>
      <c r="AK317" s="269"/>
      <c r="AL317" s="269"/>
      <c r="AM317" s="269"/>
      <c r="AN317" s="269"/>
      <c r="AO317" s="269"/>
      <c r="AP317" s="269"/>
    </row>
    <row r="318" spans="1:42" ht="14.25" customHeight="1">
      <c r="A318" s="269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  <c r="AA318" s="269"/>
      <c r="AB318" s="269"/>
      <c r="AC318" s="269"/>
      <c r="AD318" s="269"/>
      <c r="AE318" s="269"/>
      <c r="AF318" s="269"/>
      <c r="AG318" s="269"/>
      <c r="AH318" s="269"/>
      <c r="AI318" s="269"/>
      <c r="AJ318" s="269"/>
      <c r="AK318" s="269"/>
      <c r="AL318" s="269"/>
      <c r="AM318" s="269"/>
      <c r="AN318" s="269"/>
      <c r="AO318" s="269"/>
      <c r="AP318" s="269"/>
    </row>
    <row r="319" spans="1:42" ht="14.25" customHeight="1">
      <c r="A319" s="269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  <c r="AA319" s="269"/>
      <c r="AB319" s="269"/>
      <c r="AC319" s="269"/>
      <c r="AD319" s="269"/>
      <c r="AE319" s="269"/>
      <c r="AF319" s="269"/>
      <c r="AG319" s="269"/>
      <c r="AH319" s="269"/>
      <c r="AI319" s="269"/>
      <c r="AJ319" s="269"/>
      <c r="AK319" s="269"/>
      <c r="AL319" s="269"/>
      <c r="AM319" s="269"/>
      <c r="AN319" s="269"/>
      <c r="AO319" s="269"/>
      <c r="AP319" s="269"/>
    </row>
    <row r="320" spans="1:42" ht="14.25" customHeight="1">
      <c r="A320" s="269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  <c r="AA320" s="269"/>
      <c r="AB320" s="269"/>
      <c r="AC320" s="269"/>
      <c r="AD320" s="269"/>
      <c r="AE320" s="269"/>
      <c r="AF320" s="269"/>
      <c r="AG320" s="269"/>
      <c r="AH320" s="269"/>
      <c r="AI320" s="269"/>
      <c r="AJ320" s="269"/>
      <c r="AK320" s="269"/>
      <c r="AL320" s="269"/>
      <c r="AM320" s="269"/>
      <c r="AN320" s="269"/>
      <c r="AO320" s="269"/>
      <c r="AP320" s="269"/>
    </row>
    <row r="321" spans="1:42" ht="14.25" customHeight="1">
      <c r="A321" s="269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  <c r="AA321" s="269"/>
      <c r="AB321" s="269"/>
      <c r="AC321" s="269"/>
      <c r="AD321" s="269"/>
      <c r="AE321" s="269"/>
      <c r="AF321" s="269"/>
      <c r="AG321" s="269"/>
      <c r="AH321" s="269"/>
      <c r="AI321" s="269"/>
      <c r="AJ321" s="269"/>
      <c r="AK321" s="269"/>
      <c r="AL321" s="269"/>
      <c r="AM321" s="269"/>
      <c r="AN321" s="269"/>
      <c r="AO321" s="269"/>
      <c r="AP321" s="269"/>
    </row>
    <row r="322" spans="1:42" ht="14.25" customHeight="1">
      <c r="A322" s="269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  <c r="AA322" s="269"/>
      <c r="AB322" s="269"/>
      <c r="AC322" s="269"/>
      <c r="AD322" s="269"/>
      <c r="AE322" s="269"/>
      <c r="AF322" s="269"/>
      <c r="AG322" s="269"/>
      <c r="AH322" s="269"/>
      <c r="AI322" s="269"/>
      <c r="AJ322" s="269"/>
      <c r="AK322" s="269"/>
      <c r="AL322" s="269"/>
      <c r="AM322" s="269"/>
      <c r="AN322" s="269"/>
      <c r="AO322" s="269"/>
      <c r="AP322" s="269"/>
    </row>
    <row r="323" spans="1:42" ht="14.25" customHeight="1">
      <c r="A323" s="269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</row>
    <row r="324" spans="1:42" ht="14.25" customHeight="1">
      <c r="A324" s="269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  <c r="AA324" s="269"/>
      <c r="AB324" s="269"/>
      <c r="AC324" s="269"/>
      <c r="AD324" s="269"/>
      <c r="AE324" s="269"/>
      <c r="AF324" s="269"/>
      <c r="AG324" s="269"/>
      <c r="AH324" s="269"/>
      <c r="AI324" s="269"/>
      <c r="AJ324" s="269"/>
      <c r="AK324" s="269"/>
      <c r="AL324" s="269"/>
      <c r="AM324" s="269"/>
      <c r="AN324" s="269"/>
      <c r="AO324" s="269"/>
      <c r="AP324" s="269"/>
    </row>
    <row r="325" spans="1:42" ht="14.25" customHeight="1">
      <c r="A325" s="269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  <c r="AA325" s="269"/>
      <c r="AB325" s="269"/>
      <c r="AC325" s="269"/>
      <c r="AD325" s="269"/>
      <c r="AE325" s="269"/>
      <c r="AF325" s="269"/>
      <c r="AG325" s="269"/>
      <c r="AH325" s="269"/>
      <c r="AI325" s="269"/>
      <c r="AJ325" s="269"/>
      <c r="AK325" s="269"/>
      <c r="AL325" s="269"/>
      <c r="AM325" s="269"/>
      <c r="AN325" s="269"/>
      <c r="AO325" s="269"/>
      <c r="AP325" s="269"/>
    </row>
    <row r="326" spans="1:42" ht="14.25" customHeight="1">
      <c r="A326" s="269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</row>
    <row r="327" spans="1:42" ht="14.25" customHeight="1">
      <c r="A327" s="269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69"/>
      <c r="AP327" s="269"/>
    </row>
    <row r="328" spans="1:42" ht="14.25" customHeight="1">
      <c r="A328" s="269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  <c r="AA328" s="269"/>
      <c r="AB328" s="269"/>
      <c r="AC328" s="269"/>
      <c r="AD328" s="269"/>
      <c r="AE328" s="269"/>
      <c r="AF328" s="269"/>
      <c r="AG328" s="269"/>
      <c r="AH328" s="269"/>
      <c r="AI328" s="269"/>
      <c r="AJ328" s="269"/>
      <c r="AK328" s="269"/>
      <c r="AL328" s="269"/>
      <c r="AM328" s="269"/>
      <c r="AN328" s="269"/>
      <c r="AO328" s="269"/>
      <c r="AP328" s="269"/>
    </row>
    <row r="329" spans="1:42" ht="14.25" customHeight="1">
      <c r="A329" s="269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  <c r="AA329" s="269"/>
      <c r="AB329" s="269"/>
      <c r="AC329" s="269"/>
      <c r="AD329" s="269"/>
      <c r="AE329" s="269"/>
      <c r="AF329" s="269"/>
      <c r="AG329" s="269"/>
      <c r="AH329" s="269"/>
      <c r="AI329" s="269"/>
      <c r="AJ329" s="269"/>
      <c r="AK329" s="269"/>
      <c r="AL329" s="269"/>
      <c r="AM329" s="269"/>
      <c r="AN329" s="269"/>
      <c r="AO329" s="269"/>
      <c r="AP329" s="269"/>
    </row>
    <row r="330" spans="1:42" ht="14.25" customHeight="1">
      <c r="A330" s="269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  <c r="AA330" s="269"/>
      <c r="AB330" s="269"/>
      <c r="AC330" s="269"/>
      <c r="AD330" s="269"/>
      <c r="AE330" s="269"/>
      <c r="AF330" s="269"/>
      <c r="AG330" s="269"/>
      <c r="AH330" s="269"/>
      <c r="AI330" s="269"/>
      <c r="AJ330" s="269"/>
      <c r="AK330" s="269"/>
      <c r="AL330" s="269"/>
      <c r="AM330" s="269"/>
      <c r="AN330" s="269"/>
      <c r="AO330" s="269"/>
      <c r="AP330" s="269"/>
    </row>
    <row r="331" spans="1:42" ht="14.25" customHeight="1">
      <c r="A331" s="269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  <c r="AA331" s="269"/>
      <c r="AB331" s="269"/>
      <c r="AC331" s="269"/>
      <c r="AD331" s="269"/>
      <c r="AE331" s="269"/>
      <c r="AF331" s="269"/>
      <c r="AG331" s="269"/>
      <c r="AH331" s="269"/>
      <c r="AI331" s="269"/>
      <c r="AJ331" s="269"/>
      <c r="AK331" s="269"/>
      <c r="AL331" s="269"/>
      <c r="AM331" s="269"/>
      <c r="AN331" s="269"/>
      <c r="AO331" s="269"/>
      <c r="AP331" s="269"/>
    </row>
    <row r="332" spans="1:42" ht="14.25" customHeight="1">
      <c r="A332" s="269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  <c r="AA332" s="269"/>
      <c r="AB332" s="269"/>
      <c r="AC332" s="269"/>
      <c r="AD332" s="269"/>
      <c r="AE332" s="269"/>
      <c r="AF332" s="269"/>
      <c r="AG332" s="269"/>
      <c r="AH332" s="269"/>
      <c r="AI332" s="269"/>
      <c r="AJ332" s="269"/>
      <c r="AK332" s="269"/>
      <c r="AL332" s="269"/>
      <c r="AM332" s="269"/>
      <c r="AN332" s="269"/>
      <c r="AO332" s="269"/>
      <c r="AP332" s="269"/>
    </row>
    <row r="333" spans="1:42" ht="14.25" customHeight="1">
      <c r="A333" s="269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  <c r="AA333" s="269"/>
      <c r="AB333" s="269"/>
      <c r="AC333" s="269"/>
      <c r="AD333" s="269"/>
      <c r="AE333" s="269"/>
      <c r="AF333" s="269"/>
      <c r="AG333" s="269"/>
      <c r="AH333" s="269"/>
      <c r="AI333" s="269"/>
      <c r="AJ333" s="269"/>
      <c r="AK333" s="269"/>
      <c r="AL333" s="269"/>
      <c r="AM333" s="269"/>
      <c r="AN333" s="269"/>
      <c r="AO333" s="269"/>
      <c r="AP333" s="269"/>
    </row>
    <row r="334" spans="1:42" ht="14.25" customHeight="1">
      <c r="A334" s="269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  <c r="AA334" s="269"/>
      <c r="AB334" s="269"/>
      <c r="AC334" s="269"/>
      <c r="AD334" s="269"/>
      <c r="AE334" s="269"/>
      <c r="AF334" s="269"/>
      <c r="AG334" s="269"/>
      <c r="AH334" s="269"/>
      <c r="AI334" s="269"/>
      <c r="AJ334" s="269"/>
      <c r="AK334" s="269"/>
      <c r="AL334" s="269"/>
      <c r="AM334" s="269"/>
      <c r="AN334" s="269"/>
      <c r="AO334" s="269"/>
      <c r="AP334" s="269"/>
    </row>
    <row r="335" spans="1:42" ht="14.25" customHeight="1">
      <c r="A335" s="269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  <c r="AA335" s="269"/>
      <c r="AB335" s="269"/>
      <c r="AC335" s="269"/>
      <c r="AD335" s="269"/>
      <c r="AE335" s="269"/>
      <c r="AF335" s="269"/>
      <c r="AG335" s="269"/>
      <c r="AH335" s="269"/>
      <c r="AI335" s="269"/>
      <c r="AJ335" s="269"/>
      <c r="AK335" s="269"/>
      <c r="AL335" s="269"/>
      <c r="AM335" s="269"/>
      <c r="AN335" s="269"/>
      <c r="AO335" s="269"/>
      <c r="AP335" s="269"/>
    </row>
    <row r="336" spans="1:42" ht="14.25" customHeight="1">
      <c r="A336" s="269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  <c r="AA336" s="269"/>
      <c r="AB336" s="269"/>
      <c r="AC336" s="269"/>
      <c r="AD336" s="269"/>
      <c r="AE336" s="269"/>
      <c r="AF336" s="269"/>
      <c r="AG336" s="269"/>
      <c r="AH336" s="269"/>
      <c r="AI336" s="269"/>
      <c r="AJ336" s="269"/>
      <c r="AK336" s="269"/>
      <c r="AL336" s="269"/>
      <c r="AM336" s="269"/>
      <c r="AN336" s="269"/>
      <c r="AO336" s="269"/>
      <c r="AP336" s="269"/>
    </row>
    <row r="337" spans="1:42" ht="14.25" customHeight="1">
      <c r="A337" s="269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  <c r="AA337" s="269"/>
      <c r="AB337" s="269"/>
      <c r="AC337" s="269"/>
      <c r="AD337" s="269"/>
      <c r="AE337" s="269"/>
      <c r="AF337" s="269"/>
      <c r="AG337" s="269"/>
      <c r="AH337" s="269"/>
      <c r="AI337" s="269"/>
      <c r="AJ337" s="269"/>
      <c r="AK337" s="269"/>
      <c r="AL337" s="269"/>
      <c r="AM337" s="269"/>
      <c r="AN337" s="269"/>
      <c r="AO337" s="269"/>
      <c r="AP337" s="269"/>
    </row>
    <row r="338" spans="1:42" ht="14.25" customHeight="1">
      <c r="A338" s="269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  <c r="AA338" s="269"/>
      <c r="AB338" s="269"/>
      <c r="AC338" s="269"/>
      <c r="AD338" s="269"/>
      <c r="AE338" s="269"/>
      <c r="AF338" s="269"/>
      <c r="AG338" s="269"/>
      <c r="AH338" s="269"/>
      <c r="AI338" s="269"/>
      <c r="AJ338" s="269"/>
      <c r="AK338" s="269"/>
      <c r="AL338" s="269"/>
      <c r="AM338" s="269"/>
      <c r="AN338" s="269"/>
      <c r="AO338" s="269"/>
      <c r="AP338" s="269"/>
    </row>
    <row r="339" spans="1:42" ht="14.25" customHeight="1">
      <c r="A339" s="269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  <c r="AA339" s="269"/>
      <c r="AB339" s="269"/>
      <c r="AC339" s="269"/>
      <c r="AD339" s="269"/>
      <c r="AE339" s="269"/>
      <c r="AF339" s="269"/>
      <c r="AG339" s="269"/>
      <c r="AH339" s="269"/>
      <c r="AI339" s="269"/>
      <c r="AJ339" s="269"/>
      <c r="AK339" s="269"/>
      <c r="AL339" s="269"/>
      <c r="AM339" s="269"/>
      <c r="AN339" s="269"/>
      <c r="AO339" s="269"/>
      <c r="AP339" s="269"/>
    </row>
    <row r="340" spans="1:42" ht="14.25" customHeight="1">
      <c r="A340" s="269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  <c r="AA340" s="269"/>
      <c r="AB340" s="269"/>
      <c r="AC340" s="269"/>
      <c r="AD340" s="269"/>
      <c r="AE340" s="269"/>
      <c r="AF340" s="269"/>
      <c r="AG340" s="269"/>
      <c r="AH340" s="269"/>
      <c r="AI340" s="269"/>
      <c r="AJ340" s="269"/>
      <c r="AK340" s="269"/>
      <c r="AL340" s="269"/>
      <c r="AM340" s="269"/>
      <c r="AN340" s="269"/>
      <c r="AO340" s="269"/>
      <c r="AP340" s="269"/>
    </row>
    <row r="341" spans="1:42" ht="14.25" customHeight="1">
      <c r="A341" s="269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  <c r="AA341" s="269"/>
      <c r="AB341" s="269"/>
      <c r="AC341" s="269"/>
      <c r="AD341" s="269"/>
      <c r="AE341" s="269"/>
      <c r="AF341" s="269"/>
      <c r="AG341" s="269"/>
      <c r="AH341" s="269"/>
      <c r="AI341" s="269"/>
      <c r="AJ341" s="269"/>
      <c r="AK341" s="269"/>
      <c r="AL341" s="269"/>
      <c r="AM341" s="269"/>
      <c r="AN341" s="269"/>
      <c r="AO341" s="269"/>
      <c r="AP341" s="269"/>
    </row>
    <row r="342" spans="1:42" ht="14.25" customHeight="1">
      <c r="A342" s="269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  <c r="AA342" s="269"/>
      <c r="AB342" s="269"/>
      <c r="AC342" s="269"/>
      <c r="AD342" s="269"/>
      <c r="AE342" s="269"/>
      <c r="AF342" s="269"/>
      <c r="AG342" s="269"/>
      <c r="AH342" s="269"/>
      <c r="AI342" s="269"/>
      <c r="AJ342" s="269"/>
      <c r="AK342" s="269"/>
      <c r="AL342" s="269"/>
      <c r="AM342" s="269"/>
      <c r="AN342" s="269"/>
      <c r="AO342" s="269"/>
      <c r="AP342" s="269"/>
    </row>
    <row r="343" spans="1:42" ht="14.25" customHeight="1">
      <c r="A343" s="269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  <c r="AA343" s="269"/>
      <c r="AB343" s="269"/>
      <c r="AC343" s="269"/>
      <c r="AD343" s="269"/>
      <c r="AE343" s="269"/>
      <c r="AF343" s="269"/>
      <c r="AG343" s="269"/>
      <c r="AH343" s="269"/>
      <c r="AI343" s="269"/>
      <c r="AJ343" s="269"/>
      <c r="AK343" s="269"/>
      <c r="AL343" s="269"/>
      <c r="AM343" s="269"/>
      <c r="AN343" s="269"/>
      <c r="AO343" s="269"/>
      <c r="AP343" s="269"/>
    </row>
    <row r="344" spans="1:42" ht="14.25" customHeight="1">
      <c r="A344" s="269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  <c r="AA344" s="269"/>
      <c r="AB344" s="269"/>
      <c r="AC344" s="269"/>
      <c r="AD344" s="269"/>
      <c r="AE344" s="269"/>
      <c r="AF344" s="269"/>
      <c r="AG344" s="269"/>
      <c r="AH344" s="269"/>
      <c r="AI344" s="269"/>
      <c r="AJ344" s="269"/>
      <c r="AK344" s="269"/>
      <c r="AL344" s="269"/>
      <c r="AM344" s="269"/>
      <c r="AN344" s="269"/>
      <c r="AO344" s="269"/>
      <c r="AP344" s="269"/>
    </row>
    <row r="345" spans="1:42" ht="14.25" customHeight="1">
      <c r="A345" s="269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  <c r="AA345" s="269"/>
      <c r="AB345" s="269"/>
      <c r="AC345" s="269"/>
      <c r="AD345" s="269"/>
      <c r="AE345" s="269"/>
      <c r="AF345" s="269"/>
      <c r="AG345" s="269"/>
      <c r="AH345" s="269"/>
      <c r="AI345" s="269"/>
      <c r="AJ345" s="269"/>
      <c r="AK345" s="269"/>
      <c r="AL345" s="269"/>
      <c r="AM345" s="269"/>
      <c r="AN345" s="269"/>
      <c r="AO345" s="269"/>
      <c r="AP345" s="269"/>
    </row>
    <row r="346" spans="1:42" ht="14.25" customHeight="1">
      <c r="A346" s="269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  <c r="AA346" s="269"/>
      <c r="AB346" s="269"/>
      <c r="AC346" s="269"/>
      <c r="AD346" s="269"/>
      <c r="AE346" s="269"/>
      <c r="AF346" s="269"/>
      <c r="AG346" s="269"/>
      <c r="AH346" s="269"/>
      <c r="AI346" s="269"/>
      <c r="AJ346" s="269"/>
      <c r="AK346" s="269"/>
      <c r="AL346" s="269"/>
      <c r="AM346" s="269"/>
      <c r="AN346" s="269"/>
      <c r="AO346" s="269"/>
      <c r="AP346" s="269"/>
    </row>
    <row r="347" spans="1:42" ht="14.25" customHeight="1">
      <c r="A347" s="269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  <c r="AA347" s="269"/>
      <c r="AB347" s="269"/>
      <c r="AC347" s="269"/>
      <c r="AD347" s="269"/>
      <c r="AE347" s="269"/>
      <c r="AF347" s="269"/>
      <c r="AG347" s="269"/>
      <c r="AH347" s="269"/>
      <c r="AI347" s="269"/>
      <c r="AJ347" s="269"/>
      <c r="AK347" s="269"/>
      <c r="AL347" s="269"/>
      <c r="AM347" s="269"/>
      <c r="AN347" s="269"/>
      <c r="AO347" s="269"/>
      <c r="AP347" s="269"/>
    </row>
    <row r="348" spans="1:42" ht="14.25" customHeight="1">
      <c r="A348" s="269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  <c r="AA348" s="269"/>
      <c r="AB348" s="269"/>
      <c r="AC348" s="269"/>
      <c r="AD348" s="269"/>
      <c r="AE348" s="269"/>
      <c r="AF348" s="269"/>
      <c r="AG348" s="269"/>
      <c r="AH348" s="269"/>
      <c r="AI348" s="269"/>
      <c r="AJ348" s="269"/>
      <c r="AK348" s="269"/>
      <c r="AL348" s="269"/>
      <c r="AM348" s="269"/>
      <c r="AN348" s="269"/>
      <c r="AO348" s="269"/>
      <c r="AP348" s="269"/>
    </row>
    <row r="349" spans="1:42" ht="14.25" customHeight="1">
      <c r="A349" s="269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  <c r="AA349" s="269"/>
      <c r="AB349" s="269"/>
      <c r="AC349" s="269"/>
      <c r="AD349" s="269"/>
      <c r="AE349" s="269"/>
      <c r="AF349" s="269"/>
      <c r="AG349" s="269"/>
      <c r="AH349" s="269"/>
      <c r="AI349" s="269"/>
      <c r="AJ349" s="269"/>
      <c r="AK349" s="269"/>
      <c r="AL349" s="269"/>
      <c r="AM349" s="269"/>
      <c r="AN349" s="269"/>
      <c r="AO349" s="269"/>
      <c r="AP349" s="269"/>
    </row>
    <row r="350" spans="1:42" ht="14.25" customHeight="1">
      <c r="A350" s="269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  <c r="AA350" s="269"/>
      <c r="AB350" s="269"/>
      <c r="AC350" s="269"/>
      <c r="AD350" s="269"/>
      <c r="AE350" s="269"/>
      <c r="AF350" s="269"/>
      <c r="AG350" s="269"/>
      <c r="AH350" s="269"/>
      <c r="AI350" s="269"/>
      <c r="AJ350" s="269"/>
      <c r="AK350" s="269"/>
      <c r="AL350" s="269"/>
      <c r="AM350" s="269"/>
      <c r="AN350" s="269"/>
      <c r="AO350" s="269"/>
      <c r="AP350" s="269"/>
    </row>
    <row r="351" spans="1:42" ht="14.25" customHeight="1">
      <c r="A351" s="269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  <c r="AA351" s="269"/>
      <c r="AB351" s="269"/>
      <c r="AC351" s="269"/>
      <c r="AD351" s="269"/>
      <c r="AE351" s="269"/>
      <c r="AF351" s="269"/>
      <c r="AG351" s="269"/>
      <c r="AH351" s="269"/>
      <c r="AI351" s="269"/>
      <c r="AJ351" s="269"/>
      <c r="AK351" s="269"/>
      <c r="AL351" s="269"/>
      <c r="AM351" s="269"/>
      <c r="AN351" s="269"/>
      <c r="AO351" s="269"/>
      <c r="AP351" s="269"/>
    </row>
    <row r="352" spans="1:42" ht="14.25" customHeight="1">
      <c r="A352" s="269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  <c r="AA352" s="269"/>
      <c r="AB352" s="269"/>
      <c r="AC352" s="269"/>
      <c r="AD352" s="269"/>
      <c r="AE352" s="269"/>
      <c r="AF352" s="269"/>
      <c r="AG352" s="269"/>
      <c r="AH352" s="269"/>
      <c r="AI352" s="269"/>
      <c r="AJ352" s="269"/>
      <c r="AK352" s="269"/>
      <c r="AL352" s="269"/>
      <c r="AM352" s="269"/>
      <c r="AN352" s="269"/>
      <c r="AO352" s="269"/>
      <c r="AP352" s="269"/>
    </row>
    <row r="353" spans="1:42" ht="14.25" customHeight="1">
      <c r="A353" s="269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  <c r="AA353" s="269"/>
      <c r="AB353" s="269"/>
      <c r="AC353" s="269"/>
      <c r="AD353" s="269"/>
      <c r="AE353" s="269"/>
      <c r="AF353" s="269"/>
      <c r="AG353" s="269"/>
      <c r="AH353" s="269"/>
      <c r="AI353" s="269"/>
      <c r="AJ353" s="269"/>
      <c r="AK353" s="269"/>
      <c r="AL353" s="269"/>
      <c r="AM353" s="269"/>
      <c r="AN353" s="269"/>
      <c r="AO353" s="269"/>
      <c r="AP353" s="269"/>
    </row>
    <row r="354" spans="1:42" ht="14.25" customHeight="1">
      <c r="A354" s="269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  <c r="AA354" s="269"/>
      <c r="AB354" s="269"/>
      <c r="AC354" s="269"/>
      <c r="AD354" s="269"/>
      <c r="AE354" s="269"/>
      <c r="AF354" s="269"/>
      <c r="AG354" s="269"/>
      <c r="AH354" s="269"/>
      <c r="AI354" s="269"/>
      <c r="AJ354" s="269"/>
      <c r="AK354" s="269"/>
      <c r="AL354" s="269"/>
      <c r="AM354" s="269"/>
      <c r="AN354" s="269"/>
      <c r="AO354" s="269"/>
      <c r="AP354" s="269"/>
    </row>
    <row r="355" spans="1:42" ht="14.25" customHeight="1">
      <c r="A355" s="269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  <c r="AA355" s="269"/>
      <c r="AB355" s="269"/>
      <c r="AC355" s="269"/>
      <c r="AD355" s="269"/>
      <c r="AE355" s="269"/>
      <c r="AF355" s="269"/>
      <c r="AG355" s="269"/>
      <c r="AH355" s="269"/>
      <c r="AI355" s="269"/>
      <c r="AJ355" s="269"/>
      <c r="AK355" s="269"/>
      <c r="AL355" s="269"/>
      <c r="AM355" s="269"/>
      <c r="AN355" s="269"/>
      <c r="AO355" s="269"/>
      <c r="AP355" s="269"/>
    </row>
    <row r="356" spans="1:42" ht="14.25" customHeight="1">
      <c r="A356" s="269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  <c r="AA356" s="269"/>
      <c r="AB356" s="269"/>
      <c r="AC356" s="269"/>
      <c r="AD356" s="269"/>
      <c r="AE356" s="269"/>
      <c r="AF356" s="269"/>
      <c r="AG356" s="269"/>
      <c r="AH356" s="269"/>
      <c r="AI356" s="269"/>
      <c r="AJ356" s="269"/>
      <c r="AK356" s="269"/>
      <c r="AL356" s="269"/>
      <c r="AM356" s="269"/>
      <c r="AN356" s="269"/>
      <c r="AO356" s="269"/>
      <c r="AP356" s="269"/>
    </row>
    <row r="357" spans="1:42" ht="14.25" customHeight="1">
      <c r="A357" s="269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  <c r="AA357" s="269"/>
      <c r="AB357" s="269"/>
      <c r="AC357" s="269"/>
      <c r="AD357" s="269"/>
      <c r="AE357" s="269"/>
      <c r="AF357" s="269"/>
      <c r="AG357" s="269"/>
      <c r="AH357" s="269"/>
      <c r="AI357" s="269"/>
      <c r="AJ357" s="269"/>
      <c r="AK357" s="269"/>
      <c r="AL357" s="269"/>
      <c r="AM357" s="269"/>
      <c r="AN357" s="269"/>
      <c r="AO357" s="269"/>
      <c r="AP357" s="269"/>
    </row>
    <row r="358" spans="1:42" ht="14.25" customHeight="1">
      <c r="A358" s="269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  <c r="AA358" s="269"/>
      <c r="AB358" s="269"/>
      <c r="AC358" s="269"/>
      <c r="AD358" s="269"/>
      <c r="AE358" s="269"/>
      <c r="AF358" s="269"/>
      <c r="AG358" s="269"/>
      <c r="AH358" s="269"/>
      <c r="AI358" s="269"/>
      <c r="AJ358" s="269"/>
      <c r="AK358" s="269"/>
      <c r="AL358" s="269"/>
      <c r="AM358" s="269"/>
      <c r="AN358" s="269"/>
      <c r="AO358" s="269"/>
      <c r="AP358" s="269"/>
    </row>
    <row r="359" spans="1:42" ht="14.25" customHeight="1">
      <c r="A359" s="269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  <c r="AA359" s="269"/>
      <c r="AB359" s="269"/>
      <c r="AC359" s="269"/>
      <c r="AD359" s="269"/>
      <c r="AE359" s="269"/>
      <c r="AF359" s="269"/>
      <c r="AG359" s="269"/>
      <c r="AH359" s="269"/>
      <c r="AI359" s="269"/>
      <c r="AJ359" s="269"/>
      <c r="AK359" s="269"/>
      <c r="AL359" s="269"/>
      <c r="AM359" s="269"/>
      <c r="AN359" s="269"/>
      <c r="AO359" s="269"/>
      <c r="AP359" s="269"/>
    </row>
    <row r="360" spans="1:42" ht="14.25" customHeight="1">
      <c r="A360" s="269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  <c r="AA360" s="269"/>
      <c r="AB360" s="269"/>
      <c r="AC360" s="269"/>
      <c r="AD360" s="269"/>
      <c r="AE360" s="269"/>
      <c r="AF360" s="269"/>
      <c r="AG360" s="269"/>
      <c r="AH360" s="269"/>
      <c r="AI360" s="269"/>
      <c r="AJ360" s="269"/>
      <c r="AK360" s="269"/>
      <c r="AL360" s="269"/>
      <c r="AM360" s="269"/>
      <c r="AN360" s="269"/>
      <c r="AO360" s="269"/>
      <c r="AP360" s="269"/>
    </row>
    <row r="361" spans="1:42" ht="14.25" customHeight="1">
      <c r="A361" s="269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  <c r="AA361" s="269"/>
      <c r="AB361" s="269"/>
      <c r="AC361" s="269"/>
      <c r="AD361" s="269"/>
      <c r="AE361" s="269"/>
      <c r="AF361" s="269"/>
      <c r="AG361" s="269"/>
      <c r="AH361" s="269"/>
      <c r="AI361" s="269"/>
      <c r="AJ361" s="269"/>
      <c r="AK361" s="269"/>
      <c r="AL361" s="269"/>
      <c r="AM361" s="269"/>
      <c r="AN361" s="269"/>
      <c r="AO361" s="269"/>
      <c r="AP361" s="269"/>
    </row>
    <row r="362" spans="1:42" ht="14.25" customHeight="1">
      <c r="A362" s="269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  <c r="AA362" s="269"/>
      <c r="AB362" s="269"/>
      <c r="AC362" s="269"/>
      <c r="AD362" s="269"/>
      <c r="AE362" s="269"/>
      <c r="AF362" s="269"/>
      <c r="AG362" s="269"/>
      <c r="AH362" s="269"/>
      <c r="AI362" s="269"/>
      <c r="AJ362" s="269"/>
      <c r="AK362" s="269"/>
      <c r="AL362" s="269"/>
      <c r="AM362" s="269"/>
      <c r="AN362" s="269"/>
      <c r="AO362" s="269"/>
      <c r="AP362" s="269"/>
    </row>
    <row r="363" spans="1:42" ht="14.25" customHeight="1">
      <c r="A363" s="269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  <c r="AA363" s="269"/>
      <c r="AB363" s="269"/>
      <c r="AC363" s="269"/>
      <c r="AD363" s="269"/>
      <c r="AE363" s="269"/>
      <c r="AF363" s="269"/>
      <c r="AG363" s="269"/>
      <c r="AH363" s="269"/>
      <c r="AI363" s="269"/>
      <c r="AJ363" s="269"/>
      <c r="AK363" s="269"/>
      <c r="AL363" s="269"/>
      <c r="AM363" s="269"/>
      <c r="AN363" s="269"/>
      <c r="AO363" s="269"/>
      <c r="AP363" s="269"/>
    </row>
    <row r="364" spans="1:42" ht="14.25" customHeight="1">
      <c r="A364" s="269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  <c r="AA364" s="269"/>
      <c r="AB364" s="269"/>
      <c r="AC364" s="269"/>
      <c r="AD364" s="269"/>
      <c r="AE364" s="269"/>
      <c r="AF364" s="269"/>
      <c r="AG364" s="269"/>
      <c r="AH364" s="269"/>
      <c r="AI364" s="269"/>
      <c r="AJ364" s="269"/>
      <c r="AK364" s="269"/>
      <c r="AL364" s="269"/>
      <c r="AM364" s="269"/>
      <c r="AN364" s="269"/>
      <c r="AO364" s="269"/>
      <c r="AP364" s="269"/>
    </row>
    <row r="365" spans="1:42" ht="14.25" customHeight="1">
      <c r="A365" s="269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  <c r="AA365" s="269"/>
      <c r="AB365" s="269"/>
      <c r="AC365" s="269"/>
      <c r="AD365" s="269"/>
      <c r="AE365" s="269"/>
      <c r="AF365" s="269"/>
      <c r="AG365" s="269"/>
      <c r="AH365" s="269"/>
      <c r="AI365" s="269"/>
      <c r="AJ365" s="269"/>
      <c r="AK365" s="269"/>
      <c r="AL365" s="269"/>
      <c r="AM365" s="269"/>
      <c r="AN365" s="269"/>
      <c r="AO365" s="269"/>
      <c r="AP365" s="269"/>
    </row>
    <row r="366" spans="1:42" ht="14.25" customHeight="1">
      <c r="A366" s="269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  <c r="AA366" s="269"/>
      <c r="AB366" s="269"/>
      <c r="AC366" s="269"/>
      <c r="AD366" s="269"/>
      <c r="AE366" s="269"/>
      <c r="AF366" s="269"/>
      <c r="AG366" s="269"/>
      <c r="AH366" s="269"/>
      <c r="AI366" s="269"/>
      <c r="AJ366" s="269"/>
      <c r="AK366" s="269"/>
      <c r="AL366" s="269"/>
      <c r="AM366" s="269"/>
      <c r="AN366" s="269"/>
      <c r="AO366" s="269"/>
      <c r="AP366" s="269"/>
    </row>
    <row r="367" spans="1:42" ht="14.25" customHeight="1">
      <c r="A367" s="269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  <c r="AA367" s="269"/>
      <c r="AB367" s="269"/>
      <c r="AC367" s="269"/>
      <c r="AD367" s="269"/>
      <c r="AE367" s="269"/>
      <c r="AF367" s="269"/>
      <c r="AG367" s="269"/>
      <c r="AH367" s="269"/>
      <c r="AI367" s="269"/>
      <c r="AJ367" s="269"/>
      <c r="AK367" s="269"/>
      <c r="AL367" s="269"/>
      <c r="AM367" s="269"/>
      <c r="AN367" s="269"/>
      <c r="AO367" s="269"/>
      <c r="AP367" s="269"/>
    </row>
    <row r="368" spans="1:42" ht="14.25" customHeight="1">
      <c r="A368" s="269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  <c r="AA368" s="269"/>
      <c r="AB368" s="269"/>
      <c r="AC368" s="269"/>
      <c r="AD368" s="269"/>
      <c r="AE368" s="269"/>
      <c r="AF368" s="269"/>
      <c r="AG368" s="269"/>
      <c r="AH368" s="269"/>
      <c r="AI368" s="269"/>
      <c r="AJ368" s="269"/>
      <c r="AK368" s="269"/>
      <c r="AL368" s="269"/>
      <c r="AM368" s="269"/>
      <c r="AN368" s="269"/>
      <c r="AO368" s="269"/>
      <c r="AP368" s="269"/>
    </row>
    <row r="369" spans="1:42" ht="14.25" customHeight="1">
      <c r="A369" s="269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  <c r="AA369" s="269"/>
      <c r="AB369" s="269"/>
      <c r="AC369" s="269"/>
      <c r="AD369" s="269"/>
      <c r="AE369" s="269"/>
      <c r="AF369" s="269"/>
      <c r="AG369" s="269"/>
      <c r="AH369" s="269"/>
      <c r="AI369" s="269"/>
      <c r="AJ369" s="269"/>
      <c r="AK369" s="269"/>
      <c r="AL369" s="269"/>
      <c r="AM369" s="269"/>
      <c r="AN369" s="269"/>
      <c r="AO369" s="269"/>
      <c r="AP369" s="269"/>
    </row>
    <row r="370" spans="1:42" ht="14.25" customHeight="1">
      <c r="A370" s="269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  <c r="AA370" s="269"/>
      <c r="AB370" s="269"/>
      <c r="AC370" s="269"/>
      <c r="AD370" s="269"/>
      <c r="AE370" s="269"/>
      <c r="AF370" s="269"/>
      <c r="AG370" s="269"/>
      <c r="AH370" s="269"/>
      <c r="AI370" s="269"/>
      <c r="AJ370" s="269"/>
      <c r="AK370" s="269"/>
      <c r="AL370" s="269"/>
      <c r="AM370" s="269"/>
      <c r="AN370" s="269"/>
      <c r="AO370" s="269"/>
      <c r="AP370" s="269"/>
    </row>
    <row r="371" spans="1:42" ht="14.25" customHeight="1">
      <c r="A371" s="269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  <c r="AA371" s="269"/>
      <c r="AB371" s="269"/>
      <c r="AC371" s="269"/>
      <c r="AD371" s="269"/>
      <c r="AE371" s="269"/>
      <c r="AF371" s="269"/>
      <c r="AG371" s="269"/>
      <c r="AH371" s="269"/>
      <c r="AI371" s="269"/>
      <c r="AJ371" s="269"/>
      <c r="AK371" s="269"/>
      <c r="AL371" s="269"/>
      <c r="AM371" s="269"/>
      <c r="AN371" s="269"/>
      <c r="AO371" s="269"/>
      <c r="AP371" s="269"/>
    </row>
    <row r="372" spans="1:42" ht="14.25" customHeight="1">
      <c r="A372" s="269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  <c r="AA372" s="269"/>
      <c r="AB372" s="269"/>
      <c r="AC372" s="269"/>
      <c r="AD372" s="269"/>
      <c r="AE372" s="269"/>
      <c r="AF372" s="269"/>
      <c r="AG372" s="269"/>
      <c r="AH372" s="269"/>
      <c r="AI372" s="269"/>
      <c r="AJ372" s="269"/>
      <c r="AK372" s="269"/>
      <c r="AL372" s="269"/>
      <c r="AM372" s="269"/>
      <c r="AN372" s="269"/>
      <c r="AO372" s="269"/>
      <c r="AP372" s="269"/>
    </row>
    <row r="373" spans="1:42" ht="14.25" customHeight="1">
      <c r="A373" s="269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  <c r="AA373" s="269"/>
      <c r="AB373" s="269"/>
      <c r="AC373" s="269"/>
      <c r="AD373" s="269"/>
      <c r="AE373" s="269"/>
      <c r="AF373" s="269"/>
      <c r="AG373" s="269"/>
      <c r="AH373" s="269"/>
      <c r="AI373" s="269"/>
      <c r="AJ373" s="269"/>
      <c r="AK373" s="269"/>
      <c r="AL373" s="269"/>
      <c r="AM373" s="269"/>
      <c r="AN373" s="269"/>
      <c r="AO373" s="269"/>
      <c r="AP373" s="269"/>
    </row>
    <row r="374" spans="1:42" ht="14.25" customHeight="1">
      <c r="A374" s="269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  <c r="AA374" s="269"/>
      <c r="AB374" s="269"/>
      <c r="AC374" s="269"/>
      <c r="AD374" s="269"/>
      <c r="AE374" s="269"/>
      <c r="AF374" s="269"/>
      <c r="AG374" s="269"/>
      <c r="AH374" s="269"/>
      <c r="AI374" s="269"/>
      <c r="AJ374" s="269"/>
      <c r="AK374" s="269"/>
      <c r="AL374" s="269"/>
      <c r="AM374" s="269"/>
      <c r="AN374" s="269"/>
      <c r="AO374" s="269"/>
      <c r="AP374" s="269"/>
    </row>
    <row r="375" spans="1:42" ht="14.25" customHeight="1">
      <c r="A375" s="269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  <c r="AA375" s="269"/>
      <c r="AB375" s="269"/>
      <c r="AC375" s="269"/>
      <c r="AD375" s="269"/>
      <c r="AE375" s="269"/>
      <c r="AF375" s="269"/>
      <c r="AG375" s="269"/>
      <c r="AH375" s="269"/>
      <c r="AI375" s="269"/>
      <c r="AJ375" s="269"/>
      <c r="AK375" s="269"/>
      <c r="AL375" s="269"/>
      <c r="AM375" s="269"/>
      <c r="AN375" s="269"/>
      <c r="AO375" s="269"/>
      <c r="AP375" s="269"/>
    </row>
    <row r="376" spans="1:42" ht="14.25" customHeight="1">
      <c r="A376" s="269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  <c r="AA376" s="269"/>
      <c r="AB376" s="269"/>
      <c r="AC376" s="269"/>
      <c r="AD376" s="269"/>
      <c r="AE376" s="269"/>
      <c r="AF376" s="269"/>
      <c r="AG376" s="269"/>
      <c r="AH376" s="269"/>
      <c r="AI376" s="269"/>
      <c r="AJ376" s="269"/>
      <c r="AK376" s="269"/>
      <c r="AL376" s="269"/>
      <c r="AM376" s="269"/>
      <c r="AN376" s="269"/>
      <c r="AO376" s="269"/>
      <c r="AP376" s="269"/>
    </row>
    <row r="377" spans="1:42" ht="14.25" customHeight="1">
      <c r="A377" s="269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  <c r="AA377" s="269"/>
      <c r="AB377" s="269"/>
      <c r="AC377" s="269"/>
      <c r="AD377" s="269"/>
      <c r="AE377" s="269"/>
      <c r="AF377" s="269"/>
      <c r="AG377" s="269"/>
      <c r="AH377" s="269"/>
      <c r="AI377" s="269"/>
      <c r="AJ377" s="269"/>
      <c r="AK377" s="269"/>
      <c r="AL377" s="269"/>
      <c r="AM377" s="269"/>
      <c r="AN377" s="269"/>
      <c r="AO377" s="269"/>
      <c r="AP377" s="269"/>
    </row>
    <row r="378" spans="1:42" ht="14.25" customHeight="1">
      <c r="A378" s="269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  <c r="AA378" s="269"/>
      <c r="AB378" s="269"/>
      <c r="AC378" s="269"/>
      <c r="AD378" s="269"/>
      <c r="AE378" s="269"/>
      <c r="AF378" s="269"/>
      <c r="AG378" s="269"/>
      <c r="AH378" s="269"/>
      <c r="AI378" s="269"/>
      <c r="AJ378" s="269"/>
      <c r="AK378" s="269"/>
      <c r="AL378" s="269"/>
      <c r="AM378" s="269"/>
      <c r="AN378" s="269"/>
      <c r="AO378" s="269"/>
      <c r="AP378" s="269"/>
    </row>
    <row r="379" spans="1:42" ht="14.25" customHeight="1">
      <c r="A379" s="269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  <c r="AA379" s="269"/>
      <c r="AB379" s="269"/>
      <c r="AC379" s="269"/>
      <c r="AD379" s="269"/>
      <c r="AE379" s="269"/>
      <c r="AF379" s="269"/>
      <c r="AG379" s="269"/>
      <c r="AH379" s="269"/>
      <c r="AI379" s="269"/>
      <c r="AJ379" s="269"/>
      <c r="AK379" s="269"/>
      <c r="AL379" s="269"/>
      <c r="AM379" s="269"/>
      <c r="AN379" s="269"/>
      <c r="AO379" s="269"/>
      <c r="AP379" s="269"/>
    </row>
    <row r="380" spans="1:42" ht="14.25" customHeight="1">
      <c r="A380" s="269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  <c r="AA380" s="269"/>
      <c r="AB380" s="269"/>
      <c r="AC380" s="269"/>
      <c r="AD380" s="269"/>
      <c r="AE380" s="269"/>
      <c r="AF380" s="269"/>
      <c r="AG380" s="269"/>
      <c r="AH380" s="269"/>
      <c r="AI380" s="269"/>
      <c r="AJ380" s="269"/>
      <c r="AK380" s="269"/>
      <c r="AL380" s="269"/>
      <c r="AM380" s="269"/>
      <c r="AN380" s="269"/>
      <c r="AO380" s="269"/>
      <c r="AP380" s="269"/>
    </row>
    <row r="381" spans="1:42" ht="14.25" customHeight="1">
      <c r="A381" s="269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  <c r="AA381" s="269"/>
      <c r="AB381" s="269"/>
      <c r="AC381" s="269"/>
      <c r="AD381" s="269"/>
      <c r="AE381" s="269"/>
      <c r="AF381" s="269"/>
      <c r="AG381" s="269"/>
      <c r="AH381" s="269"/>
      <c r="AI381" s="269"/>
      <c r="AJ381" s="269"/>
      <c r="AK381" s="269"/>
      <c r="AL381" s="269"/>
      <c r="AM381" s="269"/>
      <c r="AN381" s="269"/>
      <c r="AO381" s="269"/>
      <c r="AP381" s="269"/>
    </row>
    <row r="382" spans="1:42" ht="14.25" customHeight="1">
      <c r="A382" s="269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  <c r="AA382" s="269"/>
      <c r="AB382" s="269"/>
      <c r="AC382" s="269"/>
      <c r="AD382" s="269"/>
      <c r="AE382" s="269"/>
      <c r="AF382" s="269"/>
      <c r="AG382" s="269"/>
      <c r="AH382" s="269"/>
      <c r="AI382" s="269"/>
      <c r="AJ382" s="269"/>
      <c r="AK382" s="269"/>
      <c r="AL382" s="269"/>
      <c r="AM382" s="269"/>
      <c r="AN382" s="269"/>
      <c r="AO382" s="269"/>
      <c r="AP382" s="269"/>
    </row>
    <row r="383" spans="1:42" ht="14.25" customHeight="1">
      <c r="A383" s="269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  <c r="AA383" s="269"/>
      <c r="AB383" s="269"/>
      <c r="AC383" s="269"/>
      <c r="AD383" s="269"/>
      <c r="AE383" s="269"/>
      <c r="AF383" s="269"/>
      <c r="AG383" s="269"/>
      <c r="AH383" s="269"/>
      <c r="AI383" s="269"/>
      <c r="AJ383" s="269"/>
      <c r="AK383" s="269"/>
      <c r="AL383" s="269"/>
      <c r="AM383" s="269"/>
      <c r="AN383" s="269"/>
      <c r="AO383" s="269"/>
      <c r="AP383" s="269"/>
    </row>
    <row r="384" spans="1:42" ht="14.25" customHeight="1">
      <c r="A384" s="269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  <c r="AA384" s="269"/>
      <c r="AB384" s="269"/>
      <c r="AC384" s="269"/>
      <c r="AD384" s="269"/>
      <c r="AE384" s="269"/>
      <c r="AF384" s="269"/>
      <c r="AG384" s="269"/>
      <c r="AH384" s="269"/>
      <c r="AI384" s="269"/>
      <c r="AJ384" s="269"/>
      <c r="AK384" s="269"/>
      <c r="AL384" s="269"/>
      <c r="AM384" s="269"/>
      <c r="AN384" s="269"/>
      <c r="AO384" s="269"/>
      <c r="AP384" s="269"/>
    </row>
    <row r="385" spans="1:42" ht="14.25" customHeight="1">
      <c r="A385" s="269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  <c r="AA385" s="269"/>
      <c r="AB385" s="269"/>
      <c r="AC385" s="269"/>
      <c r="AD385" s="269"/>
      <c r="AE385" s="269"/>
      <c r="AF385" s="269"/>
      <c r="AG385" s="269"/>
      <c r="AH385" s="269"/>
      <c r="AI385" s="269"/>
      <c r="AJ385" s="269"/>
      <c r="AK385" s="269"/>
      <c r="AL385" s="269"/>
      <c r="AM385" s="269"/>
      <c r="AN385" s="269"/>
      <c r="AO385" s="269"/>
      <c r="AP385" s="269"/>
    </row>
    <row r="386" spans="1:42" ht="14.25" customHeight="1">
      <c r="A386" s="269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  <c r="AA386" s="269"/>
      <c r="AB386" s="269"/>
      <c r="AC386" s="269"/>
      <c r="AD386" s="269"/>
      <c r="AE386" s="269"/>
      <c r="AF386" s="269"/>
      <c r="AG386" s="269"/>
      <c r="AH386" s="269"/>
      <c r="AI386" s="269"/>
      <c r="AJ386" s="269"/>
      <c r="AK386" s="269"/>
      <c r="AL386" s="269"/>
      <c r="AM386" s="269"/>
      <c r="AN386" s="269"/>
      <c r="AO386" s="269"/>
      <c r="AP386" s="269"/>
    </row>
    <row r="387" spans="1:42" ht="14.25" customHeight="1">
      <c r="A387" s="269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  <c r="AA387" s="269"/>
      <c r="AB387" s="269"/>
      <c r="AC387" s="269"/>
      <c r="AD387" s="269"/>
      <c r="AE387" s="269"/>
      <c r="AF387" s="269"/>
      <c r="AG387" s="269"/>
      <c r="AH387" s="269"/>
      <c r="AI387" s="269"/>
      <c r="AJ387" s="269"/>
      <c r="AK387" s="269"/>
      <c r="AL387" s="269"/>
      <c r="AM387" s="269"/>
      <c r="AN387" s="269"/>
      <c r="AO387" s="269"/>
      <c r="AP387" s="269"/>
    </row>
    <row r="388" spans="1:42" ht="14.25" customHeight="1">
      <c r="A388" s="269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  <c r="AA388" s="269"/>
      <c r="AB388" s="269"/>
      <c r="AC388" s="269"/>
      <c r="AD388" s="269"/>
      <c r="AE388" s="269"/>
      <c r="AF388" s="269"/>
      <c r="AG388" s="269"/>
      <c r="AH388" s="269"/>
      <c r="AI388" s="269"/>
      <c r="AJ388" s="269"/>
      <c r="AK388" s="269"/>
      <c r="AL388" s="269"/>
      <c r="AM388" s="269"/>
      <c r="AN388" s="269"/>
      <c r="AO388" s="269"/>
      <c r="AP388" s="269"/>
    </row>
    <row r="389" spans="1:42" ht="14.25" customHeight="1">
      <c r="A389" s="269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  <c r="AA389" s="269"/>
      <c r="AB389" s="269"/>
      <c r="AC389" s="269"/>
      <c r="AD389" s="269"/>
      <c r="AE389" s="269"/>
      <c r="AF389" s="269"/>
      <c r="AG389" s="269"/>
      <c r="AH389" s="269"/>
      <c r="AI389" s="269"/>
      <c r="AJ389" s="269"/>
      <c r="AK389" s="269"/>
      <c r="AL389" s="269"/>
      <c r="AM389" s="269"/>
      <c r="AN389" s="269"/>
      <c r="AO389" s="269"/>
      <c r="AP389" s="269"/>
    </row>
    <row r="390" spans="1:42" ht="14.25" customHeight="1">
      <c r="A390" s="269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  <c r="AA390" s="269"/>
      <c r="AB390" s="269"/>
      <c r="AC390" s="269"/>
      <c r="AD390" s="269"/>
      <c r="AE390" s="269"/>
      <c r="AF390" s="269"/>
      <c r="AG390" s="269"/>
      <c r="AH390" s="269"/>
      <c r="AI390" s="269"/>
      <c r="AJ390" s="269"/>
      <c r="AK390" s="269"/>
      <c r="AL390" s="269"/>
      <c r="AM390" s="269"/>
      <c r="AN390" s="269"/>
      <c r="AO390" s="269"/>
      <c r="AP390" s="269"/>
    </row>
    <row r="391" spans="1:42" ht="14.25" customHeight="1">
      <c r="A391" s="269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  <c r="AA391" s="269"/>
      <c r="AB391" s="269"/>
      <c r="AC391" s="269"/>
      <c r="AD391" s="269"/>
      <c r="AE391" s="269"/>
      <c r="AF391" s="269"/>
      <c r="AG391" s="269"/>
      <c r="AH391" s="269"/>
      <c r="AI391" s="269"/>
      <c r="AJ391" s="269"/>
      <c r="AK391" s="269"/>
      <c r="AL391" s="269"/>
      <c r="AM391" s="269"/>
      <c r="AN391" s="269"/>
      <c r="AO391" s="269"/>
      <c r="AP391" s="269"/>
    </row>
    <row r="392" spans="1:42" ht="14.25" customHeight="1">
      <c r="A392" s="269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  <c r="AA392" s="269"/>
      <c r="AB392" s="269"/>
      <c r="AC392" s="269"/>
      <c r="AD392" s="269"/>
      <c r="AE392" s="269"/>
      <c r="AF392" s="269"/>
      <c r="AG392" s="269"/>
      <c r="AH392" s="269"/>
      <c r="AI392" s="269"/>
      <c r="AJ392" s="269"/>
      <c r="AK392" s="269"/>
      <c r="AL392" s="269"/>
      <c r="AM392" s="269"/>
      <c r="AN392" s="269"/>
      <c r="AO392" s="269"/>
      <c r="AP392" s="269"/>
    </row>
    <row r="393" spans="1:42" ht="14.25" customHeight="1">
      <c r="A393" s="269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  <c r="AA393" s="269"/>
      <c r="AB393" s="269"/>
      <c r="AC393" s="269"/>
      <c r="AD393" s="269"/>
      <c r="AE393" s="269"/>
      <c r="AF393" s="269"/>
      <c r="AG393" s="269"/>
      <c r="AH393" s="269"/>
      <c r="AI393" s="269"/>
      <c r="AJ393" s="269"/>
      <c r="AK393" s="269"/>
      <c r="AL393" s="269"/>
      <c r="AM393" s="269"/>
      <c r="AN393" s="269"/>
      <c r="AO393" s="269"/>
      <c r="AP393" s="269"/>
    </row>
    <row r="394" spans="1:42" ht="14.25" customHeight="1">
      <c r="A394" s="269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  <c r="AA394" s="269"/>
      <c r="AB394" s="269"/>
      <c r="AC394" s="269"/>
      <c r="AD394" s="269"/>
      <c r="AE394" s="269"/>
      <c r="AF394" s="269"/>
      <c r="AG394" s="269"/>
      <c r="AH394" s="269"/>
      <c r="AI394" s="269"/>
      <c r="AJ394" s="269"/>
      <c r="AK394" s="269"/>
      <c r="AL394" s="269"/>
      <c r="AM394" s="269"/>
      <c r="AN394" s="269"/>
      <c r="AO394" s="269"/>
      <c r="AP394" s="269"/>
    </row>
    <row r="395" spans="1:42" ht="14.25" customHeight="1">
      <c r="A395" s="269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  <c r="AA395" s="269"/>
      <c r="AB395" s="269"/>
      <c r="AC395" s="269"/>
      <c r="AD395" s="269"/>
      <c r="AE395" s="269"/>
      <c r="AF395" s="269"/>
      <c r="AG395" s="269"/>
      <c r="AH395" s="269"/>
      <c r="AI395" s="269"/>
      <c r="AJ395" s="269"/>
      <c r="AK395" s="269"/>
      <c r="AL395" s="269"/>
      <c r="AM395" s="269"/>
      <c r="AN395" s="269"/>
      <c r="AO395" s="269"/>
      <c r="AP395" s="269"/>
    </row>
    <row r="396" spans="1:42" ht="14.25" customHeight="1">
      <c r="A396" s="269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  <c r="AA396" s="269"/>
      <c r="AB396" s="269"/>
      <c r="AC396" s="269"/>
      <c r="AD396" s="269"/>
      <c r="AE396" s="269"/>
      <c r="AF396" s="269"/>
      <c r="AG396" s="269"/>
      <c r="AH396" s="269"/>
      <c r="AI396" s="269"/>
      <c r="AJ396" s="269"/>
      <c r="AK396" s="269"/>
      <c r="AL396" s="269"/>
      <c r="AM396" s="269"/>
      <c r="AN396" s="269"/>
      <c r="AO396" s="269"/>
      <c r="AP396" s="269"/>
    </row>
    <row r="397" spans="1:42" ht="14.25" customHeight="1">
      <c r="A397" s="269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  <c r="AA397" s="269"/>
      <c r="AB397" s="269"/>
      <c r="AC397" s="269"/>
      <c r="AD397" s="269"/>
      <c r="AE397" s="269"/>
      <c r="AF397" s="269"/>
      <c r="AG397" s="269"/>
      <c r="AH397" s="269"/>
      <c r="AI397" s="269"/>
      <c r="AJ397" s="269"/>
      <c r="AK397" s="269"/>
      <c r="AL397" s="269"/>
      <c r="AM397" s="269"/>
      <c r="AN397" s="269"/>
      <c r="AO397" s="269"/>
      <c r="AP397" s="269"/>
    </row>
    <row r="398" spans="1:42" ht="14.25" customHeight="1">
      <c r="A398" s="269"/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  <c r="AA398" s="269"/>
      <c r="AB398" s="269"/>
      <c r="AC398" s="269"/>
      <c r="AD398" s="269"/>
      <c r="AE398" s="269"/>
      <c r="AF398" s="269"/>
      <c r="AG398" s="269"/>
      <c r="AH398" s="269"/>
      <c r="AI398" s="269"/>
      <c r="AJ398" s="269"/>
      <c r="AK398" s="269"/>
      <c r="AL398" s="269"/>
      <c r="AM398" s="269"/>
      <c r="AN398" s="269"/>
      <c r="AO398" s="269"/>
      <c r="AP398" s="269"/>
    </row>
    <row r="399" spans="1:42" ht="14.25" customHeight="1">
      <c r="A399" s="269"/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  <c r="AA399" s="269"/>
      <c r="AB399" s="269"/>
      <c r="AC399" s="269"/>
      <c r="AD399" s="269"/>
      <c r="AE399" s="269"/>
      <c r="AF399" s="269"/>
      <c r="AG399" s="269"/>
      <c r="AH399" s="269"/>
      <c r="AI399" s="269"/>
      <c r="AJ399" s="269"/>
      <c r="AK399" s="269"/>
      <c r="AL399" s="269"/>
      <c r="AM399" s="269"/>
      <c r="AN399" s="269"/>
      <c r="AO399" s="269"/>
      <c r="AP399" s="269"/>
    </row>
    <row r="400" spans="1:42" ht="14.25" customHeight="1">
      <c r="A400" s="269"/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  <c r="AA400" s="269"/>
      <c r="AB400" s="269"/>
      <c r="AC400" s="269"/>
      <c r="AD400" s="269"/>
      <c r="AE400" s="269"/>
      <c r="AF400" s="269"/>
      <c r="AG400" s="269"/>
      <c r="AH400" s="269"/>
      <c r="AI400" s="269"/>
      <c r="AJ400" s="269"/>
      <c r="AK400" s="269"/>
      <c r="AL400" s="269"/>
      <c r="AM400" s="269"/>
      <c r="AN400" s="269"/>
      <c r="AO400" s="269"/>
      <c r="AP400" s="269"/>
    </row>
    <row r="401" spans="1:42" ht="14.25" customHeight="1">
      <c r="A401" s="269"/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  <c r="AA401" s="269"/>
      <c r="AB401" s="269"/>
      <c r="AC401" s="269"/>
      <c r="AD401" s="269"/>
      <c r="AE401" s="269"/>
      <c r="AF401" s="269"/>
      <c r="AG401" s="269"/>
      <c r="AH401" s="269"/>
      <c r="AI401" s="269"/>
      <c r="AJ401" s="269"/>
      <c r="AK401" s="269"/>
      <c r="AL401" s="269"/>
      <c r="AM401" s="269"/>
      <c r="AN401" s="269"/>
      <c r="AO401" s="269"/>
      <c r="AP401" s="269"/>
    </row>
    <row r="402" spans="1:42" ht="14.25" customHeight="1">
      <c r="A402" s="269"/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  <c r="AA402" s="269"/>
      <c r="AB402" s="269"/>
      <c r="AC402" s="269"/>
      <c r="AD402" s="269"/>
      <c r="AE402" s="269"/>
      <c r="AF402" s="269"/>
      <c r="AG402" s="269"/>
      <c r="AH402" s="269"/>
      <c r="AI402" s="269"/>
      <c r="AJ402" s="269"/>
      <c r="AK402" s="269"/>
      <c r="AL402" s="269"/>
      <c r="AM402" s="269"/>
      <c r="AN402" s="269"/>
      <c r="AO402" s="269"/>
      <c r="AP402" s="269"/>
    </row>
    <row r="403" spans="1:42" ht="14.25" customHeight="1">
      <c r="A403" s="269"/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  <c r="AA403" s="269"/>
      <c r="AB403" s="269"/>
      <c r="AC403" s="269"/>
      <c r="AD403" s="269"/>
      <c r="AE403" s="269"/>
      <c r="AF403" s="269"/>
      <c r="AG403" s="269"/>
      <c r="AH403" s="269"/>
      <c r="AI403" s="269"/>
      <c r="AJ403" s="269"/>
      <c r="AK403" s="269"/>
      <c r="AL403" s="269"/>
      <c r="AM403" s="269"/>
      <c r="AN403" s="269"/>
      <c r="AO403" s="269"/>
      <c r="AP403" s="269"/>
    </row>
    <row r="404" spans="1:42" ht="14.25" customHeight="1">
      <c r="A404" s="269"/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  <c r="AA404" s="269"/>
      <c r="AB404" s="269"/>
      <c r="AC404" s="269"/>
      <c r="AD404" s="269"/>
      <c r="AE404" s="269"/>
      <c r="AF404" s="269"/>
      <c r="AG404" s="269"/>
      <c r="AH404" s="269"/>
      <c r="AI404" s="269"/>
      <c r="AJ404" s="269"/>
      <c r="AK404" s="269"/>
      <c r="AL404" s="269"/>
      <c r="AM404" s="269"/>
      <c r="AN404" s="269"/>
      <c r="AO404" s="269"/>
      <c r="AP404" s="269"/>
    </row>
    <row r="405" spans="1:42" ht="14.25" customHeight="1">
      <c r="A405" s="269"/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  <c r="AA405" s="269"/>
      <c r="AB405" s="269"/>
      <c r="AC405" s="269"/>
      <c r="AD405" s="269"/>
      <c r="AE405" s="269"/>
      <c r="AF405" s="269"/>
      <c r="AG405" s="269"/>
      <c r="AH405" s="269"/>
      <c r="AI405" s="269"/>
      <c r="AJ405" s="269"/>
      <c r="AK405" s="269"/>
      <c r="AL405" s="269"/>
      <c r="AM405" s="269"/>
      <c r="AN405" s="269"/>
      <c r="AO405" s="269"/>
      <c r="AP405" s="269"/>
    </row>
    <row r="406" spans="1:42" ht="14.25" customHeight="1">
      <c r="A406" s="269"/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  <c r="AA406" s="269"/>
      <c r="AB406" s="269"/>
      <c r="AC406" s="269"/>
      <c r="AD406" s="269"/>
      <c r="AE406" s="269"/>
      <c r="AF406" s="269"/>
      <c r="AG406" s="269"/>
      <c r="AH406" s="269"/>
      <c r="AI406" s="269"/>
      <c r="AJ406" s="269"/>
      <c r="AK406" s="269"/>
      <c r="AL406" s="269"/>
      <c r="AM406" s="269"/>
      <c r="AN406" s="269"/>
      <c r="AO406" s="269"/>
      <c r="AP406" s="269"/>
    </row>
    <row r="407" spans="1:42" ht="14.25" customHeight="1">
      <c r="A407" s="269"/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  <c r="AA407" s="269"/>
      <c r="AB407" s="269"/>
      <c r="AC407" s="269"/>
      <c r="AD407" s="269"/>
      <c r="AE407" s="269"/>
      <c r="AF407" s="269"/>
      <c r="AG407" s="269"/>
      <c r="AH407" s="269"/>
      <c r="AI407" s="269"/>
      <c r="AJ407" s="269"/>
      <c r="AK407" s="269"/>
      <c r="AL407" s="269"/>
      <c r="AM407" s="269"/>
      <c r="AN407" s="269"/>
      <c r="AO407" s="269"/>
      <c r="AP407" s="269"/>
    </row>
    <row r="408" spans="1:42" ht="14.25" customHeight="1">
      <c r="A408" s="269"/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  <c r="AA408" s="269"/>
      <c r="AB408" s="269"/>
      <c r="AC408" s="269"/>
      <c r="AD408" s="269"/>
      <c r="AE408" s="269"/>
      <c r="AF408" s="269"/>
      <c r="AG408" s="269"/>
      <c r="AH408" s="269"/>
      <c r="AI408" s="269"/>
      <c r="AJ408" s="269"/>
      <c r="AK408" s="269"/>
      <c r="AL408" s="269"/>
      <c r="AM408" s="269"/>
      <c r="AN408" s="269"/>
      <c r="AO408" s="269"/>
      <c r="AP408" s="269"/>
    </row>
    <row r="409" spans="1:42" ht="14.25" customHeight="1">
      <c r="A409" s="269"/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  <c r="AA409" s="269"/>
      <c r="AB409" s="269"/>
      <c r="AC409" s="269"/>
      <c r="AD409" s="269"/>
      <c r="AE409" s="269"/>
      <c r="AF409" s="269"/>
      <c r="AG409" s="269"/>
      <c r="AH409" s="269"/>
      <c r="AI409" s="269"/>
      <c r="AJ409" s="269"/>
      <c r="AK409" s="269"/>
      <c r="AL409" s="269"/>
      <c r="AM409" s="269"/>
      <c r="AN409" s="269"/>
      <c r="AO409" s="269"/>
      <c r="AP409" s="269"/>
    </row>
    <row r="410" spans="1:42" ht="14.25" customHeight="1">
      <c r="A410" s="269"/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  <c r="AB410" s="269"/>
      <c r="AC410" s="269"/>
      <c r="AD410" s="269"/>
      <c r="AE410" s="269"/>
      <c r="AF410" s="269"/>
      <c r="AG410" s="269"/>
      <c r="AH410" s="269"/>
      <c r="AI410" s="269"/>
      <c r="AJ410" s="269"/>
      <c r="AK410" s="269"/>
      <c r="AL410" s="269"/>
      <c r="AM410" s="269"/>
      <c r="AN410" s="269"/>
      <c r="AO410" s="269"/>
      <c r="AP410" s="269"/>
    </row>
    <row r="411" spans="1:42" ht="14.25" customHeight="1">
      <c r="A411" s="269"/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  <c r="AA411" s="269"/>
      <c r="AB411" s="269"/>
      <c r="AC411" s="269"/>
      <c r="AD411" s="269"/>
      <c r="AE411" s="269"/>
      <c r="AF411" s="269"/>
      <c r="AG411" s="269"/>
      <c r="AH411" s="269"/>
      <c r="AI411" s="269"/>
      <c r="AJ411" s="269"/>
      <c r="AK411" s="269"/>
      <c r="AL411" s="269"/>
      <c r="AM411" s="269"/>
      <c r="AN411" s="269"/>
      <c r="AO411" s="269"/>
      <c r="AP411" s="269"/>
    </row>
    <row r="412" spans="1:42" ht="14.25" customHeight="1">
      <c r="A412" s="269"/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  <c r="AA412" s="269"/>
      <c r="AB412" s="269"/>
      <c r="AC412" s="269"/>
      <c r="AD412" s="269"/>
      <c r="AE412" s="269"/>
      <c r="AF412" s="269"/>
      <c r="AG412" s="269"/>
      <c r="AH412" s="269"/>
      <c r="AI412" s="269"/>
      <c r="AJ412" s="269"/>
      <c r="AK412" s="269"/>
      <c r="AL412" s="269"/>
      <c r="AM412" s="269"/>
      <c r="AN412" s="269"/>
      <c r="AO412" s="269"/>
      <c r="AP412" s="269"/>
    </row>
    <row r="413" spans="1:42" ht="14.25" customHeight="1">
      <c r="A413" s="269"/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  <c r="AA413" s="269"/>
      <c r="AB413" s="269"/>
      <c r="AC413" s="269"/>
      <c r="AD413" s="269"/>
      <c r="AE413" s="269"/>
      <c r="AF413" s="269"/>
      <c r="AG413" s="269"/>
      <c r="AH413" s="269"/>
      <c r="AI413" s="269"/>
      <c r="AJ413" s="269"/>
      <c r="AK413" s="269"/>
      <c r="AL413" s="269"/>
      <c r="AM413" s="269"/>
      <c r="AN413" s="269"/>
      <c r="AO413" s="269"/>
      <c r="AP413" s="269"/>
    </row>
    <row r="414" spans="1:42" ht="14.25" customHeight="1">
      <c r="A414" s="269"/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  <c r="AA414" s="269"/>
      <c r="AB414" s="269"/>
      <c r="AC414" s="269"/>
      <c r="AD414" s="269"/>
      <c r="AE414" s="269"/>
      <c r="AF414" s="269"/>
      <c r="AG414" s="269"/>
      <c r="AH414" s="269"/>
      <c r="AI414" s="269"/>
      <c r="AJ414" s="269"/>
      <c r="AK414" s="269"/>
      <c r="AL414" s="269"/>
      <c r="AM414" s="269"/>
      <c r="AN414" s="269"/>
      <c r="AO414" s="269"/>
      <c r="AP414" s="269"/>
    </row>
    <row r="415" spans="1:42" ht="14.25" customHeight="1">
      <c r="A415" s="269"/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  <c r="AA415" s="269"/>
      <c r="AB415" s="269"/>
      <c r="AC415" s="269"/>
      <c r="AD415" s="269"/>
      <c r="AE415" s="269"/>
      <c r="AF415" s="269"/>
      <c r="AG415" s="269"/>
      <c r="AH415" s="269"/>
      <c r="AI415" s="269"/>
      <c r="AJ415" s="269"/>
      <c r="AK415" s="269"/>
      <c r="AL415" s="269"/>
      <c r="AM415" s="269"/>
      <c r="AN415" s="269"/>
      <c r="AO415" s="269"/>
      <c r="AP415" s="269"/>
    </row>
    <row r="416" spans="1:42" ht="14.25" customHeight="1">
      <c r="A416" s="269"/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  <c r="AA416" s="269"/>
      <c r="AB416" s="269"/>
      <c r="AC416" s="269"/>
      <c r="AD416" s="269"/>
      <c r="AE416" s="269"/>
      <c r="AF416" s="269"/>
      <c r="AG416" s="269"/>
      <c r="AH416" s="269"/>
      <c r="AI416" s="269"/>
      <c r="AJ416" s="269"/>
      <c r="AK416" s="269"/>
      <c r="AL416" s="269"/>
      <c r="AM416" s="269"/>
      <c r="AN416" s="269"/>
      <c r="AO416" s="269"/>
      <c r="AP416" s="269"/>
    </row>
    <row r="417" spans="1:42" ht="14.25" customHeight="1">
      <c r="A417" s="269"/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  <c r="AA417" s="269"/>
      <c r="AB417" s="269"/>
      <c r="AC417" s="269"/>
      <c r="AD417" s="269"/>
      <c r="AE417" s="269"/>
      <c r="AF417" s="269"/>
      <c r="AG417" s="269"/>
      <c r="AH417" s="269"/>
      <c r="AI417" s="269"/>
      <c r="AJ417" s="269"/>
      <c r="AK417" s="269"/>
      <c r="AL417" s="269"/>
      <c r="AM417" s="269"/>
      <c r="AN417" s="269"/>
      <c r="AO417" s="269"/>
      <c r="AP417" s="269"/>
    </row>
    <row r="418" spans="1:42" ht="14.25" customHeight="1">
      <c r="A418" s="269"/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  <c r="AA418" s="269"/>
      <c r="AB418" s="269"/>
      <c r="AC418" s="269"/>
      <c r="AD418" s="269"/>
      <c r="AE418" s="269"/>
      <c r="AF418" s="269"/>
      <c r="AG418" s="269"/>
      <c r="AH418" s="269"/>
      <c r="AI418" s="269"/>
      <c r="AJ418" s="269"/>
      <c r="AK418" s="269"/>
      <c r="AL418" s="269"/>
      <c r="AM418" s="269"/>
      <c r="AN418" s="269"/>
      <c r="AO418" s="269"/>
      <c r="AP418" s="269"/>
    </row>
    <row r="419" spans="1:42" ht="14.25" customHeight="1">
      <c r="A419" s="269"/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  <c r="AA419" s="269"/>
      <c r="AB419" s="269"/>
      <c r="AC419" s="269"/>
      <c r="AD419" s="269"/>
      <c r="AE419" s="269"/>
      <c r="AF419" s="269"/>
      <c r="AG419" s="269"/>
      <c r="AH419" s="269"/>
      <c r="AI419" s="269"/>
      <c r="AJ419" s="269"/>
      <c r="AK419" s="269"/>
      <c r="AL419" s="269"/>
      <c r="AM419" s="269"/>
      <c r="AN419" s="269"/>
      <c r="AO419" s="269"/>
      <c r="AP419" s="269"/>
    </row>
    <row r="420" spans="1:42" ht="14.25" customHeight="1">
      <c r="A420" s="269"/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  <c r="AA420" s="269"/>
      <c r="AB420" s="269"/>
      <c r="AC420" s="269"/>
      <c r="AD420" s="269"/>
      <c r="AE420" s="269"/>
      <c r="AF420" s="269"/>
      <c r="AG420" s="269"/>
      <c r="AH420" s="269"/>
      <c r="AI420" s="269"/>
      <c r="AJ420" s="269"/>
      <c r="AK420" s="269"/>
      <c r="AL420" s="269"/>
      <c r="AM420" s="269"/>
      <c r="AN420" s="269"/>
      <c r="AO420" s="269"/>
      <c r="AP420" s="269"/>
    </row>
    <row r="421" spans="1:42" ht="14.25" customHeight="1">
      <c r="A421" s="269"/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  <c r="AA421" s="269"/>
      <c r="AB421" s="269"/>
      <c r="AC421" s="269"/>
      <c r="AD421" s="269"/>
      <c r="AE421" s="269"/>
      <c r="AF421" s="269"/>
      <c r="AG421" s="269"/>
      <c r="AH421" s="269"/>
      <c r="AI421" s="269"/>
      <c r="AJ421" s="269"/>
      <c r="AK421" s="269"/>
      <c r="AL421" s="269"/>
      <c r="AM421" s="269"/>
      <c r="AN421" s="269"/>
      <c r="AO421" s="269"/>
      <c r="AP421" s="269"/>
    </row>
    <row r="422" spans="1:42" ht="14.25" customHeight="1">
      <c r="A422" s="269"/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  <c r="AA422" s="269"/>
      <c r="AB422" s="269"/>
      <c r="AC422" s="269"/>
      <c r="AD422" s="269"/>
      <c r="AE422" s="269"/>
      <c r="AF422" s="269"/>
      <c r="AG422" s="269"/>
      <c r="AH422" s="269"/>
      <c r="AI422" s="269"/>
      <c r="AJ422" s="269"/>
      <c r="AK422" s="269"/>
      <c r="AL422" s="269"/>
      <c r="AM422" s="269"/>
      <c r="AN422" s="269"/>
      <c r="AO422" s="269"/>
      <c r="AP422" s="269"/>
    </row>
    <row r="423" spans="1:42" ht="14.25" customHeight="1">
      <c r="A423" s="269"/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  <c r="AA423" s="269"/>
      <c r="AB423" s="269"/>
      <c r="AC423" s="269"/>
      <c r="AD423" s="269"/>
      <c r="AE423" s="269"/>
      <c r="AF423" s="269"/>
      <c r="AG423" s="269"/>
      <c r="AH423" s="269"/>
      <c r="AI423" s="269"/>
      <c r="AJ423" s="269"/>
      <c r="AK423" s="269"/>
      <c r="AL423" s="269"/>
      <c r="AM423" s="269"/>
      <c r="AN423" s="269"/>
      <c r="AO423" s="269"/>
      <c r="AP423" s="269"/>
    </row>
    <row r="424" spans="1:42" ht="14.25" customHeight="1">
      <c r="A424" s="269"/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  <c r="AA424" s="269"/>
      <c r="AB424" s="269"/>
      <c r="AC424" s="269"/>
      <c r="AD424" s="269"/>
      <c r="AE424" s="269"/>
      <c r="AF424" s="269"/>
      <c r="AG424" s="269"/>
      <c r="AH424" s="269"/>
      <c r="AI424" s="269"/>
      <c r="AJ424" s="269"/>
      <c r="AK424" s="269"/>
      <c r="AL424" s="269"/>
      <c r="AM424" s="269"/>
      <c r="AN424" s="269"/>
      <c r="AO424" s="269"/>
      <c r="AP424" s="269"/>
    </row>
    <row r="425" spans="1:42" ht="14.25" customHeight="1">
      <c r="A425" s="269"/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  <c r="AA425" s="269"/>
      <c r="AB425" s="269"/>
      <c r="AC425" s="269"/>
      <c r="AD425" s="269"/>
      <c r="AE425" s="269"/>
      <c r="AF425" s="269"/>
      <c r="AG425" s="269"/>
      <c r="AH425" s="269"/>
      <c r="AI425" s="269"/>
      <c r="AJ425" s="269"/>
      <c r="AK425" s="269"/>
      <c r="AL425" s="269"/>
      <c r="AM425" s="269"/>
      <c r="AN425" s="269"/>
      <c r="AO425" s="269"/>
      <c r="AP425" s="269"/>
    </row>
    <row r="426" spans="1:42" ht="14.25" customHeight="1">
      <c r="A426" s="269"/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  <c r="AA426" s="269"/>
      <c r="AB426" s="269"/>
      <c r="AC426" s="269"/>
      <c r="AD426" s="269"/>
      <c r="AE426" s="269"/>
      <c r="AF426" s="269"/>
      <c r="AG426" s="269"/>
      <c r="AH426" s="269"/>
      <c r="AI426" s="269"/>
      <c r="AJ426" s="269"/>
      <c r="AK426" s="269"/>
      <c r="AL426" s="269"/>
      <c r="AM426" s="269"/>
      <c r="AN426" s="269"/>
      <c r="AO426" s="269"/>
      <c r="AP426" s="269"/>
    </row>
    <row r="427" spans="1:42" ht="14.25" customHeight="1">
      <c r="A427" s="269"/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  <c r="AA427" s="269"/>
      <c r="AB427" s="269"/>
      <c r="AC427" s="269"/>
      <c r="AD427" s="269"/>
      <c r="AE427" s="269"/>
      <c r="AF427" s="269"/>
      <c r="AG427" s="269"/>
      <c r="AH427" s="269"/>
      <c r="AI427" s="269"/>
      <c r="AJ427" s="269"/>
      <c r="AK427" s="269"/>
      <c r="AL427" s="269"/>
      <c r="AM427" s="269"/>
      <c r="AN427" s="269"/>
      <c r="AO427" s="269"/>
      <c r="AP427" s="269"/>
    </row>
    <row r="428" spans="1:42" ht="14.25" customHeight="1">
      <c r="A428" s="269"/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  <c r="AA428" s="269"/>
      <c r="AB428" s="269"/>
      <c r="AC428" s="269"/>
      <c r="AD428" s="269"/>
      <c r="AE428" s="269"/>
      <c r="AF428" s="269"/>
      <c r="AG428" s="269"/>
      <c r="AH428" s="269"/>
      <c r="AI428" s="269"/>
      <c r="AJ428" s="269"/>
      <c r="AK428" s="269"/>
      <c r="AL428" s="269"/>
      <c r="AM428" s="269"/>
      <c r="AN428" s="269"/>
      <c r="AO428" s="269"/>
      <c r="AP428" s="269"/>
    </row>
    <row r="429" spans="1:42" ht="14.25" customHeight="1">
      <c r="A429" s="269"/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</row>
    <row r="430" spans="1:42" ht="14.25" customHeight="1">
      <c r="A430" s="269"/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</row>
    <row r="431" spans="1:42" ht="14.25" customHeight="1">
      <c r="A431" s="269"/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  <c r="AB431" s="269"/>
      <c r="AC431" s="269"/>
      <c r="AD431" s="269"/>
      <c r="AE431" s="269"/>
      <c r="AF431" s="269"/>
      <c r="AG431" s="269"/>
      <c r="AH431" s="269"/>
      <c r="AI431" s="269"/>
      <c r="AJ431" s="269"/>
      <c r="AK431" s="269"/>
      <c r="AL431" s="269"/>
      <c r="AM431" s="269"/>
      <c r="AN431" s="269"/>
      <c r="AO431" s="269"/>
      <c r="AP431" s="269"/>
    </row>
    <row r="432" spans="1:42" ht="14.25" customHeight="1">
      <c r="A432" s="269"/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  <c r="AA432" s="269"/>
      <c r="AB432" s="269"/>
      <c r="AC432" s="269"/>
      <c r="AD432" s="269"/>
      <c r="AE432" s="269"/>
      <c r="AF432" s="269"/>
      <c r="AG432" s="269"/>
      <c r="AH432" s="269"/>
      <c r="AI432" s="269"/>
      <c r="AJ432" s="269"/>
      <c r="AK432" s="269"/>
      <c r="AL432" s="269"/>
      <c r="AM432" s="269"/>
      <c r="AN432" s="269"/>
      <c r="AO432" s="269"/>
      <c r="AP432" s="269"/>
    </row>
    <row r="433" spans="1:42" ht="14.25" customHeight="1">
      <c r="A433" s="269"/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  <c r="AA433" s="269"/>
      <c r="AB433" s="269"/>
      <c r="AC433" s="269"/>
      <c r="AD433" s="269"/>
      <c r="AE433" s="269"/>
      <c r="AF433" s="269"/>
      <c r="AG433" s="269"/>
      <c r="AH433" s="269"/>
      <c r="AI433" s="269"/>
      <c r="AJ433" s="269"/>
      <c r="AK433" s="269"/>
      <c r="AL433" s="269"/>
      <c r="AM433" s="269"/>
      <c r="AN433" s="269"/>
      <c r="AO433" s="269"/>
      <c r="AP433" s="269"/>
    </row>
    <row r="434" spans="1:42" ht="14.25" customHeight="1">
      <c r="A434" s="269"/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  <c r="AA434" s="269"/>
      <c r="AB434" s="269"/>
      <c r="AC434" s="269"/>
      <c r="AD434" s="269"/>
      <c r="AE434" s="269"/>
      <c r="AF434" s="269"/>
      <c r="AG434" s="269"/>
      <c r="AH434" s="269"/>
      <c r="AI434" s="269"/>
      <c r="AJ434" s="269"/>
      <c r="AK434" s="269"/>
      <c r="AL434" s="269"/>
      <c r="AM434" s="269"/>
      <c r="AN434" s="269"/>
      <c r="AO434" s="269"/>
      <c r="AP434" s="269"/>
    </row>
    <row r="435" spans="1:42" ht="14.25" customHeight="1">
      <c r="A435" s="269"/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  <c r="AA435" s="269"/>
      <c r="AB435" s="269"/>
      <c r="AC435" s="269"/>
      <c r="AD435" s="269"/>
      <c r="AE435" s="269"/>
      <c r="AF435" s="269"/>
      <c r="AG435" s="269"/>
      <c r="AH435" s="269"/>
      <c r="AI435" s="269"/>
      <c r="AJ435" s="269"/>
      <c r="AK435" s="269"/>
      <c r="AL435" s="269"/>
      <c r="AM435" s="269"/>
      <c r="AN435" s="269"/>
      <c r="AO435" s="269"/>
      <c r="AP435" s="269"/>
    </row>
    <row r="436" spans="1:42" ht="14.25" customHeight="1">
      <c r="A436" s="269"/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  <c r="AA436" s="269"/>
      <c r="AB436" s="269"/>
      <c r="AC436" s="269"/>
      <c r="AD436" s="269"/>
      <c r="AE436" s="269"/>
      <c r="AF436" s="269"/>
      <c r="AG436" s="269"/>
      <c r="AH436" s="269"/>
      <c r="AI436" s="269"/>
      <c r="AJ436" s="269"/>
      <c r="AK436" s="269"/>
      <c r="AL436" s="269"/>
      <c r="AM436" s="269"/>
      <c r="AN436" s="269"/>
      <c r="AO436" s="269"/>
      <c r="AP436" s="269"/>
    </row>
    <row r="437" spans="1:42" ht="14.25" customHeight="1">
      <c r="A437" s="269"/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  <c r="AA437" s="269"/>
      <c r="AB437" s="269"/>
      <c r="AC437" s="269"/>
      <c r="AD437" s="269"/>
      <c r="AE437" s="269"/>
      <c r="AF437" s="269"/>
      <c r="AG437" s="269"/>
      <c r="AH437" s="269"/>
      <c r="AI437" s="269"/>
      <c r="AJ437" s="269"/>
      <c r="AK437" s="269"/>
      <c r="AL437" s="269"/>
      <c r="AM437" s="269"/>
      <c r="AN437" s="269"/>
      <c r="AO437" s="269"/>
      <c r="AP437" s="269"/>
    </row>
    <row r="438" spans="1:42" ht="14.25" customHeight="1">
      <c r="A438" s="269"/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  <c r="AA438" s="269"/>
      <c r="AB438" s="269"/>
      <c r="AC438" s="269"/>
      <c r="AD438" s="269"/>
      <c r="AE438" s="269"/>
      <c r="AF438" s="269"/>
      <c r="AG438" s="269"/>
      <c r="AH438" s="269"/>
      <c r="AI438" s="269"/>
      <c r="AJ438" s="269"/>
      <c r="AK438" s="269"/>
      <c r="AL438" s="269"/>
      <c r="AM438" s="269"/>
      <c r="AN438" s="269"/>
      <c r="AO438" s="269"/>
      <c r="AP438" s="269"/>
    </row>
    <row r="439" spans="1:42" ht="14.25" customHeight="1">
      <c r="A439" s="269"/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  <c r="AA439" s="269"/>
      <c r="AB439" s="269"/>
      <c r="AC439" s="269"/>
      <c r="AD439" s="269"/>
      <c r="AE439" s="269"/>
      <c r="AF439" s="269"/>
      <c r="AG439" s="269"/>
      <c r="AH439" s="269"/>
      <c r="AI439" s="269"/>
      <c r="AJ439" s="269"/>
      <c r="AK439" s="269"/>
      <c r="AL439" s="269"/>
      <c r="AM439" s="269"/>
      <c r="AN439" s="269"/>
      <c r="AO439" s="269"/>
      <c r="AP439" s="269"/>
    </row>
    <row r="440" spans="1:42" ht="14.25" customHeight="1">
      <c r="A440" s="269"/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  <c r="AA440" s="269"/>
      <c r="AB440" s="269"/>
      <c r="AC440" s="269"/>
      <c r="AD440" s="269"/>
      <c r="AE440" s="269"/>
      <c r="AF440" s="269"/>
      <c r="AG440" s="269"/>
      <c r="AH440" s="269"/>
      <c r="AI440" s="269"/>
      <c r="AJ440" s="269"/>
      <c r="AK440" s="269"/>
      <c r="AL440" s="269"/>
      <c r="AM440" s="269"/>
      <c r="AN440" s="269"/>
      <c r="AO440" s="269"/>
      <c r="AP440" s="269"/>
    </row>
    <row r="441" spans="1:42" ht="14.25" customHeight="1">
      <c r="A441" s="269"/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  <c r="AA441" s="269"/>
      <c r="AB441" s="269"/>
      <c r="AC441" s="269"/>
      <c r="AD441" s="269"/>
      <c r="AE441" s="269"/>
      <c r="AF441" s="269"/>
      <c r="AG441" s="269"/>
      <c r="AH441" s="269"/>
      <c r="AI441" s="269"/>
      <c r="AJ441" s="269"/>
      <c r="AK441" s="269"/>
      <c r="AL441" s="269"/>
      <c r="AM441" s="269"/>
      <c r="AN441" s="269"/>
      <c r="AO441" s="269"/>
      <c r="AP441" s="269"/>
    </row>
    <row r="442" spans="1:42" ht="14.25" customHeight="1">
      <c r="A442" s="269"/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</row>
    <row r="443" spans="1:42" ht="14.25" customHeight="1">
      <c r="A443" s="269"/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  <c r="AA443" s="269"/>
      <c r="AB443" s="269"/>
      <c r="AC443" s="269"/>
      <c r="AD443" s="269"/>
      <c r="AE443" s="269"/>
      <c r="AF443" s="269"/>
      <c r="AG443" s="269"/>
      <c r="AH443" s="269"/>
      <c r="AI443" s="269"/>
      <c r="AJ443" s="269"/>
      <c r="AK443" s="269"/>
      <c r="AL443" s="269"/>
      <c r="AM443" s="269"/>
      <c r="AN443" s="269"/>
      <c r="AO443" s="269"/>
      <c r="AP443" s="269"/>
    </row>
    <row r="444" spans="1:42" ht="14.25" customHeight="1">
      <c r="A444" s="269"/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</row>
    <row r="445" spans="1:42" ht="14.25" customHeight="1">
      <c r="A445" s="269"/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</row>
    <row r="446" spans="1:42" ht="14.25" customHeight="1">
      <c r="A446" s="269"/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</row>
    <row r="447" spans="1:42" ht="14.25" customHeight="1">
      <c r="A447" s="269"/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  <c r="AA447" s="269"/>
      <c r="AB447" s="269"/>
      <c r="AC447" s="269"/>
      <c r="AD447" s="269"/>
      <c r="AE447" s="269"/>
      <c r="AF447" s="269"/>
      <c r="AG447" s="269"/>
      <c r="AH447" s="269"/>
      <c r="AI447" s="269"/>
      <c r="AJ447" s="269"/>
      <c r="AK447" s="269"/>
      <c r="AL447" s="269"/>
      <c r="AM447" s="269"/>
      <c r="AN447" s="269"/>
      <c r="AO447" s="269"/>
      <c r="AP447" s="269"/>
    </row>
    <row r="448" spans="1:42" ht="14.25" customHeight="1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  <c r="AA448" s="269"/>
      <c r="AB448" s="269"/>
      <c r="AC448" s="269"/>
      <c r="AD448" s="269"/>
      <c r="AE448" s="269"/>
      <c r="AF448" s="269"/>
      <c r="AG448" s="269"/>
      <c r="AH448" s="269"/>
      <c r="AI448" s="269"/>
      <c r="AJ448" s="269"/>
      <c r="AK448" s="269"/>
      <c r="AL448" s="269"/>
      <c r="AM448" s="269"/>
      <c r="AN448" s="269"/>
      <c r="AO448" s="269"/>
      <c r="AP448" s="269"/>
    </row>
    <row r="449" spans="1:42" ht="14.25" customHeight="1">
      <c r="A449" s="269"/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  <c r="AA449" s="269"/>
      <c r="AB449" s="269"/>
      <c r="AC449" s="269"/>
      <c r="AD449" s="269"/>
      <c r="AE449" s="269"/>
      <c r="AF449" s="269"/>
      <c r="AG449" s="269"/>
      <c r="AH449" s="269"/>
      <c r="AI449" s="269"/>
      <c r="AJ449" s="269"/>
      <c r="AK449" s="269"/>
      <c r="AL449" s="269"/>
      <c r="AM449" s="269"/>
      <c r="AN449" s="269"/>
      <c r="AO449" s="269"/>
      <c r="AP449" s="269"/>
    </row>
    <row r="450" spans="1:42" ht="14.25" customHeight="1">
      <c r="A450" s="269"/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  <c r="AA450" s="269"/>
      <c r="AB450" s="269"/>
      <c r="AC450" s="269"/>
      <c r="AD450" s="269"/>
      <c r="AE450" s="269"/>
      <c r="AF450" s="269"/>
      <c r="AG450" s="269"/>
      <c r="AH450" s="269"/>
      <c r="AI450" s="269"/>
      <c r="AJ450" s="269"/>
      <c r="AK450" s="269"/>
      <c r="AL450" s="269"/>
      <c r="AM450" s="269"/>
      <c r="AN450" s="269"/>
      <c r="AO450" s="269"/>
      <c r="AP450" s="269"/>
    </row>
    <row r="451" spans="1:42" ht="14.25" customHeight="1">
      <c r="A451" s="269"/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  <c r="AA451" s="269"/>
      <c r="AB451" s="269"/>
      <c r="AC451" s="269"/>
      <c r="AD451" s="269"/>
      <c r="AE451" s="269"/>
      <c r="AF451" s="269"/>
      <c r="AG451" s="269"/>
      <c r="AH451" s="269"/>
      <c r="AI451" s="269"/>
      <c r="AJ451" s="269"/>
      <c r="AK451" s="269"/>
      <c r="AL451" s="269"/>
      <c r="AM451" s="269"/>
      <c r="AN451" s="269"/>
      <c r="AO451" s="269"/>
      <c r="AP451" s="269"/>
    </row>
    <row r="452" spans="1:42" ht="14.25" customHeight="1">
      <c r="A452" s="269"/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  <c r="AA452" s="269"/>
      <c r="AB452" s="269"/>
      <c r="AC452" s="269"/>
      <c r="AD452" s="269"/>
      <c r="AE452" s="269"/>
      <c r="AF452" s="269"/>
      <c r="AG452" s="269"/>
      <c r="AH452" s="269"/>
      <c r="AI452" s="269"/>
      <c r="AJ452" s="269"/>
      <c r="AK452" s="269"/>
      <c r="AL452" s="269"/>
      <c r="AM452" s="269"/>
      <c r="AN452" s="269"/>
      <c r="AO452" s="269"/>
      <c r="AP452" s="269"/>
    </row>
    <row r="453" spans="1:42" ht="14.25" customHeight="1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  <c r="AA453" s="269"/>
      <c r="AB453" s="269"/>
      <c r="AC453" s="269"/>
      <c r="AD453" s="269"/>
      <c r="AE453" s="269"/>
      <c r="AF453" s="269"/>
      <c r="AG453" s="269"/>
      <c r="AH453" s="269"/>
      <c r="AI453" s="269"/>
      <c r="AJ453" s="269"/>
      <c r="AK453" s="269"/>
      <c r="AL453" s="269"/>
      <c r="AM453" s="269"/>
      <c r="AN453" s="269"/>
      <c r="AO453" s="269"/>
      <c r="AP453" s="269"/>
    </row>
    <row r="454" spans="1:42" ht="14.25" customHeight="1">
      <c r="A454" s="269"/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  <c r="AA454" s="269"/>
      <c r="AB454" s="269"/>
      <c r="AC454" s="269"/>
      <c r="AD454" s="269"/>
      <c r="AE454" s="269"/>
      <c r="AF454" s="269"/>
      <c r="AG454" s="269"/>
      <c r="AH454" s="269"/>
      <c r="AI454" s="269"/>
      <c r="AJ454" s="269"/>
      <c r="AK454" s="269"/>
      <c r="AL454" s="269"/>
      <c r="AM454" s="269"/>
      <c r="AN454" s="269"/>
      <c r="AO454" s="269"/>
      <c r="AP454" s="269"/>
    </row>
    <row r="455" spans="1:42" ht="14.25" customHeight="1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  <c r="AA455" s="269"/>
      <c r="AB455" s="269"/>
      <c r="AC455" s="269"/>
      <c r="AD455" s="269"/>
      <c r="AE455" s="269"/>
      <c r="AF455" s="269"/>
      <c r="AG455" s="269"/>
      <c r="AH455" s="269"/>
      <c r="AI455" s="269"/>
      <c r="AJ455" s="269"/>
      <c r="AK455" s="269"/>
      <c r="AL455" s="269"/>
      <c r="AM455" s="269"/>
      <c r="AN455" s="269"/>
      <c r="AO455" s="269"/>
      <c r="AP455" s="269"/>
    </row>
    <row r="456" spans="1:42" ht="14.25" customHeight="1">
      <c r="A456" s="269"/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  <c r="AA456" s="269"/>
      <c r="AB456" s="269"/>
      <c r="AC456" s="269"/>
      <c r="AD456" s="269"/>
      <c r="AE456" s="269"/>
      <c r="AF456" s="269"/>
      <c r="AG456" s="269"/>
      <c r="AH456" s="269"/>
      <c r="AI456" s="269"/>
      <c r="AJ456" s="269"/>
      <c r="AK456" s="269"/>
      <c r="AL456" s="269"/>
      <c r="AM456" s="269"/>
      <c r="AN456" s="269"/>
      <c r="AO456" s="269"/>
      <c r="AP456" s="269"/>
    </row>
    <row r="457" spans="1:42" ht="14.25" customHeight="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  <c r="AA457" s="269"/>
      <c r="AB457" s="269"/>
      <c r="AC457" s="269"/>
      <c r="AD457" s="269"/>
      <c r="AE457" s="269"/>
      <c r="AF457" s="269"/>
      <c r="AG457" s="269"/>
      <c r="AH457" s="269"/>
      <c r="AI457" s="269"/>
      <c r="AJ457" s="269"/>
      <c r="AK457" s="269"/>
      <c r="AL457" s="269"/>
      <c r="AM457" s="269"/>
      <c r="AN457" s="269"/>
      <c r="AO457" s="269"/>
      <c r="AP457" s="269"/>
    </row>
    <row r="458" spans="1:42" ht="14.25" customHeight="1">
      <c r="A458" s="269"/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  <c r="AA458" s="269"/>
      <c r="AB458" s="269"/>
      <c r="AC458" s="269"/>
      <c r="AD458" s="269"/>
      <c r="AE458" s="269"/>
      <c r="AF458" s="269"/>
      <c r="AG458" s="269"/>
      <c r="AH458" s="269"/>
      <c r="AI458" s="269"/>
      <c r="AJ458" s="269"/>
      <c r="AK458" s="269"/>
      <c r="AL458" s="269"/>
      <c r="AM458" s="269"/>
      <c r="AN458" s="269"/>
      <c r="AO458" s="269"/>
      <c r="AP458" s="269"/>
    </row>
    <row r="459" spans="1:42" ht="14.25" customHeight="1">
      <c r="A459" s="269"/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  <c r="AA459" s="269"/>
      <c r="AB459" s="269"/>
      <c r="AC459" s="269"/>
      <c r="AD459" s="269"/>
      <c r="AE459" s="269"/>
      <c r="AF459" s="269"/>
      <c r="AG459" s="269"/>
      <c r="AH459" s="269"/>
      <c r="AI459" s="269"/>
      <c r="AJ459" s="269"/>
      <c r="AK459" s="269"/>
      <c r="AL459" s="269"/>
      <c r="AM459" s="269"/>
      <c r="AN459" s="269"/>
      <c r="AO459" s="269"/>
      <c r="AP459" s="269"/>
    </row>
    <row r="460" spans="1:42" ht="14.25" customHeight="1">
      <c r="A460" s="269"/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  <c r="AA460" s="269"/>
      <c r="AB460" s="269"/>
      <c r="AC460" s="269"/>
      <c r="AD460" s="269"/>
      <c r="AE460" s="269"/>
      <c r="AF460" s="269"/>
      <c r="AG460" s="269"/>
      <c r="AH460" s="269"/>
      <c r="AI460" s="269"/>
      <c r="AJ460" s="269"/>
      <c r="AK460" s="269"/>
      <c r="AL460" s="269"/>
      <c r="AM460" s="269"/>
      <c r="AN460" s="269"/>
      <c r="AO460" s="269"/>
      <c r="AP460" s="269"/>
    </row>
    <row r="461" spans="1:42" ht="14.25" customHeight="1">
      <c r="A461" s="269"/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  <c r="AA461" s="269"/>
      <c r="AB461" s="269"/>
      <c r="AC461" s="269"/>
      <c r="AD461" s="269"/>
      <c r="AE461" s="269"/>
      <c r="AF461" s="269"/>
      <c r="AG461" s="269"/>
      <c r="AH461" s="269"/>
      <c r="AI461" s="269"/>
      <c r="AJ461" s="269"/>
      <c r="AK461" s="269"/>
      <c r="AL461" s="269"/>
      <c r="AM461" s="269"/>
      <c r="AN461" s="269"/>
      <c r="AO461" s="269"/>
      <c r="AP461" s="269"/>
    </row>
    <row r="462" spans="1:42" ht="14.25" customHeight="1">
      <c r="A462" s="269"/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  <c r="AA462" s="269"/>
      <c r="AB462" s="269"/>
      <c r="AC462" s="269"/>
      <c r="AD462" s="269"/>
      <c r="AE462" s="269"/>
      <c r="AF462" s="269"/>
      <c r="AG462" s="269"/>
      <c r="AH462" s="269"/>
      <c r="AI462" s="269"/>
      <c r="AJ462" s="269"/>
      <c r="AK462" s="269"/>
      <c r="AL462" s="269"/>
      <c r="AM462" s="269"/>
      <c r="AN462" s="269"/>
      <c r="AO462" s="269"/>
      <c r="AP462" s="269"/>
    </row>
    <row r="463" spans="1:42" ht="14.25" customHeight="1">
      <c r="A463" s="269"/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  <c r="AA463" s="269"/>
      <c r="AB463" s="269"/>
      <c r="AC463" s="269"/>
      <c r="AD463" s="269"/>
      <c r="AE463" s="269"/>
      <c r="AF463" s="269"/>
      <c r="AG463" s="269"/>
      <c r="AH463" s="269"/>
      <c r="AI463" s="269"/>
      <c r="AJ463" s="269"/>
      <c r="AK463" s="269"/>
      <c r="AL463" s="269"/>
      <c r="AM463" s="269"/>
      <c r="AN463" s="269"/>
      <c r="AO463" s="269"/>
      <c r="AP463" s="269"/>
    </row>
    <row r="464" spans="1:42" ht="14.25" customHeight="1">
      <c r="A464" s="269"/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  <c r="AA464" s="269"/>
      <c r="AB464" s="269"/>
      <c r="AC464" s="269"/>
      <c r="AD464" s="269"/>
      <c r="AE464" s="269"/>
      <c r="AF464" s="269"/>
      <c r="AG464" s="269"/>
      <c r="AH464" s="269"/>
      <c r="AI464" s="269"/>
      <c r="AJ464" s="269"/>
      <c r="AK464" s="269"/>
      <c r="AL464" s="269"/>
      <c r="AM464" s="269"/>
      <c r="AN464" s="269"/>
      <c r="AO464" s="269"/>
      <c r="AP464" s="269"/>
    </row>
    <row r="465" spans="1:42" ht="14.25" customHeight="1">
      <c r="A465" s="269"/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  <c r="AA465" s="269"/>
      <c r="AB465" s="269"/>
      <c r="AC465" s="269"/>
      <c r="AD465" s="269"/>
      <c r="AE465" s="269"/>
      <c r="AF465" s="269"/>
      <c r="AG465" s="269"/>
      <c r="AH465" s="269"/>
      <c r="AI465" s="269"/>
      <c r="AJ465" s="269"/>
      <c r="AK465" s="269"/>
      <c r="AL465" s="269"/>
      <c r="AM465" s="269"/>
      <c r="AN465" s="269"/>
      <c r="AO465" s="269"/>
      <c r="AP465" s="269"/>
    </row>
    <row r="466" spans="1:42" ht="14.25" customHeight="1">
      <c r="A466" s="269"/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  <c r="AA466" s="269"/>
      <c r="AB466" s="269"/>
      <c r="AC466" s="269"/>
      <c r="AD466" s="269"/>
      <c r="AE466" s="269"/>
      <c r="AF466" s="269"/>
      <c r="AG466" s="269"/>
      <c r="AH466" s="269"/>
      <c r="AI466" s="269"/>
      <c r="AJ466" s="269"/>
      <c r="AK466" s="269"/>
      <c r="AL466" s="269"/>
      <c r="AM466" s="269"/>
      <c r="AN466" s="269"/>
      <c r="AO466" s="269"/>
      <c r="AP466" s="269"/>
    </row>
    <row r="467" spans="1:42" ht="14.25" customHeight="1">
      <c r="A467" s="269"/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  <c r="AA467" s="269"/>
      <c r="AB467" s="269"/>
      <c r="AC467" s="269"/>
      <c r="AD467" s="269"/>
      <c r="AE467" s="269"/>
      <c r="AF467" s="269"/>
      <c r="AG467" s="269"/>
      <c r="AH467" s="269"/>
      <c r="AI467" s="269"/>
      <c r="AJ467" s="269"/>
      <c r="AK467" s="269"/>
      <c r="AL467" s="269"/>
      <c r="AM467" s="269"/>
      <c r="AN467" s="269"/>
      <c r="AO467" s="269"/>
      <c r="AP467" s="269"/>
    </row>
    <row r="468" spans="1:42" ht="14.25" customHeight="1">
      <c r="A468" s="269"/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  <c r="AA468" s="269"/>
      <c r="AB468" s="269"/>
      <c r="AC468" s="269"/>
      <c r="AD468" s="269"/>
      <c r="AE468" s="269"/>
      <c r="AF468" s="269"/>
      <c r="AG468" s="269"/>
      <c r="AH468" s="269"/>
      <c r="AI468" s="269"/>
      <c r="AJ468" s="269"/>
      <c r="AK468" s="269"/>
      <c r="AL468" s="269"/>
      <c r="AM468" s="269"/>
      <c r="AN468" s="269"/>
      <c r="AO468" s="269"/>
      <c r="AP468" s="269"/>
    </row>
    <row r="469" spans="1:42" ht="14.25" customHeight="1">
      <c r="A469" s="269"/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  <c r="AA469" s="269"/>
      <c r="AB469" s="269"/>
      <c r="AC469" s="269"/>
      <c r="AD469" s="269"/>
      <c r="AE469" s="269"/>
      <c r="AF469" s="269"/>
      <c r="AG469" s="269"/>
      <c r="AH469" s="269"/>
      <c r="AI469" s="269"/>
      <c r="AJ469" s="269"/>
      <c r="AK469" s="269"/>
      <c r="AL469" s="269"/>
      <c r="AM469" s="269"/>
      <c r="AN469" s="269"/>
      <c r="AO469" s="269"/>
      <c r="AP469" s="269"/>
    </row>
    <row r="470" spans="1:42" ht="14.25" customHeight="1">
      <c r="A470" s="269"/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  <c r="AB470" s="269"/>
      <c r="AC470" s="269"/>
      <c r="AD470" s="269"/>
      <c r="AE470" s="269"/>
      <c r="AF470" s="269"/>
      <c r="AG470" s="269"/>
      <c r="AH470" s="269"/>
      <c r="AI470" s="269"/>
      <c r="AJ470" s="269"/>
      <c r="AK470" s="269"/>
      <c r="AL470" s="269"/>
      <c r="AM470" s="269"/>
      <c r="AN470" s="269"/>
      <c r="AO470" s="269"/>
      <c r="AP470" s="269"/>
    </row>
    <row r="471" spans="1:42" ht="14.25" customHeight="1">
      <c r="A471" s="269"/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  <c r="AA471" s="269"/>
      <c r="AB471" s="269"/>
      <c r="AC471" s="269"/>
      <c r="AD471" s="269"/>
      <c r="AE471" s="269"/>
      <c r="AF471" s="269"/>
      <c r="AG471" s="269"/>
      <c r="AH471" s="269"/>
      <c r="AI471" s="269"/>
      <c r="AJ471" s="269"/>
      <c r="AK471" s="269"/>
      <c r="AL471" s="269"/>
      <c r="AM471" s="269"/>
      <c r="AN471" s="269"/>
      <c r="AO471" s="269"/>
      <c r="AP471" s="269"/>
    </row>
    <row r="472" spans="1:42" ht="14.25" customHeight="1">
      <c r="A472" s="269"/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  <c r="AA472" s="269"/>
      <c r="AB472" s="269"/>
      <c r="AC472" s="269"/>
      <c r="AD472" s="269"/>
      <c r="AE472" s="269"/>
      <c r="AF472" s="269"/>
      <c r="AG472" s="269"/>
      <c r="AH472" s="269"/>
      <c r="AI472" s="269"/>
      <c r="AJ472" s="269"/>
      <c r="AK472" s="269"/>
      <c r="AL472" s="269"/>
      <c r="AM472" s="269"/>
      <c r="AN472" s="269"/>
      <c r="AO472" s="269"/>
      <c r="AP472" s="269"/>
    </row>
    <row r="473" spans="1:42" ht="14.25" customHeight="1">
      <c r="A473" s="269"/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  <c r="AA473" s="269"/>
      <c r="AB473" s="269"/>
      <c r="AC473" s="269"/>
      <c r="AD473" s="269"/>
      <c r="AE473" s="269"/>
      <c r="AF473" s="269"/>
      <c r="AG473" s="269"/>
      <c r="AH473" s="269"/>
      <c r="AI473" s="269"/>
      <c r="AJ473" s="269"/>
      <c r="AK473" s="269"/>
      <c r="AL473" s="269"/>
      <c r="AM473" s="269"/>
      <c r="AN473" s="269"/>
      <c r="AO473" s="269"/>
      <c r="AP473" s="269"/>
    </row>
    <row r="474" spans="1:42" ht="14.25" customHeight="1">
      <c r="A474" s="269"/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  <c r="AA474" s="269"/>
      <c r="AB474" s="269"/>
      <c r="AC474" s="269"/>
      <c r="AD474" s="269"/>
      <c r="AE474" s="269"/>
      <c r="AF474" s="269"/>
      <c r="AG474" s="269"/>
      <c r="AH474" s="269"/>
      <c r="AI474" s="269"/>
      <c r="AJ474" s="269"/>
      <c r="AK474" s="269"/>
      <c r="AL474" s="269"/>
      <c r="AM474" s="269"/>
      <c r="AN474" s="269"/>
      <c r="AO474" s="269"/>
      <c r="AP474" s="269"/>
    </row>
    <row r="475" spans="1:42" ht="14.25" customHeight="1">
      <c r="A475" s="269"/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  <c r="AA475" s="269"/>
      <c r="AB475" s="269"/>
      <c r="AC475" s="269"/>
      <c r="AD475" s="269"/>
      <c r="AE475" s="269"/>
      <c r="AF475" s="269"/>
      <c r="AG475" s="269"/>
      <c r="AH475" s="269"/>
      <c r="AI475" s="269"/>
      <c r="AJ475" s="269"/>
      <c r="AK475" s="269"/>
      <c r="AL475" s="269"/>
      <c r="AM475" s="269"/>
      <c r="AN475" s="269"/>
      <c r="AO475" s="269"/>
      <c r="AP475" s="269"/>
    </row>
    <row r="476" spans="1:42" ht="14.25" customHeight="1">
      <c r="A476" s="269"/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  <c r="AA476" s="269"/>
      <c r="AB476" s="269"/>
      <c r="AC476" s="269"/>
      <c r="AD476" s="269"/>
      <c r="AE476" s="269"/>
      <c r="AF476" s="269"/>
      <c r="AG476" s="269"/>
      <c r="AH476" s="269"/>
      <c r="AI476" s="269"/>
      <c r="AJ476" s="269"/>
      <c r="AK476" s="269"/>
      <c r="AL476" s="269"/>
      <c r="AM476" s="269"/>
      <c r="AN476" s="269"/>
      <c r="AO476" s="269"/>
      <c r="AP476" s="269"/>
    </row>
    <row r="477" spans="1:42" ht="14.25" customHeight="1">
      <c r="A477" s="269"/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  <c r="AA477" s="269"/>
      <c r="AB477" s="269"/>
      <c r="AC477" s="269"/>
      <c r="AD477" s="269"/>
      <c r="AE477" s="269"/>
      <c r="AF477" s="269"/>
      <c r="AG477" s="269"/>
      <c r="AH477" s="269"/>
      <c r="AI477" s="269"/>
      <c r="AJ477" s="269"/>
      <c r="AK477" s="269"/>
      <c r="AL477" s="269"/>
      <c r="AM477" s="269"/>
      <c r="AN477" s="269"/>
      <c r="AO477" s="269"/>
      <c r="AP477" s="269"/>
    </row>
    <row r="478" spans="1:42" ht="14.25" customHeight="1">
      <c r="A478" s="269"/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  <c r="AA478" s="269"/>
      <c r="AB478" s="269"/>
      <c r="AC478" s="269"/>
      <c r="AD478" s="269"/>
      <c r="AE478" s="269"/>
      <c r="AF478" s="269"/>
      <c r="AG478" s="269"/>
      <c r="AH478" s="269"/>
      <c r="AI478" s="269"/>
      <c r="AJ478" s="269"/>
      <c r="AK478" s="269"/>
      <c r="AL478" s="269"/>
      <c r="AM478" s="269"/>
      <c r="AN478" s="269"/>
      <c r="AO478" s="269"/>
      <c r="AP478" s="269"/>
    </row>
    <row r="479" spans="1:42" ht="14.25" customHeight="1">
      <c r="A479" s="269"/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  <c r="AA479" s="269"/>
      <c r="AB479" s="269"/>
      <c r="AC479" s="269"/>
      <c r="AD479" s="269"/>
      <c r="AE479" s="269"/>
      <c r="AF479" s="269"/>
      <c r="AG479" s="269"/>
      <c r="AH479" s="269"/>
      <c r="AI479" s="269"/>
      <c r="AJ479" s="269"/>
      <c r="AK479" s="269"/>
      <c r="AL479" s="269"/>
      <c r="AM479" s="269"/>
      <c r="AN479" s="269"/>
      <c r="AO479" s="269"/>
      <c r="AP479" s="269"/>
    </row>
    <row r="480" spans="1:42" ht="14.25" customHeight="1">
      <c r="A480" s="269"/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  <c r="AA480" s="269"/>
      <c r="AB480" s="269"/>
      <c r="AC480" s="269"/>
      <c r="AD480" s="269"/>
      <c r="AE480" s="269"/>
      <c r="AF480" s="269"/>
      <c r="AG480" s="269"/>
      <c r="AH480" s="269"/>
      <c r="AI480" s="269"/>
      <c r="AJ480" s="269"/>
      <c r="AK480" s="269"/>
      <c r="AL480" s="269"/>
      <c r="AM480" s="269"/>
      <c r="AN480" s="269"/>
      <c r="AO480" s="269"/>
      <c r="AP480" s="269"/>
    </row>
    <row r="481" spans="1:42" ht="14.25" customHeight="1">
      <c r="A481" s="269"/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  <c r="AA481" s="269"/>
      <c r="AB481" s="269"/>
      <c r="AC481" s="269"/>
      <c r="AD481" s="269"/>
      <c r="AE481" s="269"/>
      <c r="AF481" s="269"/>
      <c r="AG481" s="269"/>
      <c r="AH481" s="269"/>
      <c r="AI481" s="269"/>
      <c r="AJ481" s="269"/>
      <c r="AK481" s="269"/>
      <c r="AL481" s="269"/>
      <c r="AM481" s="269"/>
      <c r="AN481" s="269"/>
      <c r="AO481" s="269"/>
      <c r="AP481" s="269"/>
    </row>
    <row r="482" spans="1:42" ht="14.25" customHeight="1">
      <c r="A482" s="269"/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  <c r="AA482" s="269"/>
      <c r="AB482" s="269"/>
      <c r="AC482" s="269"/>
      <c r="AD482" s="269"/>
      <c r="AE482" s="269"/>
      <c r="AF482" s="269"/>
      <c r="AG482" s="269"/>
      <c r="AH482" s="269"/>
      <c r="AI482" s="269"/>
      <c r="AJ482" s="269"/>
      <c r="AK482" s="269"/>
      <c r="AL482" s="269"/>
      <c r="AM482" s="269"/>
      <c r="AN482" s="269"/>
      <c r="AO482" s="269"/>
      <c r="AP482" s="269"/>
    </row>
    <row r="483" spans="1:42" ht="14.25" customHeight="1">
      <c r="A483" s="269"/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  <c r="AA483" s="269"/>
      <c r="AB483" s="269"/>
      <c r="AC483" s="269"/>
      <c r="AD483" s="269"/>
      <c r="AE483" s="269"/>
      <c r="AF483" s="269"/>
      <c r="AG483" s="269"/>
      <c r="AH483" s="269"/>
      <c r="AI483" s="269"/>
      <c r="AJ483" s="269"/>
      <c r="AK483" s="269"/>
      <c r="AL483" s="269"/>
      <c r="AM483" s="269"/>
      <c r="AN483" s="269"/>
      <c r="AO483" s="269"/>
      <c r="AP483" s="269"/>
    </row>
    <row r="484" spans="1:42" ht="14.25" customHeight="1">
      <c r="A484" s="269"/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269"/>
      <c r="AB484" s="269"/>
      <c r="AC484" s="269"/>
      <c r="AD484" s="269"/>
      <c r="AE484" s="269"/>
      <c r="AF484" s="269"/>
      <c r="AG484" s="269"/>
      <c r="AH484" s="269"/>
      <c r="AI484" s="269"/>
      <c r="AJ484" s="269"/>
      <c r="AK484" s="269"/>
      <c r="AL484" s="269"/>
      <c r="AM484" s="269"/>
      <c r="AN484" s="269"/>
      <c r="AO484" s="269"/>
      <c r="AP484" s="269"/>
    </row>
    <row r="485" spans="1:42" ht="14.25" customHeight="1">
      <c r="A485" s="269"/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  <c r="AA485" s="269"/>
      <c r="AB485" s="269"/>
      <c r="AC485" s="269"/>
      <c r="AD485" s="269"/>
      <c r="AE485" s="269"/>
      <c r="AF485" s="269"/>
      <c r="AG485" s="269"/>
      <c r="AH485" s="269"/>
      <c r="AI485" s="269"/>
      <c r="AJ485" s="269"/>
      <c r="AK485" s="269"/>
      <c r="AL485" s="269"/>
      <c r="AM485" s="269"/>
      <c r="AN485" s="269"/>
      <c r="AO485" s="269"/>
      <c r="AP485" s="269"/>
    </row>
    <row r="486" spans="1:42" ht="14.25" customHeight="1">
      <c r="A486" s="269"/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  <c r="AA486" s="269"/>
      <c r="AB486" s="269"/>
      <c r="AC486" s="269"/>
      <c r="AD486" s="269"/>
      <c r="AE486" s="269"/>
      <c r="AF486" s="269"/>
      <c r="AG486" s="269"/>
      <c r="AH486" s="269"/>
      <c r="AI486" s="269"/>
      <c r="AJ486" s="269"/>
      <c r="AK486" s="269"/>
      <c r="AL486" s="269"/>
      <c r="AM486" s="269"/>
      <c r="AN486" s="269"/>
      <c r="AO486" s="269"/>
      <c r="AP486" s="269"/>
    </row>
    <row r="487" spans="1:42" ht="14.25" customHeight="1">
      <c r="A487" s="269"/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  <c r="AA487" s="269"/>
      <c r="AB487" s="269"/>
      <c r="AC487" s="269"/>
      <c r="AD487" s="269"/>
      <c r="AE487" s="269"/>
      <c r="AF487" s="269"/>
      <c r="AG487" s="269"/>
      <c r="AH487" s="269"/>
      <c r="AI487" s="269"/>
      <c r="AJ487" s="269"/>
      <c r="AK487" s="269"/>
      <c r="AL487" s="269"/>
      <c r="AM487" s="269"/>
      <c r="AN487" s="269"/>
      <c r="AO487" s="269"/>
      <c r="AP487" s="269"/>
    </row>
    <row r="488" spans="1:42" ht="14.25" customHeight="1">
      <c r="A488" s="269"/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  <c r="AA488" s="269"/>
      <c r="AB488" s="269"/>
      <c r="AC488" s="269"/>
      <c r="AD488" s="269"/>
      <c r="AE488" s="269"/>
      <c r="AF488" s="269"/>
      <c r="AG488" s="269"/>
      <c r="AH488" s="269"/>
      <c r="AI488" s="269"/>
      <c r="AJ488" s="269"/>
      <c r="AK488" s="269"/>
      <c r="AL488" s="269"/>
      <c r="AM488" s="269"/>
      <c r="AN488" s="269"/>
      <c r="AO488" s="269"/>
      <c r="AP488" s="269"/>
    </row>
    <row r="489" spans="1:42" ht="14.25" customHeight="1">
      <c r="A489" s="269"/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  <c r="AA489" s="269"/>
      <c r="AB489" s="269"/>
      <c r="AC489" s="269"/>
      <c r="AD489" s="269"/>
      <c r="AE489" s="269"/>
      <c r="AF489" s="269"/>
      <c r="AG489" s="269"/>
      <c r="AH489" s="269"/>
      <c r="AI489" s="269"/>
      <c r="AJ489" s="269"/>
      <c r="AK489" s="269"/>
      <c r="AL489" s="269"/>
      <c r="AM489" s="269"/>
      <c r="AN489" s="269"/>
      <c r="AO489" s="269"/>
      <c r="AP489" s="269"/>
    </row>
    <row r="490" spans="1:42" ht="14.25" customHeight="1">
      <c r="A490" s="269"/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  <c r="AA490" s="269"/>
      <c r="AB490" s="269"/>
      <c r="AC490" s="269"/>
      <c r="AD490" s="269"/>
      <c r="AE490" s="269"/>
      <c r="AF490" s="269"/>
      <c r="AG490" s="269"/>
      <c r="AH490" s="269"/>
      <c r="AI490" s="269"/>
      <c r="AJ490" s="269"/>
      <c r="AK490" s="269"/>
      <c r="AL490" s="269"/>
      <c r="AM490" s="269"/>
      <c r="AN490" s="269"/>
      <c r="AO490" s="269"/>
      <c r="AP490" s="269"/>
    </row>
    <row r="491" spans="1:42" ht="14.25" customHeight="1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  <c r="AA491" s="269"/>
      <c r="AB491" s="269"/>
      <c r="AC491" s="269"/>
      <c r="AD491" s="269"/>
      <c r="AE491" s="269"/>
      <c r="AF491" s="269"/>
      <c r="AG491" s="269"/>
      <c r="AH491" s="269"/>
      <c r="AI491" s="269"/>
      <c r="AJ491" s="269"/>
      <c r="AK491" s="269"/>
      <c r="AL491" s="269"/>
      <c r="AM491" s="269"/>
      <c r="AN491" s="269"/>
      <c r="AO491" s="269"/>
      <c r="AP491" s="269"/>
    </row>
    <row r="492" spans="1:42" ht="14.25" customHeight="1">
      <c r="A492" s="269"/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  <c r="AA492" s="269"/>
      <c r="AB492" s="269"/>
      <c r="AC492" s="269"/>
      <c r="AD492" s="269"/>
      <c r="AE492" s="269"/>
      <c r="AF492" s="269"/>
      <c r="AG492" s="269"/>
      <c r="AH492" s="269"/>
      <c r="AI492" s="269"/>
      <c r="AJ492" s="269"/>
      <c r="AK492" s="269"/>
      <c r="AL492" s="269"/>
      <c r="AM492" s="269"/>
      <c r="AN492" s="269"/>
      <c r="AO492" s="269"/>
      <c r="AP492" s="269"/>
    </row>
    <row r="493" spans="1:42" ht="14.25" customHeight="1">
      <c r="A493" s="269"/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  <c r="AA493" s="269"/>
      <c r="AB493" s="269"/>
      <c r="AC493" s="269"/>
      <c r="AD493" s="269"/>
      <c r="AE493" s="269"/>
      <c r="AF493" s="269"/>
      <c r="AG493" s="269"/>
      <c r="AH493" s="269"/>
      <c r="AI493" s="269"/>
      <c r="AJ493" s="269"/>
      <c r="AK493" s="269"/>
      <c r="AL493" s="269"/>
      <c r="AM493" s="269"/>
      <c r="AN493" s="269"/>
      <c r="AO493" s="269"/>
      <c r="AP493" s="269"/>
    </row>
    <row r="494" spans="1:42" ht="14.25" customHeight="1">
      <c r="A494" s="269"/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  <c r="AA494" s="269"/>
      <c r="AB494" s="269"/>
      <c r="AC494" s="269"/>
      <c r="AD494" s="269"/>
      <c r="AE494" s="269"/>
      <c r="AF494" s="269"/>
      <c r="AG494" s="269"/>
      <c r="AH494" s="269"/>
      <c r="AI494" s="269"/>
      <c r="AJ494" s="269"/>
      <c r="AK494" s="269"/>
      <c r="AL494" s="269"/>
      <c r="AM494" s="269"/>
      <c r="AN494" s="269"/>
      <c r="AO494" s="269"/>
      <c r="AP494" s="269"/>
    </row>
    <row r="495" spans="1:42" ht="14.25" customHeight="1">
      <c r="A495" s="269"/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  <c r="AA495" s="269"/>
      <c r="AB495" s="269"/>
      <c r="AC495" s="269"/>
      <c r="AD495" s="269"/>
      <c r="AE495" s="269"/>
      <c r="AF495" s="269"/>
      <c r="AG495" s="269"/>
      <c r="AH495" s="269"/>
      <c r="AI495" s="269"/>
      <c r="AJ495" s="269"/>
      <c r="AK495" s="269"/>
      <c r="AL495" s="269"/>
      <c r="AM495" s="269"/>
      <c r="AN495" s="269"/>
      <c r="AO495" s="269"/>
      <c r="AP495" s="269"/>
    </row>
    <row r="496" spans="1:42" ht="14.25" customHeight="1">
      <c r="A496" s="269"/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  <c r="AA496" s="269"/>
      <c r="AB496" s="269"/>
      <c r="AC496" s="269"/>
      <c r="AD496" s="269"/>
      <c r="AE496" s="269"/>
      <c r="AF496" s="269"/>
      <c r="AG496" s="269"/>
      <c r="AH496" s="269"/>
      <c r="AI496" s="269"/>
      <c r="AJ496" s="269"/>
      <c r="AK496" s="269"/>
      <c r="AL496" s="269"/>
      <c r="AM496" s="269"/>
      <c r="AN496" s="269"/>
      <c r="AO496" s="269"/>
      <c r="AP496" s="269"/>
    </row>
    <row r="497" spans="1:42" ht="14.25" customHeight="1">
      <c r="A497" s="269"/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  <c r="AA497" s="269"/>
      <c r="AB497" s="269"/>
      <c r="AC497" s="269"/>
      <c r="AD497" s="269"/>
      <c r="AE497" s="269"/>
      <c r="AF497" s="269"/>
      <c r="AG497" s="269"/>
      <c r="AH497" s="269"/>
      <c r="AI497" s="269"/>
      <c r="AJ497" s="269"/>
      <c r="AK497" s="269"/>
      <c r="AL497" s="269"/>
      <c r="AM497" s="269"/>
      <c r="AN497" s="269"/>
      <c r="AO497" s="269"/>
      <c r="AP497" s="269"/>
    </row>
    <row r="498" spans="1:42" ht="14.25" customHeight="1">
      <c r="A498" s="269"/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  <c r="AA498" s="269"/>
      <c r="AB498" s="269"/>
      <c r="AC498" s="269"/>
      <c r="AD498" s="269"/>
      <c r="AE498" s="269"/>
      <c r="AF498" s="269"/>
      <c r="AG498" s="269"/>
      <c r="AH498" s="269"/>
      <c r="AI498" s="269"/>
      <c r="AJ498" s="269"/>
      <c r="AK498" s="269"/>
      <c r="AL498" s="269"/>
      <c r="AM498" s="269"/>
      <c r="AN498" s="269"/>
      <c r="AO498" s="269"/>
      <c r="AP498" s="269"/>
    </row>
    <row r="499" spans="1:42" ht="14.25" customHeight="1">
      <c r="A499" s="269"/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  <c r="AA499" s="269"/>
      <c r="AB499" s="269"/>
      <c r="AC499" s="269"/>
      <c r="AD499" s="269"/>
      <c r="AE499" s="269"/>
      <c r="AF499" s="269"/>
      <c r="AG499" s="269"/>
      <c r="AH499" s="269"/>
      <c r="AI499" s="269"/>
      <c r="AJ499" s="269"/>
      <c r="AK499" s="269"/>
      <c r="AL499" s="269"/>
      <c r="AM499" s="269"/>
      <c r="AN499" s="269"/>
      <c r="AO499" s="269"/>
      <c r="AP499" s="269"/>
    </row>
    <row r="500" spans="1:42" ht="14.25" customHeight="1">
      <c r="A500" s="269"/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  <c r="AA500" s="269"/>
      <c r="AB500" s="269"/>
      <c r="AC500" s="269"/>
      <c r="AD500" s="269"/>
      <c r="AE500" s="269"/>
      <c r="AF500" s="269"/>
      <c r="AG500" s="269"/>
      <c r="AH500" s="269"/>
      <c r="AI500" s="269"/>
      <c r="AJ500" s="269"/>
      <c r="AK500" s="269"/>
      <c r="AL500" s="269"/>
      <c r="AM500" s="269"/>
      <c r="AN500" s="269"/>
      <c r="AO500" s="269"/>
      <c r="AP500" s="269"/>
    </row>
    <row r="501" spans="1:42" ht="14.25" customHeight="1">
      <c r="A501" s="269"/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  <c r="AA501" s="269"/>
      <c r="AB501" s="269"/>
      <c r="AC501" s="269"/>
      <c r="AD501" s="269"/>
      <c r="AE501" s="269"/>
      <c r="AF501" s="269"/>
      <c r="AG501" s="269"/>
      <c r="AH501" s="269"/>
      <c r="AI501" s="269"/>
      <c r="AJ501" s="269"/>
      <c r="AK501" s="269"/>
      <c r="AL501" s="269"/>
      <c r="AM501" s="269"/>
      <c r="AN501" s="269"/>
      <c r="AO501" s="269"/>
      <c r="AP501" s="269"/>
    </row>
    <row r="502" spans="1:42" ht="14.25" customHeight="1">
      <c r="A502" s="269"/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  <c r="AA502" s="269"/>
      <c r="AB502" s="269"/>
      <c r="AC502" s="269"/>
      <c r="AD502" s="269"/>
      <c r="AE502" s="269"/>
      <c r="AF502" s="269"/>
      <c r="AG502" s="269"/>
      <c r="AH502" s="269"/>
      <c r="AI502" s="269"/>
      <c r="AJ502" s="269"/>
      <c r="AK502" s="269"/>
      <c r="AL502" s="269"/>
      <c r="AM502" s="269"/>
      <c r="AN502" s="269"/>
      <c r="AO502" s="269"/>
      <c r="AP502" s="269"/>
    </row>
    <row r="503" spans="1:42" ht="14.25" customHeight="1">
      <c r="A503" s="269"/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  <c r="AA503" s="269"/>
      <c r="AB503" s="269"/>
      <c r="AC503" s="269"/>
      <c r="AD503" s="269"/>
      <c r="AE503" s="269"/>
      <c r="AF503" s="269"/>
      <c r="AG503" s="269"/>
      <c r="AH503" s="269"/>
      <c r="AI503" s="269"/>
      <c r="AJ503" s="269"/>
      <c r="AK503" s="269"/>
      <c r="AL503" s="269"/>
      <c r="AM503" s="269"/>
      <c r="AN503" s="269"/>
      <c r="AO503" s="269"/>
      <c r="AP503" s="269"/>
    </row>
    <row r="504" spans="1:42" ht="14.25" customHeight="1">
      <c r="A504" s="269"/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  <c r="AA504" s="269"/>
      <c r="AB504" s="269"/>
      <c r="AC504" s="269"/>
      <c r="AD504" s="269"/>
      <c r="AE504" s="269"/>
      <c r="AF504" s="269"/>
      <c r="AG504" s="269"/>
      <c r="AH504" s="269"/>
      <c r="AI504" s="269"/>
      <c r="AJ504" s="269"/>
      <c r="AK504" s="269"/>
      <c r="AL504" s="269"/>
      <c r="AM504" s="269"/>
      <c r="AN504" s="269"/>
      <c r="AO504" s="269"/>
      <c r="AP504" s="269"/>
    </row>
    <row r="505" spans="1:42" ht="14.25" customHeight="1">
      <c r="A505" s="269"/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  <c r="AA505" s="269"/>
      <c r="AB505" s="269"/>
      <c r="AC505" s="269"/>
      <c r="AD505" s="269"/>
      <c r="AE505" s="269"/>
      <c r="AF505" s="269"/>
      <c r="AG505" s="269"/>
      <c r="AH505" s="269"/>
      <c r="AI505" s="269"/>
      <c r="AJ505" s="269"/>
      <c r="AK505" s="269"/>
      <c r="AL505" s="269"/>
      <c r="AM505" s="269"/>
      <c r="AN505" s="269"/>
      <c r="AO505" s="269"/>
      <c r="AP505" s="269"/>
    </row>
    <row r="506" spans="1:42" ht="14.25" customHeight="1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  <c r="AA506" s="269"/>
      <c r="AB506" s="269"/>
      <c r="AC506" s="269"/>
      <c r="AD506" s="269"/>
      <c r="AE506" s="269"/>
      <c r="AF506" s="269"/>
      <c r="AG506" s="269"/>
      <c r="AH506" s="269"/>
      <c r="AI506" s="269"/>
      <c r="AJ506" s="269"/>
      <c r="AK506" s="269"/>
      <c r="AL506" s="269"/>
      <c r="AM506" s="269"/>
      <c r="AN506" s="269"/>
      <c r="AO506" s="269"/>
      <c r="AP506" s="269"/>
    </row>
    <row r="507" spans="1:42" ht="14.25" customHeight="1">
      <c r="A507" s="269"/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  <c r="AA507" s="269"/>
      <c r="AB507" s="269"/>
      <c r="AC507" s="269"/>
      <c r="AD507" s="269"/>
      <c r="AE507" s="269"/>
      <c r="AF507" s="269"/>
      <c r="AG507" s="269"/>
      <c r="AH507" s="269"/>
      <c r="AI507" s="269"/>
      <c r="AJ507" s="269"/>
      <c r="AK507" s="269"/>
      <c r="AL507" s="269"/>
      <c r="AM507" s="269"/>
      <c r="AN507" s="269"/>
      <c r="AO507" s="269"/>
      <c r="AP507" s="269"/>
    </row>
    <row r="508" spans="1:42" ht="14.25" customHeight="1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  <c r="AA508" s="269"/>
      <c r="AB508" s="269"/>
      <c r="AC508" s="269"/>
      <c r="AD508" s="269"/>
      <c r="AE508" s="269"/>
      <c r="AF508" s="269"/>
      <c r="AG508" s="269"/>
      <c r="AH508" s="269"/>
      <c r="AI508" s="269"/>
      <c r="AJ508" s="269"/>
      <c r="AK508" s="269"/>
      <c r="AL508" s="269"/>
      <c r="AM508" s="269"/>
      <c r="AN508" s="269"/>
      <c r="AO508" s="269"/>
      <c r="AP508" s="269"/>
    </row>
    <row r="509" spans="1:42" ht="14.25" customHeight="1">
      <c r="A509" s="269"/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  <c r="AA509" s="269"/>
      <c r="AB509" s="269"/>
      <c r="AC509" s="269"/>
      <c r="AD509" s="269"/>
      <c r="AE509" s="269"/>
      <c r="AF509" s="269"/>
      <c r="AG509" s="269"/>
      <c r="AH509" s="269"/>
      <c r="AI509" s="269"/>
      <c r="AJ509" s="269"/>
      <c r="AK509" s="269"/>
      <c r="AL509" s="269"/>
      <c r="AM509" s="269"/>
      <c r="AN509" s="269"/>
      <c r="AO509" s="269"/>
      <c r="AP509" s="269"/>
    </row>
    <row r="510" spans="1:42" ht="14.25" customHeight="1">
      <c r="A510" s="269"/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  <c r="AA510" s="269"/>
      <c r="AB510" s="269"/>
      <c r="AC510" s="269"/>
      <c r="AD510" s="269"/>
      <c r="AE510" s="269"/>
      <c r="AF510" s="269"/>
      <c r="AG510" s="269"/>
      <c r="AH510" s="269"/>
      <c r="AI510" s="269"/>
      <c r="AJ510" s="269"/>
      <c r="AK510" s="269"/>
      <c r="AL510" s="269"/>
      <c r="AM510" s="269"/>
      <c r="AN510" s="269"/>
      <c r="AO510" s="269"/>
      <c r="AP510" s="269"/>
    </row>
    <row r="511" spans="1:42" ht="14.25" customHeight="1">
      <c r="A511" s="269"/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  <c r="AA511" s="269"/>
      <c r="AB511" s="269"/>
      <c r="AC511" s="269"/>
      <c r="AD511" s="269"/>
      <c r="AE511" s="269"/>
      <c r="AF511" s="269"/>
      <c r="AG511" s="269"/>
      <c r="AH511" s="269"/>
      <c r="AI511" s="269"/>
      <c r="AJ511" s="269"/>
      <c r="AK511" s="269"/>
      <c r="AL511" s="269"/>
      <c r="AM511" s="269"/>
      <c r="AN511" s="269"/>
      <c r="AO511" s="269"/>
      <c r="AP511" s="269"/>
    </row>
    <row r="512" spans="1:42" ht="14.25" customHeight="1">
      <c r="A512" s="269"/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  <c r="AA512" s="269"/>
      <c r="AB512" s="269"/>
      <c r="AC512" s="269"/>
      <c r="AD512" s="269"/>
      <c r="AE512" s="269"/>
      <c r="AF512" s="269"/>
      <c r="AG512" s="269"/>
      <c r="AH512" s="269"/>
      <c r="AI512" s="269"/>
      <c r="AJ512" s="269"/>
      <c r="AK512" s="269"/>
      <c r="AL512" s="269"/>
      <c r="AM512" s="269"/>
      <c r="AN512" s="269"/>
      <c r="AO512" s="269"/>
      <c r="AP512" s="269"/>
    </row>
    <row r="513" spans="1:42" ht="14.25" customHeight="1">
      <c r="A513" s="269"/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  <c r="AA513" s="269"/>
      <c r="AB513" s="269"/>
      <c r="AC513" s="269"/>
      <c r="AD513" s="269"/>
      <c r="AE513" s="269"/>
      <c r="AF513" s="269"/>
      <c r="AG513" s="269"/>
      <c r="AH513" s="269"/>
      <c r="AI513" s="269"/>
      <c r="AJ513" s="269"/>
      <c r="AK513" s="269"/>
      <c r="AL513" s="269"/>
      <c r="AM513" s="269"/>
      <c r="AN513" s="269"/>
      <c r="AO513" s="269"/>
      <c r="AP513" s="269"/>
    </row>
    <row r="514" spans="1:42" ht="14.25" customHeight="1">
      <c r="A514" s="269"/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  <c r="AA514" s="269"/>
      <c r="AB514" s="269"/>
      <c r="AC514" s="269"/>
      <c r="AD514" s="269"/>
      <c r="AE514" s="269"/>
      <c r="AF514" s="269"/>
      <c r="AG514" s="269"/>
      <c r="AH514" s="269"/>
      <c r="AI514" s="269"/>
      <c r="AJ514" s="269"/>
      <c r="AK514" s="269"/>
      <c r="AL514" s="269"/>
      <c r="AM514" s="269"/>
      <c r="AN514" s="269"/>
      <c r="AO514" s="269"/>
      <c r="AP514" s="269"/>
    </row>
    <row r="515" spans="1:42" ht="14.25" customHeight="1">
      <c r="A515" s="269"/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</row>
    <row r="516" spans="1:42" ht="14.25" customHeight="1">
      <c r="A516" s="269"/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  <c r="AA516" s="269"/>
      <c r="AB516" s="269"/>
      <c r="AC516" s="269"/>
      <c r="AD516" s="269"/>
      <c r="AE516" s="269"/>
      <c r="AF516" s="269"/>
      <c r="AG516" s="269"/>
      <c r="AH516" s="269"/>
      <c r="AI516" s="269"/>
      <c r="AJ516" s="269"/>
      <c r="AK516" s="269"/>
      <c r="AL516" s="269"/>
      <c r="AM516" s="269"/>
      <c r="AN516" s="269"/>
      <c r="AO516" s="269"/>
      <c r="AP516" s="269"/>
    </row>
    <row r="517" spans="1:42" ht="14.25" customHeight="1">
      <c r="A517" s="269"/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  <c r="AA517" s="269"/>
      <c r="AB517" s="269"/>
      <c r="AC517" s="269"/>
      <c r="AD517" s="269"/>
      <c r="AE517" s="269"/>
      <c r="AF517" s="269"/>
      <c r="AG517" s="269"/>
      <c r="AH517" s="269"/>
      <c r="AI517" s="269"/>
      <c r="AJ517" s="269"/>
      <c r="AK517" s="269"/>
      <c r="AL517" s="269"/>
      <c r="AM517" s="269"/>
      <c r="AN517" s="269"/>
      <c r="AO517" s="269"/>
      <c r="AP517" s="269"/>
    </row>
    <row r="518" spans="1:42" ht="14.25" customHeight="1">
      <c r="A518" s="269"/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  <c r="AA518" s="269"/>
      <c r="AB518" s="269"/>
      <c r="AC518" s="269"/>
      <c r="AD518" s="269"/>
      <c r="AE518" s="269"/>
      <c r="AF518" s="269"/>
      <c r="AG518" s="269"/>
      <c r="AH518" s="269"/>
      <c r="AI518" s="269"/>
      <c r="AJ518" s="269"/>
      <c r="AK518" s="269"/>
      <c r="AL518" s="269"/>
      <c r="AM518" s="269"/>
      <c r="AN518" s="269"/>
      <c r="AO518" s="269"/>
      <c r="AP518" s="269"/>
    </row>
    <row r="519" spans="1:42" ht="14.25" customHeight="1">
      <c r="A519" s="269"/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  <c r="AA519" s="269"/>
      <c r="AB519" s="269"/>
      <c r="AC519" s="269"/>
      <c r="AD519" s="269"/>
      <c r="AE519" s="269"/>
      <c r="AF519" s="269"/>
      <c r="AG519" s="269"/>
      <c r="AH519" s="269"/>
      <c r="AI519" s="269"/>
      <c r="AJ519" s="269"/>
      <c r="AK519" s="269"/>
      <c r="AL519" s="269"/>
      <c r="AM519" s="269"/>
      <c r="AN519" s="269"/>
      <c r="AO519" s="269"/>
      <c r="AP519" s="269"/>
    </row>
    <row r="520" spans="1:42" ht="14.25" customHeight="1">
      <c r="A520" s="269"/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  <c r="AA520" s="269"/>
      <c r="AB520" s="269"/>
      <c r="AC520" s="269"/>
      <c r="AD520" s="269"/>
      <c r="AE520" s="269"/>
      <c r="AF520" s="269"/>
      <c r="AG520" s="269"/>
      <c r="AH520" s="269"/>
      <c r="AI520" s="269"/>
      <c r="AJ520" s="269"/>
      <c r="AK520" s="269"/>
      <c r="AL520" s="269"/>
      <c r="AM520" s="269"/>
      <c r="AN520" s="269"/>
      <c r="AO520" s="269"/>
      <c r="AP520" s="269"/>
    </row>
    <row r="521" spans="1:42" ht="14.25" customHeight="1">
      <c r="A521" s="269"/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  <c r="AA521" s="269"/>
      <c r="AB521" s="269"/>
      <c r="AC521" s="269"/>
      <c r="AD521" s="269"/>
      <c r="AE521" s="269"/>
      <c r="AF521" s="269"/>
      <c r="AG521" s="269"/>
      <c r="AH521" s="269"/>
      <c r="AI521" s="269"/>
      <c r="AJ521" s="269"/>
      <c r="AK521" s="269"/>
      <c r="AL521" s="269"/>
      <c r="AM521" s="269"/>
      <c r="AN521" s="269"/>
      <c r="AO521" s="269"/>
      <c r="AP521" s="269"/>
    </row>
    <row r="522" spans="1:42" ht="14.25" customHeight="1">
      <c r="A522" s="269"/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  <c r="AA522" s="269"/>
      <c r="AB522" s="269"/>
      <c r="AC522" s="269"/>
      <c r="AD522" s="269"/>
      <c r="AE522" s="269"/>
      <c r="AF522" s="269"/>
      <c r="AG522" s="269"/>
      <c r="AH522" s="269"/>
      <c r="AI522" s="269"/>
      <c r="AJ522" s="269"/>
      <c r="AK522" s="269"/>
      <c r="AL522" s="269"/>
      <c r="AM522" s="269"/>
      <c r="AN522" s="269"/>
      <c r="AO522" s="269"/>
      <c r="AP522" s="269"/>
    </row>
    <row r="523" spans="1:42" ht="14.25" customHeight="1">
      <c r="A523" s="269"/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  <c r="AA523" s="269"/>
      <c r="AB523" s="269"/>
      <c r="AC523" s="269"/>
      <c r="AD523" s="269"/>
      <c r="AE523" s="269"/>
      <c r="AF523" s="269"/>
      <c r="AG523" s="269"/>
      <c r="AH523" s="269"/>
      <c r="AI523" s="269"/>
      <c r="AJ523" s="269"/>
      <c r="AK523" s="269"/>
      <c r="AL523" s="269"/>
      <c r="AM523" s="269"/>
      <c r="AN523" s="269"/>
      <c r="AO523" s="269"/>
      <c r="AP523" s="269"/>
    </row>
    <row r="524" spans="1:42" ht="14.25" customHeight="1">
      <c r="A524" s="269"/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  <c r="AA524" s="269"/>
      <c r="AB524" s="269"/>
      <c r="AC524" s="269"/>
      <c r="AD524" s="269"/>
      <c r="AE524" s="269"/>
      <c r="AF524" s="269"/>
      <c r="AG524" s="269"/>
      <c r="AH524" s="269"/>
      <c r="AI524" s="269"/>
      <c r="AJ524" s="269"/>
      <c r="AK524" s="269"/>
      <c r="AL524" s="269"/>
      <c r="AM524" s="269"/>
      <c r="AN524" s="269"/>
      <c r="AO524" s="269"/>
      <c r="AP524" s="269"/>
    </row>
    <row r="525" spans="1:42" ht="14.25" customHeight="1">
      <c r="A525" s="269"/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  <c r="AA525" s="269"/>
      <c r="AB525" s="269"/>
      <c r="AC525" s="269"/>
      <c r="AD525" s="269"/>
      <c r="AE525" s="269"/>
      <c r="AF525" s="269"/>
      <c r="AG525" s="269"/>
      <c r="AH525" s="269"/>
      <c r="AI525" s="269"/>
      <c r="AJ525" s="269"/>
      <c r="AK525" s="269"/>
      <c r="AL525" s="269"/>
      <c r="AM525" s="269"/>
      <c r="AN525" s="269"/>
      <c r="AO525" s="269"/>
      <c r="AP525" s="269"/>
    </row>
    <row r="526" spans="1:42" ht="14.25" customHeight="1">
      <c r="A526" s="269"/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  <c r="AA526" s="269"/>
      <c r="AB526" s="269"/>
      <c r="AC526" s="269"/>
      <c r="AD526" s="269"/>
      <c r="AE526" s="269"/>
      <c r="AF526" s="269"/>
      <c r="AG526" s="269"/>
      <c r="AH526" s="269"/>
      <c r="AI526" s="269"/>
      <c r="AJ526" s="269"/>
      <c r="AK526" s="269"/>
      <c r="AL526" s="269"/>
      <c r="AM526" s="269"/>
      <c r="AN526" s="269"/>
      <c r="AO526" s="269"/>
      <c r="AP526" s="269"/>
    </row>
    <row r="527" spans="1:42" ht="14.25" customHeight="1">
      <c r="A527" s="269"/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  <c r="AA527" s="269"/>
      <c r="AB527" s="269"/>
      <c r="AC527" s="269"/>
      <c r="AD527" s="269"/>
      <c r="AE527" s="269"/>
      <c r="AF527" s="269"/>
      <c r="AG527" s="269"/>
      <c r="AH527" s="269"/>
      <c r="AI527" s="269"/>
      <c r="AJ527" s="269"/>
      <c r="AK527" s="269"/>
      <c r="AL527" s="269"/>
      <c r="AM527" s="269"/>
      <c r="AN527" s="269"/>
      <c r="AO527" s="269"/>
      <c r="AP527" s="269"/>
    </row>
    <row r="528" spans="1:42" ht="14.25" customHeight="1">
      <c r="A528" s="269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</row>
    <row r="529" spans="1:42" ht="14.25" customHeight="1">
      <c r="A529" s="269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  <c r="AA529" s="269"/>
      <c r="AB529" s="269"/>
      <c r="AC529" s="269"/>
      <c r="AD529" s="269"/>
      <c r="AE529" s="269"/>
      <c r="AF529" s="269"/>
      <c r="AG529" s="269"/>
      <c r="AH529" s="269"/>
      <c r="AI529" s="269"/>
      <c r="AJ529" s="269"/>
      <c r="AK529" s="269"/>
      <c r="AL529" s="269"/>
      <c r="AM529" s="269"/>
      <c r="AN529" s="269"/>
      <c r="AO529" s="269"/>
      <c r="AP529" s="269"/>
    </row>
    <row r="530" spans="1:42" ht="14.25" customHeight="1">
      <c r="A530" s="269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  <c r="AA530" s="269"/>
      <c r="AB530" s="269"/>
      <c r="AC530" s="269"/>
      <c r="AD530" s="269"/>
      <c r="AE530" s="269"/>
      <c r="AF530" s="269"/>
      <c r="AG530" s="269"/>
      <c r="AH530" s="269"/>
      <c r="AI530" s="269"/>
      <c r="AJ530" s="269"/>
      <c r="AK530" s="269"/>
      <c r="AL530" s="269"/>
      <c r="AM530" s="269"/>
      <c r="AN530" s="269"/>
      <c r="AO530" s="269"/>
      <c r="AP530" s="269"/>
    </row>
    <row r="531" spans="1:42" ht="14.25" customHeight="1">
      <c r="A531" s="269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  <c r="AA531" s="269"/>
      <c r="AB531" s="269"/>
      <c r="AC531" s="269"/>
      <c r="AD531" s="269"/>
      <c r="AE531" s="269"/>
      <c r="AF531" s="269"/>
      <c r="AG531" s="269"/>
      <c r="AH531" s="269"/>
      <c r="AI531" s="269"/>
      <c r="AJ531" s="269"/>
      <c r="AK531" s="269"/>
      <c r="AL531" s="269"/>
      <c r="AM531" s="269"/>
      <c r="AN531" s="269"/>
      <c r="AO531" s="269"/>
      <c r="AP531" s="269"/>
    </row>
    <row r="532" spans="1:42" ht="14.25" customHeight="1">
      <c r="A532" s="269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269"/>
      <c r="AB532" s="269"/>
      <c r="AC532" s="269"/>
      <c r="AD532" s="269"/>
      <c r="AE532" s="269"/>
      <c r="AF532" s="269"/>
      <c r="AG532" s="269"/>
      <c r="AH532" s="269"/>
      <c r="AI532" s="269"/>
      <c r="AJ532" s="269"/>
      <c r="AK532" s="269"/>
      <c r="AL532" s="269"/>
      <c r="AM532" s="269"/>
      <c r="AN532" s="269"/>
      <c r="AO532" s="269"/>
      <c r="AP532" s="269"/>
    </row>
    <row r="533" spans="1:42" ht="14.25" customHeight="1">
      <c r="A533" s="269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  <c r="AA533" s="269"/>
      <c r="AB533" s="269"/>
      <c r="AC533" s="269"/>
      <c r="AD533" s="269"/>
      <c r="AE533" s="269"/>
      <c r="AF533" s="269"/>
      <c r="AG533" s="269"/>
      <c r="AH533" s="269"/>
      <c r="AI533" s="269"/>
      <c r="AJ533" s="269"/>
      <c r="AK533" s="269"/>
      <c r="AL533" s="269"/>
      <c r="AM533" s="269"/>
      <c r="AN533" s="269"/>
      <c r="AO533" s="269"/>
      <c r="AP533" s="269"/>
    </row>
    <row r="534" spans="1:42" ht="14.25" customHeight="1">
      <c r="A534" s="269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  <c r="AA534" s="269"/>
      <c r="AB534" s="269"/>
      <c r="AC534" s="269"/>
      <c r="AD534" s="269"/>
      <c r="AE534" s="269"/>
      <c r="AF534" s="269"/>
      <c r="AG534" s="269"/>
      <c r="AH534" s="269"/>
      <c r="AI534" s="269"/>
      <c r="AJ534" s="269"/>
      <c r="AK534" s="269"/>
      <c r="AL534" s="269"/>
      <c r="AM534" s="269"/>
      <c r="AN534" s="269"/>
      <c r="AO534" s="269"/>
      <c r="AP534" s="269"/>
    </row>
    <row r="535" spans="1:42" ht="14.25" customHeight="1">
      <c r="A535" s="269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  <c r="AA535" s="269"/>
      <c r="AB535" s="269"/>
      <c r="AC535" s="269"/>
      <c r="AD535" s="269"/>
      <c r="AE535" s="269"/>
      <c r="AF535" s="269"/>
      <c r="AG535" s="269"/>
      <c r="AH535" s="269"/>
      <c r="AI535" s="269"/>
      <c r="AJ535" s="269"/>
      <c r="AK535" s="269"/>
      <c r="AL535" s="269"/>
      <c r="AM535" s="269"/>
      <c r="AN535" s="269"/>
      <c r="AO535" s="269"/>
      <c r="AP535" s="269"/>
    </row>
    <row r="536" spans="1:42" ht="14.25" customHeight="1">
      <c r="A536" s="269"/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  <c r="AA536" s="269"/>
      <c r="AB536" s="269"/>
      <c r="AC536" s="269"/>
      <c r="AD536" s="269"/>
      <c r="AE536" s="269"/>
      <c r="AF536" s="269"/>
      <c r="AG536" s="269"/>
      <c r="AH536" s="269"/>
      <c r="AI536" s="269"/>
      <c r="AJ536" s="269"/>
      <c r="AK536" s="269"/>
      <c r="AL536" s="269"/>
      <c r="AM536" s="269"/>
      <c r="AN536" s="269"/>
      <c r="AO536" s="269"/>
      <c r="AP536" s="269"/>
    </row>
    <row r="537" spans="1:42" ht="14.25" customHeight="1">
      <c r="A537" s="269"/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  <c r="AA537" s="269"/>
      <c r="AB537" s="269"/>
      <c r="AC537" s="269"/>
      <c r="AD537" s="269"/>
      <c r="AE537" s="269"/>
      <c r="AF537" s="269"/>
      <c r="AG537" s="269"/>
      <c r="AH537" s="269"/>
      <c r="AI537" s="269"/>
      <c r="AJ537" s="269"/>
      <c r="AK537" s="269"/>
      <c r="AL537" s="269"/>
      <c r="AM537" s="269"/>
      <c r="AN537" s="269"/>
      <c r="AO537" s="269"/>
      <c r="AP537" s="269"/>
    </row>
    <row r="538" spans="1:42" ht="14.25" customHeight="1">
      <c r="A538" s="269"/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  <c r="AA538" s="269"/>
      <c r="AB538" s="269"/>
      <c r="AC538" s="269"/>
      <c r="AD538" s="269"/>
      <c r="AE538" s="269"/>
      <c r="AF538" s="269"/>
      <c r="AG538" s="269"/>
      <c r="AH538" s="269"/>
      <c r="AI538" s="269"/>
      <c r="AJ538" s="269"/>
      <c r="AK538" s="269"/>
      <c r="AL538" s="269"/>
      <c r="AM538" s="269"/>
      <c r="AN538" s="269"/>
      <c r="AO538" s="269"/>
      <c r="AP538" s="269"/>
    </row>
    <row r="539" spans="1:42" ht="14.25" customHeight="1">
      <c r="A539" s="269"/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  <c r="AA539" s="269"/>
      <c r="AB539" s="269"/>
      <c r="AC539" s="269"/>
      <c r="AD539" s="269"/>
      <c r="AE539" s="269"/>
      <c r="AF539" s="269"/>
      <c r="AG539" s="269"/>
      <c r="AH539" s="269"/>
      <c r="AI539" s="269"/>
      <c r="AJ539" s="269"/>
      <c r="AK539" s="269"/>
      <c r="AL539" s="269"/>
      <c r="AM539" s="269"/>
      <c r="AN539" s="269"/>
      <c r="AO539" s="269"/>
      <c r="AP539" s="269"/>
    </row>
    <row r="540" spans="1:42" ht="14.25" customHeight="1">
      <c r="A540" s="269"/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  <c r="AA540" s="269"/>
      <c r="AB540" s="269"/>
      <c r="AC540" s="269"/>
      <c r="AD540" s="269"/>
      <c r="AE540" s="269"/>
      <c r="AF540" s="269"/>
      <c r="AG540" s="269"/>
      <c r="AH540" s="269"/>
      <c r="AI540" s="269"/>
      <c r="AJ540" s="269"/>
      <c r="AK540" s="269"/>
      <c r="AL540" s="269"/>
      <c r="AM540" s="269"/>
      <c r="AN540" s="269"/>
      <c r="AO540" s="269"/>
      <c r="AP540" s="269"/>
    </row>
    <row r="541" spans="1:42" ht="14.25" customHeight="1">
      <c r="A541" s="269"/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  <c r="AA541" s="269"/>
      <c r="AB541" s="269"/>
      <c r="AC541" s="269"/>
      <c r="AD541" s="269"/>
      <c r="AE541" s="269"/>
      <c r="AF541" s="269"/>
      <c r="AG541" s="269"/>
      <c r="AH541" s="269"/>
      <c r="AI541" s="269"/>
      <c r="AJ541" s="269"/>
      <c r="AK541" s="269"/>
      <c r="AL541" s="269"/>
      <c r="AM541" s="269"/>
      <c r="AN541" s="269"/>
      <c r="AO541" s="269"/>
      <c r="AP541" s="269"/>
    </row>
    <row r="542" spans="1:42" ht="14.25" customHeight="1">
      <c r="A542" s="269"/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  <c r="AA542" s="269"/>
      <c r="AB542" s="269"/>
      <c r="AC542" s="269"/>
      <c r="AD542" s="269"/>
      <c r="AE542" s="269"/>
      <c r="AF542" s="269"/>
      <c r="AG542" s="269"/>
      <c r="AH542" s="269"/>
      <c r="AI542" s="269"/>
      <c r="AJ542" s="269"/>
      <c r="AK542" s="269"/>
      <c r="AL542" s="269"/>
      <c r="AM542" s="269"/>
      <c r="AN542" s="269"/>
      <c r="AO542" s="269"/>
      <c r="AP542" s="269"/>
    </row>
    <row r="543" spans="1:42" ht="14.25" customHeight="1">
      <c r="A543" s="269"/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  <c r="AA543" s="269"/>
      <c r="AB543" s="269"/>
      <c r="AC543" s="269"/>
      <c r="AD543" s="269"/>
      <c r="AE543" s="269"/>
      <c r="AF543" s="269"/>
      <c r="AG543" s="269"/>
      <c r="AH543" s="269"/>
      <c r="AI543" s="269"/>
      <c r="AJ543" s="269"/>
      <c r="AK543" s="269"/>
      <c r="AL543" s="269"/>
      <c r="AM543" s="269"/>
      <c r="AN543" s="269"/>
      <c r="AO543" s="269"/>
      <c r="AP543" s="269"/>
    </row>
    <row r="544" spans="1:42" ht="14.25" customHeight="1">
      <c r="A544" s="269"/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</row>
    <row r="545" spans="1:42" ht="14.25" customHeight="1">
      <c r="A545" s="269"/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  <c r="AA545" s="269"/>
      <c r="AB545" s="269"/>
      <c r="AC545" s="269"/>
      <c r="AD545" s="269"/>
      <c r="AE545" s="269"/>
      <c r="AF545" s="269"/>
      <c r="AG545" s="269"/>
      <c r="AH545" s="269"/>
      <c r="AI545" s="269"/>
      <c r="AJ545" s="269"/>
      <c r="AK545" s="269"/>
      <c r="AL545" s="269"/>
      <c r="AM545" s="269"/>
      <c r="AN545" s="269"/>
      <c r="AO545" s="269"/>
      <c r="AP545" s="269"/>
    </row>
    <row r="546" spans="1:42" ht="14.25" customHeight="1">
      <c r="A546" s="269"/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  <c r="AA546" s="269"/>
      <c r="AB546" s="269"/>
      <c r="AC546" s="269"/>
      <c r="AD546" s="269"/>
      <c r="AE546" s="269"/>
      <c r="AF546" s="269"/>
      <c r="AG546" s="269"/>
      <c r="AH546" s="269"/>
      <c r="AI546" s="269"/>
      <c r="AJ546" s="269"/>
      <c r="AK546" s="269"/>
      <c r="AL546" s="269"/>
      <c r="AM546" s="269"/>
      <c r="AN546" s="269"/>
      <c r="AO546" s="269"/>
      <c r="AP546" s="269"/>
    </row>
    <row r="547" spans="1:42" ht="14.25" customHeight="1">
      <c r="A547" s="269"/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  <c r="AA547" s="269"/>
      <c r="AB547" s="269"/>
      <c r="AC547" s="269"/>
      <c r="AD547" s="269"/>
      <c r="AE547" s="269"/>
      <c r="AF547" s="269"/>
      <c r="AG547" s="269"/>
      <c r="AH547" s="269"/>
      <c r="AI547" s="269"/>
      <c r="AJ547" s="269"/>
      <c r="AK547" s="269"/>
      <c r="AL547" s="269"/>
      <c r="AM547" s="269"/>
      <c r="AN547" s="269"/>
      <c r="AO547" s="269"/>
      <c r="AP547" s="269"/>
    </row>
    <row r="548" spans="1:42" ht="14.25" customHeight="1">
      <c r="A548" s="269"/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  <c r="AA548" s="269"/>
      <c r="AB548" s="269"/>
      <c r="AC548" s="269"/>
      <c r="AD548" s="269"/>
      <c r="AE548" s="269"/>
      <c r="AF548" s="269"/>
      <c r="AG548" s="269"/>
      <c r="AH548" s="269"/>
      <c r="AI548" s="269"/>
      <c r="AJ548" s="269"/>
      <c r="AK548" s="269"/>
      <c r="AL548" s="269"/>
      <c r="AM548" s="269"/>
      <c r="AN548" s="269"/>
      <c r="AO548" s="269"/>
      <c r="AP548" s="269"/>
    </row>
    <row r="549" spans="1:42" ht="14.25" customHeight="1">
      <c r="A549" s="269"/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  <c r="AA549" s="269"/>
      <c r="AB549" s="269"/>
      <c r="AC549" s="269"/>
      <c r="AD549" s="269"/>
      <c r="AE549" s="269"/>
      <c r="AF549" s="269"/>
      <c r="AG549" s="269"/>
      <c r="AH549" s="269"/>
      <c r="AI549" s="269"/>
      <c r="AJ549" s="269"/>
      <c r="AK549" s="269"/>
      <c r="AL549" s="269"/>
      <c r="AM549" s="269"/>
      <c r="AN549" s="269"/>
      <c r="AO549" s="269"/>
      <c r="AP549" s="269"/>
    </row>
    <row r="550" spans="1:42" ht="14.25" customHeight="1">
      <c r="A550" s="269"/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  <c r="AA550" s="269"/>
      <c r="AB550" s="269"/>
      <c r="AC550" s="269"/>
      <c r="AD550" s="269"/>
      <c r="AE550" s="269"/>
      <c r="AF550" s="269"/>
      <c r="AG550" s="269"/>
      <c r="AH550" s="269"/>
      <c r="AI550" s="269"/>
      <c r="AJ550" s="269"/>
      <c r="AK550" s="269"/>
      <c r="AL550" s="269"/>
      <c r="AM550" s="269"/>
      <c r="AN550" s="269"/>
      <c r="AO550" s="269"/>
      <c r="AP550" s="269"/>
    </row>
    <row r="551" spans="1:42" ht="14.25" customHeight="1">
      <c r="A551" s="269"/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  <c r="AA551" s="269"/>
      <c r="AB551" s="269"/>
      <c r="AC551" s="269"/>
      <c r="AD551" s="269"/>
      <c r="AE551" s="269"/>
      <c r="AF551" s="269"/>
      <c r="AG551" s="269"/>
      <c r="AH551" s="269"/>
      <c r="AI551" s="269"/>
      <c r="AJ551" s="269"/>
      <c r="AK551" s="269"/>
      <c r="AL551" s="269"/>
      <c r="AM551" s="269"/>
      <c r="AN551" s="269"/>
      <c r="AO551" s="269"/>
      <c r="AP551" s="269"/>
    </row>
    <row r="552" spans="1:42" ht="14.25" customHeight="1">
      <c r="A552" s="269"/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  <c r="AA552" s="269"/>
      <c r="AB552" s="269"/>
      <c r="AC552" s="269"/>
      <c r="AD552" s="269"/>
      <c r="AE552" s="269"/>
      <c r="AF552" s="269"/>
      <c r="AG552" s="269"/>
      <c r="AH552" s="269"/>
      <c r="AI552" s="269"/>
      <c r="AJ552" s="269"/>
      <c r="AK552" s="269"/>
      <c r="AL552" s="269"/>
      <c r="AM552" s="269"/>
      <c r="AN552" s="269"/>
      <c r="AO552" s="269"/>
      <c r="AP552" s="269"/>
    </row>
    <row r="553" spans="1:42" ht="14.25" customHeight="1">
      <c r="A553" s="269"/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  <c r="AA553" s="269"/>
      <c r="AB553" s="269"/>
      <c r="AC553" s="269"/>
      <c r="AD553" s="269"/>
      <c r="AE553" s="269"/>
      <c r="AF553" s="269"/>
      <c r="AG553" s="269"/>
      <c r="AH553" s="269"/>
      <c r="AI553" s="269"/>
      <c r="AJ553" s="269"/>
      <c r="AK553" s="269"/>
      <c r="AL553" s="269"/>
      <c r="AM553" s="269"/>
      <c r="AN553" s="269"/>
      <c r="AO553" s="269"/>
      <c r="AP553" s="269"/>
    </row>
    <row r="554" spans="1:42" ht="14.25" customHeight="1">
      <c r="A554" s="269"/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  <c r="AA554" s="269"/>
      <c r="AB554" s="269"/>
      <c r="AC554" s="269"/>
      <c r="AD554" s="269"/>
      <c r="AE554" s="269"/>
      <c r="AF554" s="269"/>
      <c r="AG554" s="269"/>
      <c r="AH554" s="269"/>
      <c r="AI554" s="269"/>
      <c r="AJ554" s="269"/>
      <c r="AK554" s="269"/>
      <c r="AL554" s="269"/>
      <c r="AM554" s="269"/>
      <c r="AN554" s="269"/>
      <c r="AO554" s="269"/>
      <c r="AP554" s="269"/>
    </row>
    <row r="555" spans="1:42" ht="14.25" customHeight="1">
      <c r="A555" s="269"/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  <c r="AA555" s="269"/>
      <c r="AB555" s="269"/>
      <c r="AC555" s="269"/>
      <c r="AD555" s="269"/>
      <c r="AE555" s="269"/>
      <c r="AF555" s="269"/>
      <c r="AG555" s="269"/>
      <c r="AH555" s="269"/>
      <c r="AI555" s="269"/>
      <c r="AJ555" s="269"/>
      <c r="AK555" s="269"/>
      <c r="AL555" s="269"/>
      <c r="AM555" s="269"/>
      <c r="AN555" s="269"/>
      <c r="AO555" s="269"/>
      <c r="AP555" s="269"/>
    </row>
    <row r="556" spans="1:42" ht="14.25" customHeight="1">
      <c r="A556" s="269"/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  <c r="AA556" s="269"/>
      <c r="AB556" s="269"/>
      <c r="AC556" s="269"/>
      <c r="AD556" s="269"/>
      <c r="AE556" s="269"/>
      <c r="AF556" s="269"/>
      <c r="AG556" s="269"/>
      <c r="AH556" s="269"/>
      <c r="AI556" s="269"/>
      <c r="AJ556" s="269"/>
      <c r="AK556" s="269"/>
      <c r="AL556" s="269"/>
      <c r="AM556" s="269"/>
      <c r="AN556" s="269"/>
      <c r="AO556" s="269"/>
      <c r="AP556" s="269"/>
    </row>
    <row r="557" spans="1:42" ht="14.25" customHeight="1">
      <c r="A557" s="269"/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  <c r="AA557" s="269"/>
      <c r="AB557" s="269"/>
      <c r="AC557" s="269"/>
      <c r="AD557" s="269"/>
      <c r="AE557" s="269"/>
      <c r="AF557" s="269"/>
      <c r="AG557" s="269"/>
      <c r="AH557" s="269"/>
      <c r="AI557" s="269"/>
      <c r="AJ557" s="269"/>
      <c r="AK557" s="269"/>
      <c r="AL557" s="269"/>
      <c r="AM557" s="269"/>
      <c r="AN557" s="269"/>
      <c r="AO557" s="269"/>
      <c r="AP557" s="269"/>
    </row>
    <row r="558" spans="1:42" ht="14.25" customHeight="1">
      <c r="A558" s="269"/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  <c r="AA558" s="269"/>
      <c r="AB558" s="269"/>
      <c r="AC558" s="269"/>
      <c r="AD558" s="269"/>
      <c r="AE558" s="269"/>
      <c r="AF558" s="269"/>
      <c r="AG558" s="269"/>
      <c r="AH558" s="269"/>
      <c r="AI558" s="269"/>
      <c r="AJ558" s="269"/>
      <c r="AK558" s="269"/>
      <c r="AL558" s="269"/>
      <c r="AM558" s="269"/>
      <c r="AN558" s="269"/>
      <c r="AO558" s="269"/>
      <c r="AP558" s="269"/>
    </row>
    <row r="559" spans="1:42" ht="14.25" customHeight="1">
      <c r="A559" s="269"/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  <c r="AA559" s="269"/>
      <c r="AB559" s="269"/>
      <c r="AC559" s="269"/>
      <c r="AD559" s="269"/>
      <c r="AE559" s="269"/>
      <c r="AF559" s="269"/>
      <c r="AG559" s="269"/>
      <c r="AH559" s="269"/>
      <c r="AI559" s="269"/>
      <c r="AJ559" s="269"/>
      <c r="AK559" s="269"/>
      <c r="AL559" s="269"/>
      <c r="AM559" s="269"/>
      <c r="AN559" s="269"/>
      <c r="AO559" s="269"/>
      <c r="AP559" s="269"/>
    </row>
    <row r="560" spans="1:42" ht="14.25" customHeight="1">
      <c r="A560" s="269"/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  <c r="AA560" s="269"/>
      <c r="AB560" s="269"/>
      <c r="AC560" s="269"/>
      <c r="AD560" s="269"/>
      <c r="AE560" s="269"/>
      <c r="AF560" s="269"/>
      <c r="AG560" s="269"/>
      <c r="AH560" s="269"/>
      <c r="AI560" s="269"/>
      <c r="AJ560" s="269"/>
      <c r="AK560" s="269"/>
      <c r="AL560" s="269"/>
      <c r="AM560" s="269"/>
      <c r="AN560" s="269"/>
      <c r="AO560" s="269"/>
      <c r="AP560" s="269"/>
    </row>
    <row r="561" spans="1:42" ht="14.25" customHeight="1">
      <c r="A561" s="269"/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  <c r="AA561" s="269"/>
      <c r="AB561" s="269"/>
      <c r="AC561" s="269"/>
      <c r="AD561" s="269"/>
      <c r="AE561" s="269"/>
      <c r="AF561" s="269"/>
      <c r="AG561" s="269"/>
      <c r="AH561" s="269"/>
      <c r="AI561" s="269"/>
      <c r="AJ561" s="269"/>
      <c r="AK561" s="269"/>
      <c r="AL561" s="269"/>
      <c r="AM561" s="269"/>
      <c r="AN561" s="269"/>
      <c r="AO561" s="269"/>
      <c r="AP561" s="269"/>
    </row>
    <row r="562" spans="1:42" ht="14.25" customHeight="1">
      <c r="A562" s="269"/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  <c r="AA562" s="269"/>
      <c r="AB562" s="269"/>
      <c r="AC562" s="269"/>
      <c r="AD562" s="269"/>
      <c r="AE562" s="269"/>
      <c r="AF562" s="269"/>
      <c r="AG562" s="269"/>
      <c r="AH562" s="269"/>
      <c r="AI562" s="269"/>
      <c r="AJ562" s="269"/>
      <c r="AK562" s="269"/>
      <c r="AL562" s="269"/>
      <c r="AM562" s="269"/>
      <c r="AN562" s="269"/>
      <c r="AO562" s="269"/>
      <c r="AP562" s="269"/>
    </row>
    <row r="563" spans="1:42" ht="14.25" customHeight="1">
      <c r="A563" s="269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  <c r="AA563" s="269"/>
      <c r="AB563" s="269"/>
      <c r="AC563" s="269"/>
      <c r="AD563" s="269"/>
      <c r="AE563" s="269"/>
      <c r="AF563" s="269"/>
      <c r="AG563" s="269"/>
      <c r="AH563" s="269"/>
      <c r="AI563" s="269"/>
      <c r="AJ563" s="269"/>
      <c r="AK563" s="269"/>
      <c r="AL563" s="269"/>
      <c r="AM563" s="269"/>
      <c r="AN563" s="269"/>
      <c r="AO563" s="269"/>
      <c r="AP563" s="269"/>
    </row>
    <row r="564" spans="1:42" ht="14.25" customHeight="1">
      <c r="A564" s="269"/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  <c r="AA564" s="269"/>
      <c r="AB564" s="269"/>
      <c r="AC564" s="269"/>
      <c r="AD564" s="269"/>
      <c r="AE564" s="269"/>
      <c r="AF564" s="269"/>
      <c r="AG564" s="269"/>
      <c r="AH564" s="269"/>
      <c r="AI564" s="269"/>
      <c r="AJ564" s="269"/>
      <c r="AK564" s="269"/>
      <c r="AL564" s="269"/>
      <c r="AM564" s="269"/>
      <c r="AN564" s="269"/>
      <c r="AO564" s="269"/>
      <c r="AP564" s="269"/>
    </row>
    <row r="565" spans="1:42" ht="14.25" customHeight="1">
      <c r="A565" s="269"/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  <c r="AA565" s="269"/>
      <c r="AB565" s="269"/>
      <c r="AC565" s="269"/>
      <c r="AD565" s="269"/>
      <c r="AE565" s="269"/>
      <c r="AF565" s="269"/>
      <c r="AG565" s="269"/>
      <c r="AH565" s="269"/>
      <c r="AI565" s="269"/>
      <c r="AJ565" s="269"/>
      <c r="AK565" s="269"/>
      <c r="AL565" s="269"/>
      <c r="AM565" s="269"/>
      <c r="AN565" s="269"/>
      <c r="AO565" s="269"/>
      <c r="AP565" s="269"/>
    </row>
    <row r="566" spans="1:42" ht="14.25" customHeight="1">
      <c r="A566" s="269"/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  <c r="AA566" s="269"/>
      <c r="AB566" s="269"/>
      <c r="AC566" s="269"/>
      <c r="AD566" s="269"/>
      <c r="AE566" s="269"/>
      <c r="AF566" s="269"/>
      <c r="AG566" s="269"/>
      <c r="AH566" s="269"/>
      <c r="AI566" s="269"/>
      <c r="AJ566" s="269"/>
      <c r="AK566" s="269"/>
      <c r="AL566" s="269"/>
      <c r="AM566" s="269"/>
      <c r="AN566" s="269"/>
      <c r="AO566" s="269"/>
      <c r="AP566" s="269"/>
    </row>
    <row r="567" spans="1:42" ht="14.25" customHeight="1">
      <c r="A567" s="269"/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  <c r="AA567" s="269"/>
      <c r="AB567" s="269"/>
      <c r="AC567" s="269"/>
      <c r="AD567" s="269"/>
      <c r="AE567" s="269"/>
      <c r="AF567" s="269"/>
      <c r="AG567" s="269"/>
      <c r="AH567" s="269"/>
      <c r="AI567" s="269"/>
      <c r="AJ567" s="269"/>
      <c r="AK567" s="269"/>
      <c r="AL567" s="269"/>
      <c r="AM567" s="269"/>
      <c r="AN567" s="269"/>
      <c r="AO567" s="269"/>
      <c r="AP567" s="269"/>
    </row>
    <row r="568" spans="1:42" ht="14.25" customHeight="1">
      <c r="A568" s="269"/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  <c r="AA568" s="269"/>
      <c r="AB568" s="269"/>
      <c r="AC568" s="269"/>
      <c r="AD568" s="269"/>
      <c r="AE568" s="269"/>
      <c r="AF568" s="269"/>
      <c r="AG568" s="269"/>
      <c r="AH568" s="269"/>
      <c r="AI568" s="269"/>
      <c r="AJ568" s="269"/>
      <c r="AK568" s="269"/>
      <c r="AL568" s="269"/>
      <c r="AM568" s="269"/>
      <c r="AN568" s="269"/>
      <c r="AO568" s="269"/>
      <c r="AP568" s="269"/>
    </row>
    <row r="569" spans="1:42" ht="14.25" customHeight="1">
      <c r="A569" s="269"/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  <c r="AA569" s="269"/>
      <c r="AB569" s="269"/>
      <c r="AC569" s="269"/>
      <c r="AD569" s="269"/>
      <c r="AE569" s="269"/>
      <c r="AF569" s="269"/>
      <c r="AG569" s="269"/>
      <c r="AH569" s="269"/>
      <c r="AI569" s="269"/>
      <c r="AJ569" s="269"/>
      <c r="AK569" s="269"/>
      <c r="AL569" s="269"/>
      <c r="AM569" s="269"/>
      <c r="AN569" s="269"/>
      <c r="AO569" s="269"/>
      <c r="AP569" s="269"/>
    </row>
    <row r="570" spans="1:42" ht="14.25" customHeight="1">
      <c r="A570" s="269"/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  <c r="AA570" s="269"/>
      <c r="AB570" s="269"/>
      <c r="AC570" s="269"/>
      <c r="AD570" s="269"/>
      <c r="AE570" s="269"/>
      <c r="AF570" s="269"/>
      <c r="AG570" s="269"/>
      <c r="AH570" s="269"/>
      <c r="AI570" s="269"/>
      <c r="AJ570" s="269"/>
      <c r="AK570" s="269"/>
      <c r="AL570" s="269"/>
      <c r="AM570" s="269"/>
      <c r="AN570" s="269"/>
      <c r="AO570" s="269"/>
      <c r="AP570" s="269"/>
    </row>
    <row r="571" spans="1:42" ht="14.25" customHeight="1">
      <c r="A571" s="269"/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269"/>
      <c r="AB571" s="269"/>
      <c r="AC571" s="269"/>
      <c r="AD571" s="269"/>
      <c r="AE571" s="269"/>
      <c r="AF571" s="269"/>
      <c r="AG571" s="269"/>
      <c r="AH571" s="269"/>
      <c r="AI571" s="269"/>
      <c r="AJ571" s="269"/>
      <c r="AK571" s="269"/>
      <c r="AL571" s="269"/>
      <c r="AM571" s="269"/>
      <c r="AN571" s="269"/>
      <c r="AO571" s="269"/>
      <c r="AP571" s="269"/>
    </row>
    <row r="572" spans="1:42" ht="14.25" customHeight="1">
      <c r="A572" s="269"/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  <c r="AA572" s="269"/>
      <c r="AB572" s="269"/>
      <c r="AC572" s="269"/>
      <c r="AD572" s="269"/>
      <c r="AE572" s="269"/>
      <c r="AF572" s="269"/>
      <c r="AG572" s="269"/>
      <c r="AH572" s="269"/>
      <c r="AI572" s="269"/>
      <c r="AJ572" s="269"/>
      <c r="AK572" s="269"/>
      <c r="AL572" s="269"/>
      <c r="AM572" s="269"/>
      <c r="AN572" s="269"/>
      <c r="AO572" s="269"/>
      <c r="AP572" s="269"/>
    </row>
    <row r="573" spans="1:42" ht="14.25" customHeight="1">
      <c r="A573" s="269"/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  <c r="AA573" s="269"/>
      <c r="AB573" s="269"/>
      <c r="AC573" s="269"/>
      <c r="AD573" s="269"/>
      <c r="AE573" s="269"/>
      <c r="AF573" s="269"/>
      <c r="AG573" s="269"/>
      <c r="AH573" s="269"/>
      <c r="AI573" s="269"/>
      <c r="AJ573" s="269"/>
      <c r="AK573" s="269"/>
      <c r="AL573" s="269"/>
      <c r="AM573" s="269"/>
      <c r="AN573" s="269"/>
      <c r="AO573" s="269"/>
      <c r="AP573" s="269"/>
    </row>
    <row r="574" spans="1:42" ht="14.25" customHeight="1">
      <c r="A574" s="269"/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  <c r="AA574" s="269"/>
      <c r="AB574" s="269"/>
      <c r="AC574" s="269"/>
      <c r="AD574" s="269"/>
      <c r="AE574" s="269"/>
      <c r="AF574" s="269"/>
      <c r="AG574" s="269"/>
      <c r="AH574" s="269"/>
      <c r="AI574" s="269"/>
      <c r="AJ574" s="269"/>
      <c r="AK574" s="269"/>
      <c r="AL574" s="269"/>
      <c r="AM574" s="269"/>
      <c r="AN574" s="269"/>
      <c r="AO574" s="269"/>
      <c r="AP574" s="269"/>
    </row>
    <row r="575" spans="1:42" ht="14.25" customHeight="1">
      <c r="A575" s="269"/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  <c r="AA575" s="269"/>
      <c r="AB575" s="269"/>
      <c r="AC575" s="269"/>
      <c r="AD575" s="269"/>
      <c r="AE575" s="269"/>
      <c r="AF575" s="269"/>
      <c r="AG575" s="269"/>
      <c r="AH575" s="269"/>
      <c r="AI575" s="269"/>
      <c r="AJ575" s="269"/>
      <c r="AK575" s="269"/>
      <c r="AL575" s="269"/>
      <c r="AM575" s="269"/>
      <c r="AN575" s="269"/>
      <c r="AO575" s="269"/>
      <c r="AP575" s="269"/>
    </row>
    <row r="576" spans="1:42" ht="14.25" customHeight="1">
      <c r="A576" s="269"/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  <c r="AA576" s="269"/>
      <c r="AB576" s="269"/>
      <c r="AC576" s="269"/>
      <c r="AD576" s="269"/>
      <c r="AE576" s="269"/>
      <c r="AF576" s="269"/>
      <c r="AG576" s="269"/>
      <c r="AH576" s="269"/>
      <c r="AI576" s="269"/>
      <c r="AJ576" s="269"/>
      <c r="AK576" s="269"/>
      <c r="AL576" s="269"/>
      <c r="AM576" s="269"/>
      <c r="AN576" s="269"/>
      <c r="AO576" s="269"/>
      <c r="AP576" s="269"/>
    </row>
    <row r="577" spans="1:42" ht="14.25" customHeight="1">
      <c r="A577" s="269"/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  <c r="AA577" s="269"/>
      <c r="AB577" s="269"/>
      <c r="AC577" s="269"/>
      <c r="AD577" s="269"/>
      <c r="AE577" s="269"/>
      <c r="AF577" s="269"/>
      <c r="AG577" s="269"/>
      <c r="AH577" s="269"/>
      <c r="AI577" s="269"/>
      <c r="AJ577" s="269"/>
      <c r="AK577" s="269"/>
      <c r="AL577" s="269"/>
      <c r="AM577" s="269"/>
      <c r="AN577" s="269"/>
      <c r="AO577" s="269"/>
      <c r="AP577" s="269"/>
    </row>
    <row r="578" spans="1:42" ht="14.25" customHeight="1">
      <c r="A578" s="269"/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  <c r="AA578" s="269"/>
      <c r="AB578" s="269"/>
      <c r="AC578" s="269"/>
      <c r="AD578" s="269"/>
      <c r="AE578" s="269"/>
      <c r="AF578" s="269"/>
      <c r="AG578" s="269"/>
      <c r="AH578" s="269"/>
      <c r="AI578" s="269"/>
      <c r="AJ578" s="269"/>
      <c r="AK578" s="269"/>
      <c r="AL578" s="269"/>
      <c r="AM578" s="269"/>
      <c r="AN578" s="269"/>
      <c r="AO578" s="269"/>
      <c r="AP578" s="269"/>
    </row>
    <row r="579" spans="1:42" ht="14.25" customHeight="1">
      <c r="A579" s="269"/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  <c r="AA579" s="269"/>
      <c r="AB579" s="269"/>
      <c r="AC579" s="269"/>
      <c r="AD579" s="269"/>
      <c r="AE579" s="269"/>
      <c r="AF579" s="269"/>
      <c r="AG579" s="269"/>
      <c r="AH579" s="269"/>
      <c r="AI579" s="269"/>
      <c r="AJ579" s="269"/>
      <c r="AK579" s="269"/>
      <c r="AL579" s="269"/>
      <c r="AM579" s="269"/>
      <c r="AN579" s="269"/>
      <c r="AO579" s="269"/>
      <c r="AP579" s="269"/>
    </row>
    <row r="580" spans="1:42" ht="14.25" customHeight="1">
      <c r="A580" s="269"/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  <c r="AA580" s="269"/>
      <c r="AB580" s="269"/>
      <c r="AC580" s="269"/>
      <c r="AD580" s="269"/>
      <c r="AE580" s="269"/>
      <c r="AF580" s="269"/>
      <c r="AG580" s="269"/>
      <c r="AH580" s="269"/>
      <c r="AI580" s="269"/>
      <c r="AJ580" s="269"/>
      <c r="AK580" s="269"/>
      <c r="AL580" s="269"/>
      <c r="AM580" s="269"/>
      <c r="AN580" s="269"/>
      <c r="AO580" s="269"/>
      <c r="AP580" s="269"/>
    </row>
    <row r="581" spans="1:42" ht="14.25" customHeight="1">
      <c r="A581" s="269"/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  <c r="AA581" s="269"/>
      <c r="AB581" s="269"/>
      <c r="AC581" s="269"/>
      <c r="AD581" s="269"/>
      <c r="AE581" s="269"/>
      <c r="AF581" s="269"/>
      <c r="AG581" s="269"/>
      <c r="AH581" s="269"/>
      <c r="AI581" s="269"/>
      <c r="AJ581" s="269"/>
      <c r="AK581" s="269"/>
      <c r="AL581" s="269"/>
      <c r="AM581" s="269"/>
      <c r="AN581" s="269"/>
      <c r="AO581" s="269"/>
      <c r="AP581" s="269"/>
    </row>
    <row r="582" spans="1:42" ht="14.25" customHeight="1">
      <c r="A582" s="269"/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  <c r="AA582" s="269"/>
      <c r="AB582" s="269"/>
      <c r="AC582" s="269"/>
      <c r="AD582" s="269"/>
      <c r="AE582" s="269"/>
      <c r="AF582" s="269"/>
      <c r="AG582" s="269"/>
      <c r="AH582" s="269"/>
      <c r="AI582" s="269"/>
      <c r="AJ582" s="269"/>
      <c r="AK582" s="269"/>
      <c r="AL582" s="269"/>
      <c r="AM582" s="269"/>
      <c r="AN582" s="269"/>
      <c r="AO582" s="269"/>
      <c r="AP582" s="269"/>
    </row>
    <row r="583" spans="1:42" ht="14.25" customHeight="1">
      <c r="A583" s="269"/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  <c r="AA583" s="269"/>
      <c r="AB583" s="269"/>
      <c r="AC583" s="269"/>
      <c r="AD583" s="269"/>
      <c r="AE583" s="269"/>
      <c r="AF583" s="269"/>
      <c r="AG583" s="269"/>
      <c r="AH583" s="269"/>
      <c r="AI583" s="269"/>
      <c r="AJ583" s="269"/>
      <c r="AK583" s="269"/>
      <c r="AL583" s="269"/>
      <c r="AM583" s="269"/>
      <c r="AN583" s="269"/>
      <c r="AO583" s="269"/>
      <c r="AP583" s="269"/>
    </row>
    <row r="584" spans="1:42" ht="14.25" customHeight="1">
      <c r="A584" s="269"/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  <c r="AA584" s="269"/>
      <c r="AB584" s="269"/>
      <c r="AC584" s="269"/>
      <c r="AD584" s="269"/>
      <c r="AE584" s="269"/>
      <c r="AF584" s="269"/>
      <c r="AG584" s="269"/>
      <c r="AH584" s="269"/>
      <c r="AI584" s="269"/>
      <c r="AJ584" s="269"/>
      <c r="AK584" s="269"/>
      <c r="AL584" s="269"/>
      <c r="AM584" s="269"/>
      <c r="AN584" s="269"/>
      <c r="AO584" s="269"/>
      <c r="AP584" s="269"/>
    </row>
    <row r="585" spans="1:42" ht="14.25" customHeight="1">
      <c r="A585" s="269"/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  <c r="AA585" s="269"/>
      <c r="AB585" s="269"/>
      <c r="AC585" s="269"/>
      <c r="AD585" s="269"/>
      <c r="AE585" s="269"/>
      <c r="AF585" s="269"/>
      <c r="AG585" s="269"/>
      <c r="AH585" s="269"/>
      <c r="AI585" s="269"/>
      <c r="AJ585" s="269"/>
      <c r="AK585" s="269"/>
      <c r="AL585" s="269"/>
      <c r="AM585" s="269"/>
      <c r="AN585" s="269"/>
      <c r="AO585" s="269"/>
      <c r="AP585" s="269"/>
    </row>
    <row r="586" spans="1:42" ht="14.25" customHeight="1">
      <c r="A586" s="269"/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  <c r="AA586" s="269"/>
      <c r="AB586" s="269"/>
      <c r="AC586" s="269"/>
      <c r="AD586" s="269"/>
      <c r="AE586" s="269"/>
      <c r="AF586" s="269"/>
      <c r="AG586" s="269"/>
      <c r="AH586" s="269"/>
      <c r="AI586" s="269"/>
      <c r="AJ586" s="269"/>
      <c r="AK586" s="269"/>
      <c r="AL586" s="269"/>
      <c r="AM586" s="269"/>
      <c r="AN586" s="269"/>
      <c r="AO586" s="269"/>
      <c r="AP586" s="269"/>
    </row>
    <row r="587" spans="1:42" ht="14.25" customHeight="1">
      <c r="A587" s="269"/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  <c r="AA587" s="269"/>
      <c r="AB587" s="269"/>
      <c r="AC587" s="269"/>
      <c r="AD587" s="269"/>
      <c r="AE587" s="269"/>
      <c r="AF587" s="269"/>
      <c r="AG587" s="269"/>
      <c r="AH587" s="269"/>
      <c r="AI587" s="269"/>
      <c r="AJ587" s="269"/>
      <c r="AK587" s="269"/>
      <c r="AL587" s="269"/>
      <c r="AM587" s="269"/>
      <c r="AN587" s="269"/>
      <c r="AO587" s="269"/>
      <c r="AP587" s="269"/>
    </row>
    <row r="588" spans="1:42" ht="14.25" customHeight="1">
      <c r="A588" s="269"/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  <c r="AB588" s="269"/>
      <c r="AC588" s="269"/>
      <c r="AD588" s="269"/>
      <c r="AE588" s="269"/>
      <c r="AF588" s="269"/>
      <c r="AG588" s="269"/>
      <c r="AH588" s="269"/>
      <c r="AI588" s="269"/>
      <c r="AJ588" s="269"/>
      <c r="AK588" s="269"/>
      <c r="AL588" s="269"/>
      <c r="AM588" s="269"/>
      <c r="AN588" s="269"/>
      <c r="AO588" s="269"/>
      <c r="AP588" s="269"/>
    </row>
    <row r="589" spans="1:42" ht="14.25" customHeight="1">
      <c r="A589" s="269"/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  <c r="AA589" s="269"/>
      <c r="AB589" s="269"/>
      <c r="AC589" s="269"/>
      <c r="AD589" s="269"/>
      <c r="AE589" s="269"/>
      <c r="AF589" s="269"/>
      <c r="AG589" s="269"/>
      <c r="AH589" s="269"/>
      <c r="AI589" s="269"/>
      <c r="AJ589" s="269"/>
      <c r="AK589" s="269"/>
      <c r="AL589" s="269"/>
      <c r="AM589" s="269"/>
      <c r="AN589" s="269"/>
      <c r="AO589" s="269"/>
      <c r="AP589" s="269"/>
    </row>
    <row r="590" spans="1:42" ht="14.25" customHeight="1">
      <c r="A590" s="269"/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  <c r="AA590" s="269"/>
      <c r="AB590" s="269"/>
      <c r="AC590" s="269"/>
      <c r="AD590" s="269"/>
      <c r="AE590" s="269"/>
      <c r="AF590" s="269"/>
      <c r="AG590" s="269"/>
      <c r="AH590" s="269"/>
      <c r="AI590" s="269"/>
      <c r="AJ590" s="269"/>
      <c r="AK590" s="269"/>
      <c r="AL590" s="269"/>
      <c r="AM590" s="269"/>
      <c r="AN590" s="269"/>
      <c r="AO590" s="269"/>
      <c r="AP590" s="269"/>
    </row>
    <row r="591" spans="1:42" ht="14.25" customHeight="1">
      <c r="A591" s="269"/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  <c r="AA591" s="269"/>
      <c r="AB591" s="269"/>
      <c r="AC591" s="269"/>
      <c r="AD591" s="269"/>
      <c r="AE591" s="269"/>
      <c r="AF591" s="269"/>
      <c r="AG591" s="269"/>
      <c r="AH591" s="269"/>
      <c r="AI591" s="269"/>
      <c r="AJ591" s="269"/>
      <c r="AK591" s="269"/>
      <c r="AL591" s="269"/>
      <c r="AM591" s="269"/>
      <c r="AN591" s="269"/>
      <c r="AO591" s="269"/>
      <c r="AP591" s="269"/>
    </row>
    <row r="592" spans="1:42" ht="14.25" customHeight="1">
      <c r="A592" s="269"/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  <c r="AA592" s="269"/>
      <c r="AB592" s="269"/>
      <c r="AC592" s="269"/>
      <c r="AD592" s="269"/>
      <c r="AE592" s="269"/>
      <c r="AF592" s="269"/>
      <c r="AG592" s="269"/>
      <c r="AH592" s="269"/>
      <c r="AI592" s="269"/>
      <c r="AJ592" s="269"/>
      <c r="AK592" s="269"/>
      <c r="AL592" s="269"/>
      <c r="AM592" s="269"/>
      <c r="AN592" s="269"/>
      <c r="AO592" s="269"/>
      <c r="AP592" s="269"/>
    </row>
    <row r="593" spans="1:42" ht="14.25" customHeight="1">
      <c r="A593" s="269"/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A593" s="269"/>
      <c r="AB593" s="269"/>
      <c r="AC593" s="269"/>
      <c r="AD593" s="269"/>
      <c r="AE593" s="269"/>
      <c r="AF593" s="269"/>
      <c r="AG593" s="269"/>
      <c r="AH593" s="269"/>
      <c r="AI593" s="269"/>
      <c r="AJ593" s="269"/>
      <c r="AK593" s="269"/>
      <c r="AL593" s="269"/>
      <c r="AM593" s="269"/>
      <c r="AN593" s="269"/>
      <c r="AO593" s="269"/>
      <c r="AP593" s="269"/>
    </row>
    <row r="594" spans="1:42" ht="14.25" customHeight="1">
      <c r="A594" s="269"/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  <c r="AA594" s="269"/>
      <c r="AB594" s="269"/>
      <c r="AC594" s="269"/>
      <c r="AD594" s="269"/>
      <c r="AE594" s="269"/>
      <c r="AF594" s="269"/>
      <c r="AG594" s="269"/>
      <c r="AH594" s="269"/>
      <c r="AI594" s="269"/>
      <c r="AJ594" s="269"/>
      <c r="AK594" s="269"/>
      <c r="AL594" s="269"/>
      <c r="AM594" s="269"/>
      <c r="AN594" s="269"/>
      <c r="AO594" s="269"/>
      <c r="AP594" s="269"/>
    </row>
    <row r="595" spans="1:42" ht="14.25" customHeight="1">
      <c r="A595" s="269"/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  <c r="AA595" s="269"/>
      <c r="AB595" s="269"/>
      <c r="AC595" s="269"/>
      <c r="AD595" s="269"/>
      <c r="AE595" s="269"/>
      <c r="AF595" s="269"/>
      <c r="AG595" s="269"/>
      <c r="AH595" s="269"/>
      <c r="AI595" s="269"/>
      <c r="AJ595" s="269"/>
      <c r="AK595" s="269"/>
      <c r="AL595" s="269"/>
      <c r="AM595" s="269"/>
      <c r="AN595" s="269"/>
      <c r="AO595" s="269"/>
      <c r="AP595" s="269"/>
    </row>
    <row r="596" spans="1:42" ht="14.25" customHeight="1">
      <c r="A596" s="269"/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  <c r="AA596" s="269"/>
      <c r="AB596" s="269"/>
      <c r="AC596" s="269"/>
      <c r="AD596" s="269"/>
      <c r="AE596" s="269"/>
      <c r="AF596" s="269"/>
      <c r="AG596" s="269"/>
      <c r="AH596" s="269"/>
      <c r="AI596" s="269"/>
      <c r="AJ596" s="269"/>
      <c r="AK596" s="269"/>
      <c r="AL596" s="269"/>
      <c r="AM596" s="269"/>
      <c r="AN596" s="269"/>
      <c r="AO596" s="269"/>
      <c r="AP596" s="269"/>
    </row>
    <row r="597" spans="1:42" ht="14.25" customHeight="1">
      <c r="A597" s="269"/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  <c r="AA597" s="269"/>
      <c r="AB597" s="269"/>
      <c r="AC597" s="269"/>
      <c r="AD597" s="269"/>
      <c r="AE597" s="269"/>
      <c r="AF597" s="269"/>
      <c r="AG597" s="269"/>
      <c r="AH597" s="269"/>
      <c r="AI597" s="269"/>
      <c r="AJ597" s="269"/>
      <c r="AK597" s="269"/>
      <c r="AL597" s="269"/>
      <c r="AM597" s="269"/>
      <c r="AN597" s="269"/>
      <c r="AO597" s="269"/>
      <c r="AP597" s="269"/>
    </row>
    <row r="598" spans="1:42" ht="14.25" customHeight="1">
      <c r="A598" s="269"/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  <c r="AA598" s="269"/>
      <c r="AB598" s="269"/>
      <c r="AC598" s="269"/>
      <c r="AD598" s="269"/>
      <c r="AE598" s="269"/>
      <c r="AF598" s="269"/>
      <c r="AG598" s="269"/>
      <c r="AH598" s="269"/>
      <c r="AI598" s="269"/>
      <c r="AJ598" s="269"/>
      <c r="AK598" s="269"/>
      <c r="AL598" s="269"/>
      <c r="AM598" s="269"/>
      <c r="AN598" s="269"/>
      <c r="AO598" s="269"/>
      <c r="AP598" s="269"/>
    </row>
    <row r="599" spans="1:42" ht="14.25" customHeight="1">
      <c r="A599" s="269"/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  <c r="AA599" s="269"/>
      <c r="AB599" s="269"/>
      <c r="AC599" s="269"/>
      <c r="AD599" s="269"/>
      <c r="AE599" s="269"/>
      <c r="AF599" s="269"/>
      <c r="AG599" s="269"/>
      <c r="AH599" s="269"/>
      <c r="AI599" s="269"/>
      <c r="AJ599" s="269"/>
      <c r="AK599" s="269"/>
      <c r="AL599" s="269"/>
      <c r="AM599" s="269"/>
      <c r="AN599" s="269"/>
      <c r="AO599" s="269"/>
      <c r="AP599" s="269"/>
    </row>
    <row r="600" spans="1:42" ht="14.25" customHeight="1">
      <c r="A600" s="269"/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  <c r="AA600" s="269"/>
      <c r="AB600" s="269"/>
      <c r="AC600" s="269"/>
      <c r="AD600" s="269"/>
      <c r="AE600" s="269"/>
      <c r="AF600" s="269"/>
      <c r="AG600" s="269"/>
      <c r="AH600" s="269"/>
      <c r="AI600" s="269"/>
      <c r="AJ600" s="269"/>
      <c r="AK600" s="269"/>
      <c r="AL600" s="269"/>
      <c r="AM600" s="269"/>
      <c r="AN600" s="269"/>
      <c r="AO600" s="269"/>
      <c r="AP600" s="269"/>
    </row>
    <row r="601" spans="1:42" ht="14.25" customHeight="1">
      <c r="A601" s="269"/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  <c r="AA601" s="269"/>
      <c r="AB601" s="269"/>
      <c r="AC601" s="269"/>
      <c r="AD601" s="269"/>
      <c r="AE601" s="269"/>
      <c r="AF601" s="269"/>
      <c r="AG601" s="269"/>
      <c r="AH601" s="269"/>
      <c r="AI601" s="269"/>
      <c r="AJ601" s="269"/>
      <c r="AK601" s="269"/>
      <c r="AL601" s="269"/>
      <c r="AM601" s="269"/>
      <c r="AN601" s="269"/>
      <c r="AO601" s="269"/>
      <c r="AP601" s="269"/>
    </row>
    <row r="602" spans="1:42" ht="14.25" customHeight="1">
      <c r="A602" s="269"/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  <c r="AA602" s="269"/>
      <c r="AB602" s="269"/>
      <c r="AC602" s="269"/>
      <c r="AD602" s="269"/>
      <c r="AE602" s="269"/>
      <c r="AF602" s="269"/>
      <c r="AG602" s="269"/>
      <c r="AH602" s="269"/>
      <c r="AI602" s="269"/>
      <c r="AJ602" s="269"/>
      <c r="AK602" s="269"/>
      <c r="AL602" s="269"/>
      <c r="AM602" s="269"/>
      <c r="AN602" s="269"/>
      <c r="AO602" s="269"/>
      <c r="AP602" s="269"/>
    </row>
    <row r="603" spans="1:42" ht="14.25" customHeight="1">
      <c r="A603" s="269"/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  <c r="AA603" s="269"/>
      <c r="AB603" s="269"/>
      <c r="AC603" s="269"/>
      <c r="AD603" s="269"/>
      <c r="AE603" s="269"/>
      <c r="AF603" s="269"/>
      <c r="AG603" s="269"/>
      <c r="AH603" s="269"/>
      <c r="AI603" s="269"/>
      <c r="AJ603" s="269"/>
      <c r="AK603" s="269"/>
      <c r="AL603" s="269"/>
      <c r="AM603" s="269"/>
      <c r="AN603" s="269"/>
      <c r="AO603" s="269"/>
      <c r="AP603" s="269"/>
    </row>
    <row r="604" spans="1:42" ht="14.25" customHeight="1">
      <c r="A604" s="269"/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  <c r="AA604" s="269"/>
      <c r="AB604" s="269"/>
      <c r="AC604" s="269"/>
      <c r="AD604" s="269"/>
      <c r="AE604" s="269"/>
      <c r="AF604" s="269"/>
      <c r="AG604" s="269"/>
      <c r="AH604" s="269"/>
      <c r="AI604" s="269"/>
      <c r="AJ604" s="269"/>
      <c r="AK604" s="269"/>
      <c r="AL604" s="269"/>
      <c r="AM604" s="269"/>
      <c r="AN604" s="269"/>
      <c r="AO604" s="269"/>
      <c r="AP604" s="269"/>
    </row>
    <row r="605" spans="1:42" ht="14.25" customHeight="1">
      <c r="A605" s="269"/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  <c r="AA605" s="269"/>
      <c r="AB605" s="269"/>
      <c r="AC605" s="269"/>
      <c r="AD605" s="269"/>
      <c r="AE605" s="269"/>
      <c r="AF605" s="269"/>
      <c r="AG605" s="269"/>
      <c r="AH605" s="269"/>
      <c r="AI605" s="269"/>
      <c r="AJ605" s="269"/>
      <c r="AK605" s="269"/>
      <c r="AL605" s="269"/>
      <c r="AM605" s="269"/>
      <c r="AN605" s="269"/>
      <c r="AO605" s="269"/>
      <c r="AP605" s="269"/>
    </row>
    <row r="606" spans="1:42" ht="14.25" customHeight="1">
      <c r="A606" s="269"/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  <c r="AA606" s="269"/>
      <c r="AB606" s="269"/>
      <c r="AC606" s="269"/>
      <c r="AD606" s="269"/>
      <c r="AE606" s="269"/>
      <c r="AF606" s="269"/>
      <c r="AG606" s="269"/>
      <c r="AH606" s="269"/>
      <c r="AI606" s="269"/>
      <c r="AJ606" s="269"/>
      <c r="AK606" s="269"/>
      <c r="AL606" s="269"/>
      <c r="AM606" s="269"/>
      <c r="AN606" s="269"/>
      <c r="AO606" s="269"/>
      <c r="AP606" s="269"/>
    </row>
    <row r="607" spans="1:42" ht="14.25" customHeight="1">
      <c r="A607" s="269"/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  <c r="AA607" s="269"/>
      <c r="AB607" s="269"/>
      <c r="AC607" s="269"/>
      <c r="AD607" s="269"/>
      <c r="AE607" s="269"/>
      <c r="AF607" s="269"/>
      <c r="AG607" s="269"/>
      <c r="AH607" s="269"/>
      <c r="AI607" s="269"/>
      <c r="AJ607" s="269"/>
      <c r="AK607" s="269"/>
      <c r="AL607" s="269"/>
      <c r="AM607" s="269"/>
      <c r="AN607" s="269"/>
      <c r="AO607" s="269"/>
      <c r="AP607" s="269"/>
    </row>
    <row r="608" spans="1:42" ht="14.25" customHeight="1">
      <c r="A608" s="269"/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  <c r="AA608" s="269"/>
      <c r="AB608" s="269"/>
      <c r="AC608" s="269"/>
      <c r="AD608" s="269"/>
      <c r="AE608" s="269"/>
      <c r="AF608" s="269"/>
      <c r="AG608" s="269"/>
      <c r="AH608" s="269"/>
      <c r="AI608" s="269"/>
      <c r="AJ608" s="269"/>
      <c r="AK608" s="269"/>
      <c r="AL608" s="269"/>
      <c r="AM608" s="269"/>
      <c r="AN608" s="269"/>
      <c r="AO608" s="269"/>
      <c r="AP608" s="269"/>
    </row>
    <row r="609" spans="1:42" ht="14.25" customHeight="1">
      <c r="A609" s="269"/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  <c r="AA609" s="269"/>
      <c r="AB609" s="269"/>
      <c r="AC609" s="269"/>
      <c r="AD609" s="269"/>
      <c r="AE609" s="269"/>
      <c r="AF609" s="269"/>
      <c r="AG609" s="269"/>
      <c r="AH609" s="269"/>
      <c r="AI609" s="269"/>
      <c r="AJ609" s="269"/>
      <c r="AK609" s="269"/>
      <c r="AL609" s="269"/>
      <c r="AM609" s="269"/>
      <c r="AN609" s="269"/>
      <c r="AO609" s="269"/>
      <c r="AP609" s="269"/>
    </row>
    <row r="610" spans="1:42" ht="14.25" customHeight="1">
      <c r="A610" s="269"/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  <c r="AA610" s="269"/>
      <c r="AB610" s="269"/>
      <c r="AC610" s="269"/>
      <c r="AD610" s="269"/>
      <c r="AE610" s="269"/>
      <c r="AF610" s="269"/>
      <c r="AG610" s="269"/>
      <c r="AH610" s="269"/>
      <c r="AI610" s="269"/>
      <c r="AJ610" s="269"/>
      <c r="AK610" s="269"/>
      <c r="AL610" s="269"/>
      <c r="AM610" s="269"/>
      <c r="AN610" s="269"/>
      <c r="AO610" s="269"/>
      <c r="AP610" s="269"/>
    </row>
    <row r="611" spans="1:42" ht="14.25" customHeight="1">
      <c r="A611" s="269"/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  <c r="AA611" s="269"/>
      <c r="AB611" s="269"/>
      <c r="AC611" s="269"/>
      <c r="AD611" s="269"/>
      <c r="AE611" s="269"/>
      <c r="AF611" s="269"/>
      <c r="AG611" s="269"/>
      <c r="AH611" s="269"/>
      <c r="AI611" s="269"/>
      <c r="AJ611" s="269"/>
      <c r="AK611" s="269"/>
      <c r="AL611" s="269"/>
      <c r="AM611" s="269"/>
      <c r="AN611" s="269"/>
      <c r="AO611" s="269"/>
      <c r="AP611" s="269"/>
    </row>
    <row r="612" spans="1:42" ht="14.25" customHeight="1">
      <c r="A612" s="269"/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  <c r="AA612" s="269"/>
      <c r="AB612" s="269"/>
      <c r="AC612" s="269"/>
      <c r="AD612" s="269"/>
      <c r="AE612" s="269"/>
      <c r="AF612" s="269"/>
      <c r="AG612" s="269"/>
      <c r="AH612" s="269"/>
      <c r="AI612" s="269"/>
      <c r="AJ612" s="269"/>
      <c r="AK612" s="269"/>
      <c r="AL612" s="269"/>
      <c r="AM612" s="269"/>
      <c r="AN612" s="269"/>
      <c r="AO612" s="269"/>
      <c r="AP612" s="269"/>
    </row>
    <row r="613" spans="1:42" ht="14.25" customHeight="1">
      <c r="A613" s="269"/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  <c r="AA613" s="269"/>
      <c r="AB613" s="269"/>
      <c r="AC613" s="269"/>
      <c r="AD613" s="269"/>
      <c r="AE613" s="269"/>
      <c r="AF613" s="269"/>
      <c r="AG613" s="269"/>
      <c r="AH613" s="269"/>
      <c r="AI613" s="269"/>
      <c r="AJ613" s="269"/>
      <c r="AK613" s="269"/>
      <c r="AL613" s="269"/>
      <c r="AM613" s="269"/>
      <c r="AN613" s="269"/>
      <c r="AO613" s="269"/>
      <c r="AP613" s="269"/>
    </row>
    <row r="614" spans="1:42" ht="14.25" customHeight="1">
      <c r="A614" s="269"/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  <c r="AA614" s="269"/>
      <c r="AB614" s="269"/>
      <c r="AC614" s="269"/>
      <c r="AD614" s="269"/>
      <c r="AE614" s="269"/>
      <c r="AF614" s="269"/>
      <c r="AG614" s="269"/>
      <c r="AH614" s="269"/>
      <c r="AI614" s="269"/>
      <c r="AJ614" s="269"/>
      <c r="AK614" s="269"/>
      <c r="AL614" s="269"/>
      <c r="AM614" s="269"/>
      <c r="AN614" s="269"/>
      <c r="AO614" s="269"/>
      <c r="AP614" s="269"/>
    </row>
    <row r="615" spans="1:42" ht="14.25" customHeight="1">
      <c r="A615" s="269"/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  <c r="AA615" s="269"/>
      <c r="AB615" s="269"/>
      <c r="AC615" s="269"/>
      <c r="AD615" s="269"/>
      <c r="AE615" s="269"/>
      <c r="AF615" s="269"/>
      <c r="AG615" s="269"/>
      <c r="AH615" s="269"/>
      <c r="AI615" s="269"/>
      <c r="AJ615" s="269"/>
      <c r="AK615" s="269"/>
      <c r="AL615" s="269"/>
      <c r="AM615" s="269"/>
      <c r="AN615" s="269"/>
      <c r="AO615" s="269"/>
      <c r="AP615" s="269"/>
    </row>
    <row r="616" spans="1:42" ht="14.25" customHeight="1">
      <c r="A616" s="269"/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  <c r="AA616" s="269"/>
      <c r="AB616" s="269"/>
      <c r="AC616" s="269"/>
      <c r="AD616" s="269"/>
      <c r="AE616" s="269"/>
      <c r="AF616" s="269"/>
      <c r="AG616" s="269"/>
      <c r="AH616" s="269"/>
      <c r="AI616" s="269"/>
      <c r="AJ616" s="269"/>
      <c r="AK616" s="269"/>
      <c r="AL616" s="269"/>
      <c r="AM616" s="269"/>
      <c r="AN616" s="269"/>
      <c r="AO616" s="269"/>
      <c r="AP616" s="269"/>
    </row>
    <row r="617" spans="1:42" ht="14.25" customHeight="1">
      <c r="A617" s="269"/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  <c r="AA617" s="269"/>
      <c r="AB617" s="269"/>
      <c r="AC617" s="269"/>
      <c r="AD617" s="269"/>
      <c r="AE617" s="269"/>
      <c r="AF617" s="269"/>
      <c r="AG617" s="269"/>
      <c r="AH617" s="269"/>
      <c r="AI617" s="269"/>
      <c r="AJ617" s="269"/>
      <c r="AK617" s="269"/>
      <c r="AL617" s="269"/>
      <c r="AM617" s="269"/>
      <c r="AN617" s="269"/>
      <c r="AO617" s="269"/>
      <c r="AP617" s="269"/>
    </row>
    <row r="618" spans="1:42" ht="14.25" customHeight="1">
      <c r="A618" s="269"/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  <c r="AA618" s="269"/>
      <c r="AB618" s="269"/>
      <c r="AC618" s="269"/>
      <c r="AD618" s="269"/>
      <c r="AE618" s="269"/>
      <c r="AF618" s="269"/>
      <c r="AG618" s="269"/>
      <c r="AH618" s="269"/>
      <c r="AI618" s="269"/>
      <c r="AJ618" s="269"/>
      <c r="AK618" s="269"/>
      <c r="AL618" s="269"/>
      <c r="AM618" s="269"/>
      <c r="AN618" s="269"/>
      <c r="AO618" s="269"/>
      <c r="AP618" s="269"/>
    </row>
    <row r="619" spans="1:42" ht="14.25" customHeight="1">
      <c r="A619" s="269"/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  <c r="AA619" s="269"/>
      <c r="AB619" s="269"/>
      <c r="AC619" s="269"/>
      <c r="AD619" s="269"/>
      <c r="AE619" s="269"/>
      <c r="AF619" s="269"/>
      <c r="AG619" s="269"/>
      <c r="AH619" s="269"/>
      <c r="AI619" s="269"/>
      <c r="AJ619" s="269"/>
      <c r="AK619" s="269"/>
      <c r="AL619" s="269"/>
      <c r="AM619" s="269"/>
      <c r="AN619" s="269"/>
      <c r="AO619" s="269"/>
      <c r="AP619" s="269"/>
    </row>
    <row r="620" spans="1:42" ht="14.25" customHeight="1">
      <c r="A620" s="269"/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  <c r="AA620" s="269"/>
      <c r="AB620" s="269"/>
      <c r="AC620" s="269"/>
      <c r="AD620" s="269"/>
      <c r="AE620" s="269"/>
      <c r="AF620" s="269"/>
      <c r="AG620" s="269"/>
      <c r="AH620" s="269"/>
      <c r="AI620" s="269"/>
      <c r="AJ620" s="269"/>
      <c r="AK620" s="269"/>
      <c r="AL620" s="269"/>
      <c r="AM620" s="269"/>
      <c r="AN620" s="269"/>
      <c r="AO620" s="269"/>
      <c r="AP620" s="269"/>
    </row>
    <row r="621" spans="1:42" ht="14.25" customHeight="1">
      <c r="A621" s="269"/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  <c r="AA621" s="269"/>
      <c r="AB621" s="269"/>
      <c r="AC621" s="269"/>
      <c r="AD621" s="269"/>
      <c r="AE621" s="269"/>
      <c r="AF621" s="269"/>
      <c r="AG621" s="269"/>
      <c r="AH621" s="269"/>
      <c r="AI621" s="269"/>
      <c r="AJ621" s="269"/>
      <c r="AK621" s="269"/>
      <c r="AL621" s="269"/>
      <c r="AM621" s="269"/>
      <c r="AN621" s="269"/>
      <c r="AO621" s="269"/>
      <c r="AP621" s="269"/>
    </row>
    <row r="622" spans="1:42" ht="14.25" customHeight="1">
      <c r="A622" s="269"/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  <c r="AA622" s="269"/>
      <c r="AB622" s="269"/>
      <c r="AC622" s="269"/>
      <c r="AD622" s="269"/>
      <c r="AE622" s="269"/>
      <c r="AF622" s="269"/>
      <c r="AG622" s="269"/>
      <c r="AH622" s="269"/>
      <c r="AI622" s="269"/>
      <c r="AJ622" s="269"/>
      <c r="AK622" s="269"/>
      <c r="AL622" s="269"/>
      <c r="AM622" s="269"/>
      <c r="AN622" s="269"/>
      <c r="AO622" s="269"/>
      <c r="AP622" s="269"/>
    </row>
    <row r="623" spans="1:42" ht="14.25" customHeight="1">
      <c r="A623" s="269"/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  <c r="AA623" s="269"/>
      <c r="AB623" s="269"/>
      <c r="AC623" s="269"/>
      <c r="AD623" s="269"/>
      <c r="AE623" s="269"/>
      <c r="AF623" s="269"/>
      <c r="AG623" s="269"/>
      <c r="AH623" s="269"/>
      <c r="AI623" s="269"/>
      <c r="AJ623" s="269"/>
      <c r="AK623" s="269"/>
      <c r="AL623" s="269"/>
      <c r="AM623" s="269"/>
      <c r="AN623" s="269"/>
      <c r="AO623" s="269"/>
      <c r="AP623" s="269"/>
    </row>
    <row r="624" spans="1:42" ht="14.25" customHeight="1">
      <c r="A624" s="269"/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  <c r="AA624" s="269"/>
      <c r="AB624" s="269"/>
      <c r="AC624" s="269"/>
      <c r="AD624" s="269"/>
      <c r="AE624" s="269"/>
      <c r="AF624" s="269"/>
      <c r="AG624" s="269"/>
      <c r="AH624" s="269"/>
      <c r="AI624" s="269"/>
      <c r="AJ624" s="269"/>
      <c r="AK624" s="269"/>
      <c r="AL624" s="269"/>
      <c r="AM624" s="269"/>
      <c r="AN624" s="269"/>
      <c r="AO624" s="269"/>
      <c r="AP624" s="269"/>
    </row>
    <row r="625" spans="1:42" ht="14.25" customHeight="1">
      <c r="A625" s="269"/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  <c r="AA625" s="269"/>
      <c r="AB625" s="269"/>
      <c r="AC625" s="269"/>
      <c r="AD625" s="269"/>
      <c r="AE625" s="269"/>
      <c r="AF625" s="269"/>
      <c r="AG625" s="269"/>
      <c r="AH625" s="269"/>
      <c r="AI625" s="269"/>
      <c r="AJ625" s="269"/>
      <c r="AK625" s="269"/>
      <c r="AL625" s="269"/>
      <c r="AM625" s="269"/>
      <c r="AN625" s="269"/>
      <c r="AO625" s="269"/>
      <c r="AP625" s="269"/>
    </row>
    <row r="626" spans="1:42" ht="14.25" customHeight="1">
      <c r="A626" s="269"/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  <c r="AA626" s="269"/>
      <c r="AB626" s="269"/>
      <c r="AC626" s="269"/>
      <c r="AD626" s="269"/>
      <c r="AE626" s="269"/>
      <c r="AF626" s="269"/>
      <c r="AG626" s="269"/>
      <c r="AH626" s="269"/>
      <c r="AI626" s="269"/>
      <c r="AJ626" s="269"/>
      <c r="AK626" s="269"/>
      <c r="AL626" s="269"/>
      <c r="AM626" s="269"/>
      <c r="AN626" s="269"/>
      <c r="AO626" s="269"/>
      <c r="AP626" s="269"/>
    </row>
    <row r="627" spans="1:42" ht="14.25" customHeight="1">
      <c r="A627" s="269"/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  <c r="AA627" s="269"/>
      <c r="AB627" s="269"/>
      <c r="AC627" s="269"/>
      <c r="AD627" s="269"/>
      <c r="AE627" s="269"/>
      <c r="AF627" s="269"/>
      <c r="AG627" s="269"/>
      <c r="AH627" s="269"/>
      <c r="AI627" s="269"/>
      <c r="AJ627" s="269"/>
      <c r="AK627" s="269"/>
      <c r="AL627" s="269"/>
      <c r="AM627" s="269"/>
      <c r="AN627" s="269"/>
      <c r="AO627" s="269"/>
      <c r="AP627" s="269"/>
    </row>
    <row r="628" spans="1:42" ht="14.25" customHeight="1">
      <c r="A628" s="269"/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  <c r="AA628" s="269"/>
      <c r="AB628" s="269"/>
      <c r="AC628" s="269"/>
      <c r="AD628" s="269"/>
      <c r="AE628" s="269"/>
      <c r="AF628" s="269"/>
      <c r="AG628" s="269"/>
      <c r="AH628" s="269"/>
      <c r="AI628" s="269"/>
      <c r="AJ628" s="269"/>
      <c r="AK628" s="269"/>
      <c r="AL628" s="269"/>
      <c r="AM628" s="269"/>
      <c r="AN628" s="269"/>
      <c r="AO628" s="269"/>
      <c r="AP628" s="269"/>
    </row>
    <row r="629" spans="1:42" ht="14.25" customHeight="1">
      <c r="A629" s="269"/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  <c r="AA629" s="269"/>
      <c r="AB629" s="269"/>
      <c r="AC629" s="269"/>
      <c r="AD629" s="269"/>
      <c r="AE629" s="269"/>
      <c r="AF629" s="269"/>
      <c r="AG629" s="269"/>
      <c r="AH629" s="269"/>
      <c r="AI629" s="269"/>
      <c r="AJ629" s="269"/>
      <c r="AK629" s="269"/>
      <c r="AL629" s="269"/>
      <c r="AM629" s="269"/>
      <c r="AN629" s="269"/>
      <c r="AO629" s="269"/>
      <c r="AP629" s="269"/>
    </row>
    <row r="630" spans="1:42" ht="14.25" customHeight="1">
      <c r="A630" s="269"/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  <c r="AA630" s="269"/>
      <c r="AB630" s="269"/>
      <c r="AC630" s="269"/>
      <c r="AD630" s="269"/>
      <c r="AE630" s="269"/>
      <c r="AF630" s="269"/>
      <c r="AG630" s="269"/>
      <c r="AH630" s="269"/>
      <c r="AI630" s="269"/>
      <c r="AJ630" s="269"/>
      <c r="AK630" s="269"/>
      <c r="AL630" s="269"/>
      <c r="AM630" s="269"/>
      <c r="AN630" s="269"/>
      <c r="AO630" s="269"/>
      <c r="AP630" s="269"/>
    </row>
    <row r="631" spans="1:42" ht="14.25" customHeight="1">
      <c r="A631" s="269"/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  <c r="AA631" s="269"/>
      <c r="AB631" s="269"/>
      <c r="AC631" s="269"/>
      <c r="AD631" s="269"/>
      <c r="AE631" s="269"/>
      <c r="AF631" s="269"/>
      <c r="AG631" s="269"/>
      <c r="AH631" s="269"/>
      <c r="AI631" s="269"/>
      <c r="AJ631" s="269"/>
      <c r="AK631" s="269"/>
      <c r="AL631" s="269"/>
      <c r="AM631" s="269"/>
      <c r="AN631" s="269"/>
      <c r="AO631" s="269"/>
      <c r="AP631" s="269"/>
    </row>
    <row r="632" spans="1:42" ht="14.25" customHeight="1">
      <c r="A632" s="269"/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269"/>
      <c r="AK632" s="269"/>
      <c r="AL632" s="269"/>
      <c r="AM632" s="269"/>
      <c r="AN632" s="269"/>
      <c r="AO632" s="269"/>
      <c r="AP632" s="269"/>
    </row>
    <row r="633" spans="1:42" ht="14.25" customHeight="1">
      <c r="A633" s="269"/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  <c r="AA633" s="269"/>
      <c r="AB633" s="269"/>
      <c r="AC633" s="269"/>
      <c r="AD633" s="269"/>
      <c r="AE633" s="269"/>
      <c r="AF633" s="269"/>
      <c r="AG633" s="269"/>
      <c r="AH633" s="269"/>
      <c r="AI633" s="269"/>
      <c r="AJ633" s="269"/>
      <c r="AK633" s="269"/>
      <c r="AL633" s="269"/>
      <c r="AM633" s="269"/>
      <c r="AN633" s="269"/>
      <c r="AO633" s="269"/>
      <c r="AP633" s="269"/>
    </row>
    <row r="634" spans="1:42" ht="14.25" customHeight="1">
      <c r="A634" s="269"/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  <c r="AA634" s="269"/>
      <c r="AB634" s="269"/>
      <c r="AC634" s="269"/>
      <c r="AD634" s="269"/>
      <c r="AE634" s="269"/>
      <c r="AF634" s="269"/>
      <c r="AG634" s="269"/>
      <c r="AH634" s="269"/>
      <c r="AI634" s="269"/>
      <c r="AJ634" s="269"/>
      <c r="AK634" s="269"/>
      <c r="AL634" s="269"/>
      <c r="AM634" s="269"/>
      <c r="AN634" s="269"/>
      <c r="AO634" s="269"/>
      <c r="AP634" s="269"/>
    </row>
    <row r="635" spans="1:42" ht="14.25" customHeight="1">
      <c r="A635" s="269"/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  <c r="AA635" s="269"/>
      <c r="AB635" s="269"/>
      <c r="AC635" s="269"/>
      <c r="AD635" s="269"/>
      <c r="AE635" s="269"/>
      <c r="AF635" s="269"/>
      <c r="AG635" s="269"/>
      <c r="AH635" s="269"/>
      <c r="AI635" s="269"/>
      <c r="AJ635" s="269"/>
      <c r="AK635" s="269"/>
      <c r="AL635" s="269"/>
      <c r="AM635" s="269"/>
      <c r="AN635" s="269"/>
      <c r="AO635" s="269"/>
      <c r="AP635" s="269"/>
    </row>
    <row r="636" spans="1:42" ht="14.25" customHeight="1">
      <c r="A636" s="269"/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  <c r="AA636" s="269"/>
      <c r="AB636" s="269"/>
      <c r="AC636" s="269"/>
      <c r="AD636" s="269"/>
      <c r="AE636" s="269"/>
      <c r="AF636" s="269"/>
      <c r="AG636" s="269"/>
      <c r="AH636" s="269"/>
      <c r="AI636" s="269"/>
      <c r="AJ636" s="269"/>
      <c r="AK636" s="269"/>
      <c r="AL636" s="269"/>
      <c r="AM636" s="269"/>
      <c r="AN636" s="269"/>
      <c r="AO636" s="269"/>
      <c r="AP636" s="269"/>
    </row>
    <row r="637" spans="1:42" ht="14.25" customHeight="1">
      <c r="A637" s="269"/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  <c r="AA637" s="269"/>
      <c r="AB637" s="269"/>
      <c r="AC637" s="269"/>
      <c r="AD637" s="269"/>
      <c r="AE637" s="269"/>
      <c r="AF637" s="269"/>
      <c r="AG637" s="269"/>
      <c r="AH637" s="269"/>
      <c r="AI637" s="269"/>
      <c r="AJ637" s="269"/>
      <c r="AK637" s="269"/>
      <c r="AL637" s="269"/>
      <c r="AM637" s="269"/>
      <c r="AN637" s="269"/>
      <c r="AO637" s="269"/>
      <c r="AP637" s="269"/>
    </row>
    <row r="638" spans="1:42" ht="14.25" customHeight="1">
      <c r="A638" s="269"/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  <c r="AA638" s="269"/>
      <c r="AB638" s="269"/>
      <c r="AC638" s="269"/>
      <c r="AD638" s="269"/>
      <c r="AE638" s="269"/>
      <c r="AF638" s="269"/>
      <c r="AG638" s="269"/>
      <c r="AH638" s="269"/>
      <c r="AI638" s="269"/>
      <c r="AJ638" s="269"/>
      <c r="AK638" s="269"/>
      <c r="AL638" s="269"/>
      <c r="AM638" s="269"/>
      <c r="AN638" s="269"/>
      <c r="AO638" s="269"/>
      <c r="AP638" s="269"/>
    </row>
    <row r="639" spans="1:42" ht="14.25" customHeight="1">
      <c r="A639" s="269"/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  <c r="AA639" s="269"/>
      <c r="AB639" s="269"/>
      <c r="AC639" s="269"/>
      <c r="AD639" s="269"/>
      <c r="AE639" s="269"/>
      <c r="AF639" s="269"/>
      <c r="AG639" s="269"/>
      <c r="AH639" s="269"/>
      <c r="AI639" s="269"/>
      <c r="AJ639" s="269"/>
      <c r="AK639" s="269"/>
      <c r="AL639" s="269"/>
      <c r="AM639" s="269"/>
      <c r="AN639" s="269"/>
      <c r="AO639" s="269"/>
      <c r="AP639" s="269"/>
    </row>
    <row r="640" spans="1:42" ht="14.25" customHeight="1">
      <c r="A640" s="269"/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  <c r="AA640" s="269"/>
      <c r="AB640" s="269"/>
      <c r="AC640" s="269"/>
      <c r="AD640" s="269"/>
      <c r="AE640" s="269"/>
      <c r="AF640" s="269"/>
      <c r="AG640" s="269"/>
      <c r="AH640" s="269"/>
      <c r="AI640" s="269"/>
      <c r="AJ640" s="269"/>
      <c r="AK640" s="269"/>
      <c r="AL640" s="269"/>
      <c r="AM640" s="269"/>
      <c r="AN640" s="269"/>
      <c r="AO640" s="269"/>
      <c r="AP640" s="269"/>
    </row>
    <row r="641" spans="1:42" ht="14.25" customHeight="1">
      <c r="A641" s="269"/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  <c r="AA641" s="269"/>
      <c r="AB641" s="269"/>
      <c r="AC641" s="269"/>
      <c r="AD641" s="269"/>
      <c r="AE641" s="269"/>
      <c r="AF641" s="269"/>
      <c r="AG641" s="269"/>
      <c r="AH641" s="269"/>
      <c r="AI641" s="269"/>
      <c r="AJ641" s="269"/>
      <c r="AK641" s="269"/>
      <c r="AL641" s="269"/>
      <c r="AM641" s="269"/>
      <c r="AN641" s="269"/>
      <c r="AO641" s="269"/>
      <c r="AP641" s="269"/>
    </row>
    <row r="642" spans="1:42" ht="14.25" customHeight="1">
      <c r="A642" s="269"/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  <c r="AA642" s="269"/>
      <c r="AB642" s="269"/>
      <c r="AC642" s="269"/>
      <c r="AD642" s="269"/>
      <c r="AE642" s="269"/>
      <c r="AF642" s="269"/>
      <c r="AG642" s="269"/>
      <c r="AH642" s="269"/>
      <c r="AI642" s="269"/>
      <c r="AJ642" s="269"/>
      <c r="AK642" s="269"/>
      <c r="AL642" s="269"/>
      <c r="AM642" s="269"/>
      <c r="AN642" s="269"/>
      <c r="AO642" s="269"/>
      <c r="AP642" s="269"/>
    </row>
    <row r="643" spans="1:42" ht="14.25" customHeight="1">
      <c r="A643" s="269"/>
      <c r="B643" s="269"/>
      <c r="C643" s="269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  <c r="AA643" s="269"/>
      <c r="AB643" s="269"/>
      <c r="AC643" s="269"/>
      <c r="AD643" s="269"/>
      <c r="AE643" s="269"/>
      <c r="AF643" s="269"/>
      <c r="AG643" s="269"/>
      <c r="AH643" s="269"/>
      <c r="AI643" s="269"/>
      <c r="AJ643" s="269"/>
      <c r="AK643" s="269"/>
      <c r="AL643" s="269"/>
      <c r="AM643" s="269"/>
      <c r="AN643" s="269"/>
      <c r="AO643" s="269"/>
      <c r="AP643" s="269"/>
    </row>
    <row r="644" spans="1:42" ht="14.25" customHeight="1">
      <c r="A644" s="269"/>
      <c r="B644" s="269"/>
      <c r="C644" s="269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  <c r="AA644" s="269"/>
      <c r="AB644" s="269"/>
      <c r="AC644" s="269"/>
      <c r="AD644" s="269"/>
      <c r="AE644" s="269"/>
      <c r="AF644" s="269"/>
      <c r="AG644" s="269"/>
      <c r="AH644" s="269"/>
      <c r="AI644" s="269"/>
      <c r="AJ644" s="269"/>
      <c r="AK644" s="269"/>
      <c r="AL644" s="269"/>
      <c r="AM644" s="269"/>
      <c r="AN644" s="269"/>
      <c r="AO644" s="269"/>
      <c r="AP644" s="269"/>
    </row>
    <row r="645" spans="1:42" ht="14.25" customHeight="1">
      <c r="A645" s="269"/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  <c r="AA645" s="269"/>
      <c r="AB645" s="269"/>
      <c r="AC645" s="269"/>
      <c r="AD645" s="269"/>
      <c r="AE645" s="269"/>
      <c r="AF645" s="269"/>
      <c r="AG645" s="269"/>
      <c r="AH645" s="269"/>
      <c r="AI645" s="269"/>
      <c r="AJ645" s="269"/>
      <c r="AK645" s="269"/>
      <c r="AL645" s="269"/>
      <c r="AM645" s="269"/>
      <c r="AN645" s="269"/>
      <c r="AO645" s="269"/>
      <c r="AP645" s="269"/>
    </row>
    <row r="646" spans="1:42" ht="14.25" customHeight="1">
      <c r="A646" s="269"/>
      <c r="B646" s="269"/>
      <c r="C646" s="269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  <c r="AA646" s="269"/>
      <c r="AB646" s="269"/>
      <c r="AC646" s="269"/>
      <c r="AD646" s="269"/>
      <c r="AE646" s="269"/>
      <c r="AF646" s="269"/>
      <c r="AG646" s="269"/>
      <c r="AH646" s="269"/>
      <c r="AI646" s="269"/>
      <c r="AJ646" s="269"/>
      <c r="AK646" s="269"/>
      <c r="AL646" s="269"/>
      <c r="AM646" s="269"/>
      <c r="AN646" s="269"/>
      <c r="AO646" s="269"/>
      <c r="AP646" s="269"/>
    </row>
    <row r="647" spans="1:42" ht="14.25" customHeight="1">
      <c r="A647" s="269"/>
      <c r="B647" s="269"/>
      <c r="C647" s="269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  <c r="AA647" s="269"/>
      <c r="AB647" s="269"/>
      <c r="AC647" s="269"/>
      <c r="AD647" s="269"/>
      <c r="AE647" s="269"/>
      <c r="AF647" s="269"/>
      <c r="AG647" s="269"/>
      <c r="AH647" s="269"/>
      <c r="AI647" s="269"/>
      <c r="AJ647" s="269"/>
      <c r="AK647" s="269"/>
      <c r="AL647" s="269"/>
      <c r="AM647" s="269"/>
      <c r="AN647" s="269"/>
      <c r="AO647" s="269"/>
      <c r="AP647" s="269"/>
    </row>
    <row r="648" spans="1:42" ht="14.25" customHeight="1">
      <c r="A648" s="269"/>
      <c r="B648" s="269"/>
      <c r="C648" s="269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  <c r="AA648" s="269"/>
      <c r="AB648" s="269"/>
      <c r="AC648" s="269"/>
      <c r="AD648" s="269"/>
      <c r="AE648" s="269"/>
      <c r="AF648" s="269"/>
      <c r="AG648" s="269"/>
      <c r="AH648" s="269"/>
      <c r="AI648" s="269"/>
      <c r="AJ648" s="269"/>
      <c r="AK648" s="269"/>
      <c r="AL648" s="269"/>
      <c r="AM648" s="269"/>
      <c r="AN648" s="269"/>
      <c r="AO648" s="269"/>
      <c r="AP648" s="269"/>
    </row>
    <row r="649" spans="1:42" ht="14.25" customHeight="1">
      <c r="A649" s="269"/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  <c r="AA649" s="269"/>
      <c r="AB649" s="269"/>
      <c r="AC649" s="269"/>
      <c r="AD649" s="269"/>
      <c r="AE649" s="269"/>
      <c r="AF649" s="269"/>
      <c r="AG649" s="269"/>
      <c r="AH649" s="269"/>
      <c r="AI649" s="269"/>
      <c r="AJ649" s="269"/>
      <c r="AK649" s="269"/>
      <c r="AL649" s="269"/>
      <c r="AM649" s="269"/>
      <c r="AN649" s="269"/>
      <c r="AO649" s="269"/>
      <c r="AP649" s="269"/>
    </row>
    <row r="650" spans="1:42" ht="14.25" customHeight="1">
      <c r="A650" s="269"/>
      <c r="B650" s="269"/>
      <c r="C650" s="269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  <c r="AA650" s="269"/>
      <c r="AB650" s="269"/>
      <c r="AC650" s="269"/>
      <c r="AD650" s="269"/>
      <c r="AE650" s="269"/>
      <c r="AF650" s="269"/>
      <c r="AG650" s="269"/>
      <c r="AH650" s="269"/>
      <c r="AI650" s="269"/>
      <c r="AJ650" s="269"/>
      <c r="AK650" s="269"/>
      <c r="AL650" s="269"/>
      <c r="AM650" s="269"/>
      <c r="AN650" s="269"/>
      <c r="AO650" s="269"/>
      <c r="AP650" s="269"/>
    </row>
    <row r="651" spans="1:42" ht="14.25" customHeight="1">
      <c r="A651" s="269"/>
      <c r="B651" s="269"/>
      <c r="C651" s="269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  <c r="AA651" s="269"/>
      <c r="AB651" s="269"/>
      <c r="AC651" s="269"/>
      <c r="AD651" s="269"/>
      <c r="AE651" s="269"/>
      <c r="AF651" s="269"/>
      <c r="AG651" s="269"/>
      <c r="AH651" s="269"/>
      <c r="AI651" s="269"/>
      <c r="AJ651" s="269"/>
      <c r="AK651" s="269"/>
      <c r="AL651" s="269"/>
      <c r="AM651" s="269"/>
      <c r="AN651" s="269"/>
      <c r="AO651" s="269"/>
      <c r="AP651" s="269"/>
    </row>
    <row r="652" spans="1:42" ht="14.25" customHeight="1">
      <c r="A652" s="269"/>
      <c r="B652" s="269"/>
      <c r="C652" s="269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  <c r="AA652" s="269"/>
      <c r="AB652" s="269"/>
      <c r="AC652" s="269"/>
      <c r="AD652" s="269"/>
      <c r="AE652" s="269"/>
      <c r="AF652" s="269"/>
      <c r="AG652" s="269"/>
      <c r="AH652" s="269"/>
      <c r="AI652" s="269"/>
      <c r="AJ652" s="269"/>
      <c r="AK652" s="269"/>
      <c r="AL652" s="269"/>
      <c r="AM652" s="269"/>
      <c r="AN652" s="269"/>
      <c r="AO652" s="269"/>
      <c r="AP652" s="269"/>
    </row>
    <row r="653" spans="1:42" ht="14.25" customHeight="1">
      <c r="A653" s="269"/>
      <c r="B653" s="269"/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  <c r="AA653" s="269"/>
      <c r="AB653" s="269"/>
      <c r="AC653" s="269"/>
      <c r="AD653" s="269"/>
      <c r="AE653" s="269"/>
      <c r="AF653" s="269"/>
      <c r="AG653" s="269"/>
      <c r="AH653" s="269"/>
      <c r="AI653" s="269"/>
      <c r="AJ653" s="269"/>
      <c r="AK653" s="269"/>
      <c r="AL653" s="269"/>
      <c r="AM653" s="269"/>
      <c r="AN653" s="269"/>
      <c r="AO653" s="269"/>
      <c r="AP653" s="269"/>
    </row>
    <row r="654" spans="1:42" ht="14.25" customHeight="1">
      <c r="A654" s="269"/>
      <c r="B654" s="269"/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  <c r="AA654" s="269"/>
      <c r="AB654" s="269"/>
      <c r="AC654" s="269"/>
      <c r="AD654" s="269"/>
      <c r="AE654" s="269"/>
      <c r="AF654" s="269"/>
      <c r="AG654" s="269"/>
      <c r="AH654" s="269"/>
      <c r="AI654" s="269"/>
      <c r="AJ654" s="269"/>
      <c r="AK654" s="269"/>
      <c r="AL654" s="269"/>
      <c r="AM654" s="269"/>
      <c r="AN654" s="269"/>
      <c r="AO654" s="269"/>
      <c r="AP654" s="269"/>
    </row>
    <row r="655" spans="1:42" ht="14.25" customHeight="1">
      <c r="A655" s="269"/>
      <c r="B655" s="269"/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  <c r="AA655" s="269"/>
      <c r="AB655" s="269"/>
      <c r="AC655" s="269"/>
      <c r="AD655" s="269"/>
      <c r="AE655" s="269"/>
      <c r="AF655" s="269"/>
      <c r="AG655" s="269"/>
      <c r="AH655" s="269"/>
      <c r="AI655" s="269"/>
      <c r="AJ655" s="269"/>
      <c r="AK655" s="269"/>
      <c r="AL655" s="269"/>
      <c r="AM655" s="269"/>
      <c r="AN655" s="269"/>
      <c r="AO655" s="269"/>
      <c r="AP655" s="269"/>
    </row>
    <row r="656" spans="1:42" ht="14.25" customHeight="1">
      <c r="A656" s="269"/>
      <c r="B656" s="269"/>
      <c r="C656" s="269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  <c r="AA656" s="269"/>
      <c r="AB656" s="269"/>
      <c r="AC656" s="269"/>
      <c r="AD656" s="269"/>
      <c r="AE656" s="269"/>
      <c r="AF656" s="269"/>
      <c r="AG656" s="269"/>
      <c r="AH656" s="269"/>
      <c r="AI656" s="269"/>
      <c r="AJ656" s="269"/>
      <c r="AK656" s="269"/>
      <c r="AL656" s="269"/>
      <c r="AM656" s="269"/>
      <c r="AN656" s="269"/>
      <c r="AO656" s="269"/>
      <c r="AP656" s="269"/>
    </row>
    <row r="657" spans="1:42" ht="14.25" customHeight="1">
      <c r="A657" s="269"/>
      <c r="B657" s="269"/>
      <c r="C657" s="269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  <c r="AA657" s="269"/>
      <c r="AB657" s="269"/>
      <c r="AC657" s="269"/>
      <c r="AD657" s="269"/>
      <c r="AE657" s="269"/>
      <c r="AF657" s="269"/>
      <c r="AG657" s="269"/>
      <c r="AH657" s="269"/>
      <c r="AI657" s="269"/>
      <c r="AJ657" s="269"/>
      <c r="AK657" s="269"/>
      <c r="AL657" s="269"/>
      <c r="AM657" s="269"/>
      <c r="AN657" s="269"/>
      <c r="AO657" s="269"/>
      <c r="AP657" s="269"/>
    </row>
    <row r="658" spans="1:42" ht="14.25" customHeight="1">
      <c r="A658" s="269"/>
      <c r="B658" s="269"/>
      <c r="C658" s="269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  <c r="AA658" s="269"/>
      <c r="AB658" s="269"/>
      <c r="AC658" s="269"/>
      <c r="AD658" s="269"/>
      <c r="AE658" s="269"/>
      <c r="AF658" s="269"/>
      <c r="AG658" s="269"/>
      <c r="AH658" s="269"/>
      <c r="AI658" s="269"/>
      <c r="AJ658" s="269"/>
      <c r="AK658" s="269"/>
      <c r="AL658" s="269"/>
      <c r="AM658" s="269"/>
      <c r="AN658" s="269"/>
      <c r="AO658" s="269"/>
      <c r="AP658" s="269"/>
    </row>
    <row r="659" spans="1:42" ht="14.25" customHeight="1">
      <c r="A659" s="269"/>
      <c r="B659" s="269"/>
      <c r="C659" s="269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  <c r="AA659" s="269"/>
      <c r="AB659" s="269"/>
      <c r="AC659" s="269"/>
      <c r="AD659" s="269"/>
      <c r="AE659" s="269"/>
      <c r="AF659" s="269"/>
      <c r="AG659" s="269"/>
      <c r="AH659" s="269"/>
      <c r="AI659" s="269"/>
      <c r="AJ659" s="269"/>
      <c r="AK659" s="269"/>
      <c r="AL659" s="269"/>
      <c r="AM659" s="269"/>
      <c r="AN659" s="269"/>
      <c r="AO659" s="269"/>
      <c r="AP659" s="269"/>
    </row>
    <row r="660" spans="1:42" ht="14.25" customHeight="1">
      <c r="A660" s="269"/>
      <c r="B660" s="269"/>
      <c r="C660" s="269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  <c r="AA660" s="269"/>
      <c r="AB660" s="269"/>
      <c r="AC660" s="269"/>
      <c r="AD660" s="269"/>
      <c r="AE660" s="269"/>
      <c r="AF660" s="269"/>
      <c r="AG660" s="269"/>
      <c r="AH660" s="269"/>
      <c r="AI660" s="269"/>
      <c r="AJ660" s="269"/>
      <c r="AK660" s="269"/>
      <c r="AL660" s="269"/>
      <c r="AM660" s="269"/>
      <c r="AN660" s="269"/>
      <c r="AO660" s="269"/>
      <c r="AP660" s="269"/>
    </row>
    <row r="661" spans="1:42" ht="14.25" customHeight="1">
      <c r="A661" s="269"/>
      <c r="B661" s="269"/>
      <c r="C661" s="269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  <c r="AA661" s="269"/>
      <c r="AB661" s="269"/>
      <c r="AC661" s="269"/>
      <c r="AD661" s="269"/>
      <c r="AE661" s="269"/>
      <c r="AF661" s="269"/>
      <c r="AG661" s="269"/>
      <c r="AH661" s="269"/>
      <c r="AI661" s="269"/>
      <c r="AJ661" s="269"/>
      <c r="AK661" s="269"/>
      <c r="AL661" s="269"/>
      <c r="AM661" s="269"/>
      <c r="AN661" s="269"/>
      <c r="AO661" s="269"/>
      <c r="AP661" s="269"/>
    </row>
    <row r="662" spans="1:42" ht="14.25" customHeight="1">
      <c r="A662" s="269"/>
      <c r="B662" s="269"/>
      <c r="C662" s="269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  <c r="AA662" s="269"/>
      <c r="AB662" s="269"/>
      <c r="AC662" s="269"/>
      <c r="AD662" s="269"/>
      <c r="AE662" s="269"/>
      <c r="AF662" s="269"/>
      <c r="AG662" s="269"/>
      <c r="AH662" s="269"/>
      <c r="AI662" s="269"/>
      <c r="AJ662" s="269"/>
      <c r="AK662" s="269"/>
      <c r="AL662" s="269"/>
      <c r="AM662" s="269"/>
      <c r="AN662" s="269"/>
      <c r="AO662" s="269"/>
      <c r="AP662" s="269"/>
    </row>
    <row r="663" spans="1:42" ht="14.25" customHeight="1">
      <c r="A663" s="269"/>
      <c r="B663" s="269"/>
      <c r="C663" s="269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  <c r="AA663" s="269"/>
      <c r="AB663" s="269"/>
      <c r="AC663" s="269"/>
      <c r="AD663" s="269"/>
      <c r="AE663" s="269"/>
      <c r="AF663" s="269"/>
      <c r="AG663" s="269"/>
      <c r="AH663" s="269"/>
      <c r="AI663" s="269"/>
      <c r="AJ663" s="269"/>
      <c r="AK663" s="269"/>
      <c r="AL663" s="269"/>
      <c r="AM663" s="269"/>
      <c r="AN663" s="269"/>
      <c r="AO663" s="269"/>
      <c r="AP663" s="269"/>
    </row>
    <row r="664" spans="1:42" ht="14.25" customHeight="1">
      <c r="A664" s="269"/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  <c r="AA664" s="269"/>
      <c r="AB664" s="269"/>
      <c r="AC664" s="269"/>
      <c r="AD664" s="269"/>
      <c r="AE664" s="269"/>
      <c r="AF664" s="269"/>
      <c r="AG664" s="269"/>
      <c r="AH664" s="269"/>
      <c r="AI664" s="269"/>
      <c r="AJ664" s="269"/>
      <c r="AK664" s="269"/>
      <c r="AL664" s="269"/>
      <c r="AM664" s="269"/>
      <c r="AN664" s="269"/>
      <c r="AO664" s="269"/>
      <c r="AP664" s="269"/>
    </row>
    <row r="665" spans="1:42" ht="14.25" customHeight="1">
      <c r="A665" s="269"/>
      <c r="B665" s="269"/>
      <c r="C665" s="269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  <c r="AA665" s="269"/>
      <c r="AB665" s="269"/>
      <c r="AC665" s="269"/>
      <c r="AD665" s="269"/>
      <c r="AE665" s="269"/>
      <c r="AF665" s="269"/>
      <c r="AG665" s="269"/>
      <c r="AH665" s="269"/>
      <c r="AI665" s="269"/>
      <c r="AJ665" s="269"/>
      <c r="AK665" s="269"/>
      <c r="AL665" s="269"/>
      <c r="AM665" s="269"/>
      <c r="AN665" s="269"/>
      <c r="AO665" s="269"/>
      <c r="AP665" s="269"/>
    </row>
    <row r="666" spans="1:42" ht="14.25" customHeight="1">
      <c r="A666" s="269"/>
      <c r="B666" s="269"/>
      <c r="C666" s="269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  <c r="AA666" s="269"/>
      <c r="AB666" s="269"/>
      <c r="AC666" s="269"/>
      <c r="AD666" s="269"/>
      <c r="AE666" s="269"/>
      <c r="AF666" s="269"/>
      <c r="AG666" s="269"/>
      <c r="AH666" s="269"/>
      <c r="AI666" s="269"/>
      <c r="AJ666" s="269"/>
      <c r="AK666" s="269"/>
      <c r="AL666" s="269"/>
      <c r="AM666" s="269"/>
      <c r="AN666" s="269"/>
      <c r="AO666" s="269"/>
      <c r="AP666" s="269"/>
    </row>
    <row r="667" spans="1:42" ht="14.25" customHeight="1">
      <c r="A667" s="269"/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  <c r="AA667" s="269"/>
      <c r="AB667" s="269"/>
      <c r="AC667" s="269"/>
      <c r="AD667" s="269"/>
      <c r="AE667" s="269"/>
      <c r="AF667" s="269"/>
      <c r="AG667" s="269"/>
      <c r="AH667" s="269"/>
      <c r="AI667" s="269"/>
      <c r="AJ667" s="269"/>
      <c r="AK667" s="269"/>
      <c r="AL667" s="269"/>
      <c r="AM667" s="269"/>
      <c r="AN667" s="269"/>
      <c r="AO667" s="269"/>
      <c r="AP667" s="269"/>
    </row>
    <row r="668" spans="1:42" ht="14.25" customHeight="1">
      <c r="A668" s="269"/>
      <c r="B668" s="269"/>
      <c r="C668" s="269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  <c r="AA668" s="269"/>
      <c r="AB668" s="269"/>
      <c r="AC668" s="269"/>
      <c r="AD668" s="269"/>
      <c r="AE668" s="269"/>
      <c r="AF668" s="269"/>
      <c r="AG668" s="269"/>
      <c r="AH668" s="269"/>
      <c r="AI668" s="269"/>
      <c r="AJ668" s="269"/>
      <c r="AK668" s="269"/>
      <c r="AL668" s="269"/>
      <c r="AM668" s="269"/>
      <c r="AN668" s="269"/>
      <c r="AO668" s="269"/>
      <c r="AP668" s="269"/>
    </row>
    <row r="669" spans="1:42" ht="14.25" customHeight="1">
      <c r="A669" s="269"/>
      <c r="B669" s="269"/>
      <c r="C669" s="269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  <c r="AA669" s="269"/>
      <c r="AB669" s="269"/>
      <c r="AC669" s="269"/>
      <c r="AD669" s="269"/>
      <c r="AE669" s="269"/>
      <c r="AF669" s="269"/>
      <c r="AG669" s="269"/>
      <c r="AH669" s="269"/>
      <c r="AI669" s="269"/>
      <c r="AJ669" s="269"/>
      <c r="AK669" s="269"/>
      <c r="AL669" s="269"/>
      <c r="AM669" s="269"/>
      <c r="AN669" s="269"/>
      <c r="AO669" s="269"/>
      <c r="AP669" s="269"/>
    </row>
    <row r="670" spans="1:42" ht="14.25" customHeight="1">
      <c r="A670" s="269"/>
      <c r="B670" s="269"/>
      <c r="C670" s="269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  <c r="AA670" s="269"/>
      <c r="AB670" s="269"/>
      <c r="AC670" s="269"/>
      <c r="AD670" s="269"/>
      <c r="AE670" s="269"/>
      <c r="AF670" s="269"/>
      <c r="AG670" s="269"/>
      <c r="AH670" s="269"/>
      <c r="AI670" s="269"/>
      <c r="AJ670" s="269"/>
      <c r="AK670" s="269"/>
      <c r="AL670" s="269"/>
      <c r="AM670" s="269"/>
      <c r="AN670" s="269"/>
      <c r="AO670" s="269"/>
      <c r="AP670" s="269"/>
    </row>
    <row r="671" spans="1:42" ht="14.25" customHeight="1">
      <c r="A671" s="269"/>
      <c r="B671" s="269"/>
      <c r="C671" s="269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  <c r="AA671" s="269"/>
      <c r="AB671" s="269"/>
      <c r="AC671" s="269"/>
      <c r="AD671" s="269"/>
      <c r="AE671" s="269"/>
      <c r="AF671" s="269"/>
      <c r="AG671" s="269"/>
      <c r="AH671" s="269"/>
      <c r="AI671" s="269"/>
      <c r="AJ671" s="269"/>
      <c r="AK671" s="269"/>
      <c r="AL671" s="269"/>
      <c r="AM671" s="269"/>
      <c r="AN671" s="269"/>
      <c r="AO671" s="269"/>
      <c r="AP671" s="269"/>
    </row>
    <row r="672" spans="1:42" ht="14.25" customHeight="1">
      <c r="A672" s="269"/>
      <c r="B672" s="269"/>
      <c r="C672" s="269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  <c r="AA672" s="269"/>
      <c r="AB672" s="269"/>
      <c r="AC672" s="269"/>
      <c r="AD672" s="269"/>
      <c r="AE672" s="269"/>
      <c r="AF672" s="269"/>
      <c r="AG672" s="269"/>
      <c r="AH672" s="269"/>
      <c r="AI672" s="269"/>
      <c r="AJ672" s="269"/>
      <c r="AK672" s="269"/>
      <c r="AL672" s="269"/>
      <c r="AM672" s="269"/>
      <c r="AN672" s="269"/>
      <c r="AO672" s="269"/>
      <c r="AP672" s="269"/>
    </row>
    <row r="673" spans="1:42" ht="14.25" customHeight="1">
      <c r="A673" s="269"/>
      <c r="B673" s="269"/>
      <c r="C673" s="269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  <c r="AA673" s="269"/>
      <c r="AB673" s="269"/>
      <c r="AC673" s="269"/>
      <c r="AD673" s="269"/>
      <c r="AE673" s="269"/>
      <c r="AF673" s="269"/>
      <c r="AG673" s="269"/>
      <c r="AH673" s="269"/>
      <c r="AI673" s="269"/>
      <c r="AJ673" s="269"/>
      <c r="AK673" s="269"/>
      <c r="AL673" s="269"/>
      <c r="AM673" s="269"/>
      <c r="AN673" s="269"/>
      <c r="AO673" s="269"/>
      <c r="AP673" s="269"/>
    </row>
    <row r="674" spans="1:42" ht="14.25" customHeight="1">
      <c r="A674" s="269"/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  <c r="AB674" s="269"/>
      <c r="AC674" s="269"/>
      <c r="AD674" s="269"/>
      <c r="AE674" s="269"/>
      <c r="AF674" s="269"/>
      <c r="AG674" s="269"/>
      <c r="AH674" s="269"/>
      <c r="AI674" s="269"/>
      <c r="AJ674" s="269"/>
      <c r="AK674" s="269"/>
      <c r="AL674" s="269"/>
      <c r="AM674" s="269"/>
      <c r="AN674" s="269"/>
      <c r="AO674" s="269"/>
      <c r="AP674" s="269"/>
    </row>
    <row r="675" spans="1:42" ht="14.25" customHeight="1">
      <c r="A675" s="269"/>
      <c r="B675" s="269"/>
      <c r="C675" s="269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  <c r="AA675" s="269"/>
      <c r="AB675" s="269"/>
      <c r="AC675" s="269"/>
      <c r="AD675" s="269"/>
      <c r="AE675" s="269"/>
      <c r="AF675" s="269"/>
      <c r="AG675" s="269"/>
      <c r="AH675" s="269"/>
      <c r="AI675" s="269"/>
      <c r="AJ675" s="269"/>
      <c r="AK675" s="269"/>
      <c r="AL675" s="269"/>
      <c r="AM675" s="269"/>
      <c r="AN675" s="269"/>
      <c r="AO675" s="269"/>
      <c r="AP675" s="269"/>
    </row>
    <row r="676" spans="1:42" ht="14.25" customHeight="1">
      <c r="A676" s="269"/>
      <c r="B676" s="269"/>
      <c r="C676" s="269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  <c r="AA676" s="269"/>
      <c r="AB676" s="269"/>
      <c r="AC676" s="269"/>
      <c r="AD676" s="269"/>
      <c r="AE676" s="269"/>
      <c r="AF676" s="269"/>
      <c r="AG676" s="269"/>
      <c r="AH676" s="269"/>
      <c r="AI676" s="269"/>
      <c r="AJ676" s="269"/>
      <c r="AK676" s="269"/>
      <c r="AL676" s="269"/>
      <c r="AM676" s="269"/>
      <c r="AN676" s="269"/>
      <c r="AO676" s="269"/>
      <c r="AP676" s="269"/>
    </row>
    <row r="677" spans="1:42" ht="14.25" customHeight="1">
      <c r="A677" s="269"/>
      <c r="B677" s="269"/>
      <c r="C677" s="269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  <c r="AA677" s="269"/>
      <c r="AB677" s="269"/>
      <c r="AC677" s="269"/>
      <c r="AD677" s="269"/>
      <c r="AE677" s="269"/>
      <c r="AF677" s="269"/>
      <c r="AG677" s="269"/>
      <c r="AH677" s="269"/>
      <c r="AI677" s="269"/>
      <c r="AJ677" s="269"/>
      <c r="AK677" s="269"/>
      <c r="AL677" s="269"/>
      <c r="AM677" s="269"/>
      <c r="AN677" s="269"/>
      <c r="AO677" s="269"/>
      <c r="AP677" s="269"/>
    </row>
    <row r="678" spans="1:42" ht="14.25" customHeight="1">
      <c r="A678" s="269"/>
      <c r="B678" s="269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  <c r="AA678" s="269"/>
      <c r="AB678" s="269"/>
      <c r="AC678" s="269"/>
      <c r="AD678" s="269"/>
      <c r="AE678" s="269"/>
      <c r="AF678" s="269"/>
      <c r="AG678" s="269"/>
      <c r="AH678" s="269"/>
      <c r="AI678" s="269"/>
      <c r="AJ678" s="269"/>
      <c r="AK678" s="269"/>
      <c r="AL678" s="269"/>
      <c r="AM678" s="269"/>
      <c r="AN678" s="269"/>
      <c r="AO678" s="269"/>
      <c r="AP678" s="269"/>
    </row>
    <row r="679" spans="1:42" ht="14.25" customHeight="1">
      <c r="A679" s="269"/>
      <c r="B679" s="269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  <c r="AA679" s="269"/>
      <c r="AB679" s="269"/>
      <c r="AC679" s="269"/>
      <c r="AD679" s="269"/>
      <c r="AE679" s="269"/>
      <c r="AF679" s="269"/>
      <c r="AG679" s="269"/>
      <c r="AH679" s="269"/>
      <c r="AI679" s="269"/>
      <c r="AJ679" s="269"/>
      <c r="AK679" s="269"/>
      <c r="AL679" s="269"/>
      <c r="AM679" s="269"/>
      <c r="AN679" s="269"/>
      <c r="AO679" s="269"/>
      <c r="AP679" s="269"/>
    </row>
    <row r="680" spans="1:42" ht="14.25" customHeight="1">
      <c r="A680" s="269"/>
      <c r="B680" s="269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  <c r="AA680" s="269"/>
      <c r="AB680" s="269"/>
      <c r="AC680" s="269"/>
      <c r="AD680" s="269"/>
      <c r="AE680" s="269"/>
      <c r="AF680" s="269"/>
      <c r="AG680" s="269"/>
      <c r="AH680" s="269"/>
      <c r="AI680" s="269"/>
      <c r="AJ680" s="269"/>
      <c r="AK680" s="269"/>
      <c r="AL680" s="269"/>
      <c r="AM680" s="269"/>
      <c r="AN680" s="269"/>
      <c r="AO680" s="269"/>
      <c r="AP680" s="269"/>
    </row>
    <row r="681" spans="1:42" ht="14.25" customHeight="1">
      <c r="A681" s="269"/>
      <c r="B681" s="269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  <c r="AA681" s="269"/>
      <c r="AB681" s="269"/>
      <c r="AC681" s="269"/>
      <c r="AD681" s="269"/>
      <c r="AE681" s="269"/>
      <c r="AF681" s="269"/>
      <c r="AG681" s="269"/>
      <c r="AH681" s="269"/>
      <c r="AI681" s="269"/>
      <c r="AJ681" s="269"/>
      <c r="AK681" s="269"/>
      <c r="AL681" s="269"/>
      <c r="AM681" s="269"/>
      <c r="AN681" s="269"/>
      <c r="AO681" s="269"/>
      <c r="AP681" s="269"/>
    </row>
    <row r="682" spans="1:42" ht="14.25" customHeight="1">
      <c r="A682" s="269"/>
      <c r="B682" s="269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  <c r="AA682" s="269"/>
      <c r="AB682" s="269"/>
      <c r="AC682" s="269"/>
      <c r="AD682" s="269"/>
      <c r="AE682" s="269"/>
      <c r="AF682" s="269"/>
      <c r="AG682" s="269"/>
      <c r="AH682" s="269"/>
      <c r="AI682" s="269"/>
      <c r="AJ682" s="269"/>
      <c r="AK682" s="269"/>
      <c r="AL682" s="269"/>
      <c r="AM682" s="269"/>
      <c r="AN682" s="269"/>
      <c r="AO682" s="269"/>
      <c r="AP682" s="269"/>
    </row>
    <row r="683" spans="1:42" ht="14.25" customHeight="1">
      <c r="A683" s="269"/>
      <c r="B683" s="269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  <c r="AA683" s="269"/>
      <c r="AB683" s="269"/>
      <c r="AC683" s="269"/>
      <c r="AD683" s="269"/>
      <c r="AE683" s="269"/>
      <c r="AF683" s="269"/>
      <c r="AG683" s="269"/>
      <c r="AH683" s="269"/>
      <c r="AI683" s="269"/>
      <c r="AJ683" s="269"/>
      <c r="AK683" s="269"/>
      <c r="AL683" s="269"/>
      <c r="AM683" s="269"/>
      <c r="AN683" s="269"/>
      <c r="AO683" s="269"/>
      <c r="AP683" s="269"/>
    </row>
    <row r="684" spans="1:42" ht="14.25" customHeight="1">
      <c r="A684" s="269"/>
      <c r="B684" s="269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  <c r="AA684" s="269"/>
      <c r="AB684" s="269"/>
      <c r="AC684" s="269"/>
      <c r="AD684" s="269"/>
      <c r="AE684" s="269"/>
      <c r="AF684" s="269"/>
      <c r="AG684" s="269"/>
      <c r="AH684" s="269"/>
      <c r="AI684" s="269"/>
      <c r="AJ684" s="269"/>
      <c r="AK684" s="269"/>
      <c r="AL684" s="269"/>
      <c r="AM684" s="269"/>
      <c r="AN684" s="269"/>
      <c r="AO684" s="269"/>
      <c r="AP684" s="269"/>
    </row>
    <row r="685" spans="1:42" ht="14.25" customHeight="1">
      <c r="A685" s="269"/>
      <c r="B685" s="269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  <c r="AA685" s="269"/>
      <c r="AB685" s="269"/>
      <c r="AC685" s="269"/>
      <c r="AD685" s="269"/>
      <c r="AE685" s="269"/>
      <c r="AF685" s="269"/>
      <c r="AG685" s="269"/>
      <c r="AH685" s="269"/>
      <c r="AI685" s="269"/>
      <c r="AJ685" s="269"/>
      <c r="AK685" s="269"/>
      <c r="AL685" s="269"/>
      <c r="AM685" s="269"/>
      <c r="AN685" s="269"/>
      <c r="AO685" s="269"/>
      <c r="AP685" s="269"/>
    </row>
    <row r="686" spans="1:42" ht="14.25" customHeight="1">
      <c r="A686" s="269"/>
      <c r="B686" s="269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  <c r="AA686" s="269"/>
      <c r="AB686" s="269"/>
      <c r="AC686" s="269"/>
      <c r="AD686" s="269"/>
      <c r="AE686" s="269"/>
      <c r="AF686" s="269"/>
      <c r="AG686" s="269"/>
      <c r="AH686" s="269"/>
      <c r="AI686" s="269"/>
      <c r="AJ686" s="269"/>
      <c r="AK686" s="269"/>
      <c r="AL686" s="269"/>
      <c r="AM686" s="269"/>
      <c r="AN686" s="269"/>
      <c r="AO686" s="269"/>
      <c r="AP686" s="269"/>
    </row>
    <row r="687" spans="1:42" ht="14.25" customHeight="1">
      <c r="A687" s="269"/>
      <c r="B687" s="269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  <c r="AA687" s="269"/>
      <c r="AB687" s="269"/>
      <c r="AC687" s="269"/>
      <c r="AD687" s="269"/>
      <c r="AE687" s="269"/>
      <c r="AF687" s="269"/>
      <c r="AG687" s="269"/>
      <c r="AH687" s="269"/>
      <c r="AI687" s="269"/>
      <c r="AJ687" s="269"/>
      <c r="AK687" s="269"/>
      <c r="AL687" s="269"/>
      <c r="AM687" s="269"/>
      <c r="AN687" s="269"/>
      <c r="AO687" s="269"/>
      <c r="AP687" s="269"/>
    </row>
    <row r="688" spans="1:42" ht="14.25" customHeight="1">
      <c r="A688" s="269"/>
      <c r="B688" s="269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  <c r="AA688" s="269"/>
      <c r="AB688" s="269"/>
      <c r="AC688" s="269"/>
      <c r="AD688" s="269"/>
      <c r="AE688" s="269"/>
      <c r="AF688" s="269"/>
      <c r="AG688" s="269"/>
      <c r="AH688" s="269"/>
      <c r="AI688" s="269"/>
      <c r="AJ688" s="269"/>
      <c r="AK688" s="269"/>
      <c r="AL688" s="269"/>
      <c r="AM688" s="269"/>
      <c r="AN688" s="269"/>
      <c r="AO688" s="269"/>
      <c r="AP688" s="269"/>
    </row>
    <row r="689" spans="1:42" ht="14.25" customHeight="1">
      <c r="A689" s="269"/>
      <c r="B689" s="269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  <c r="AA689" s="269"/>
      <c r="AB689" s="269"/>
      <c r="AC689" s="269"/>
      <c r="AD689" s="269"/>
      <c r="AE689" s="269"/>
      <c r="AF689" s="269"/>
      <c r="AG689" s="269"/>
      <c r="AH689" s="269"/>
      <c r="AI689" s="269"/>
      <c r="AJ689" s="269"/>
      <c r="AK689" s="269"/>
      <c r="AL689" s="269"/>
      <c r="AM689" s="269"/>
      <c r="AN689" s="269"/>
      <c r="AO689" s="269"/>
      <c r="AP689" s="269"/>
    </row>
    <row r="690" spans="1:42" ht="14.25" customHeight="1">
      <c r="A690" s="269"/>
      <c r="B690" s="269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  <c r="AA690" s="269"/>
      <c r="AB690" s="269"/>
      <c r="AC690" s="269"/>
      <c r="AD690" s="269"/>
      <c r="AE690" s="269"/>
      <c r="AF690" s="269"/>
      <c r="AG690" s="269"/>
      <c r="AH690" s="269"/>
      <c r="AI690" s="269"/>
      <c r="AJ690" s="269"/>
      <c r="AK690" s="269"/>
      <c r="AL690" s="269"/>
      <c r="AM690" s="269"/>
      <c r="AN690" s="269"/>
      <c r="AO690" s="269"/>
      <c r="AP690" s="269"/>
    </row>
    <row r="691" spans="1:42" ht="14.25" customHeight="1">
      <c r="A691" s="269"/>
      <c r="B691" s="269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  <c r="AA691" s="269"/>
      <c r="AB691" s="269"/>
      <c r="AC691" s="269"/>
      <c r="AD691" s="269"/>
      <c r="AE691" s="269"/>
      <c r="AF691" s="269"/>
      <c r="AG691" s="269"/>
      <c r="AH691" s="269"/>
      <c r="AI691" s="269"/>
      <c r="AJ691" s="269"/>
      <c r="AK691" s="269"/>
      <c r="AL691" s="269"/>
      <c r="AM691" s="269"/>
      <c r="AN691" s="269"/>
      <c r="AO691" s="269"/>
      <c r="AP691" s="269"/>
    </row>
    <row r="692" spans="1:42" ht="14.25" customHeight="1">
      <c r="A692" s="269"/>
      <c r="B692" s="269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  <c r="AA692" s="269"/>
      <c r="AB692" s="269"/>
      <c r="AC692" s="269"/>
      <c r="AD692" s="269"/>
      <c r="AE692" s="269"/>
      <c r="AF692" s="269"/>
      <c r="AG692" s="269"/>
      <c r="AH692" s="269"/>
      <c r="AI692" s="269"/>
      <c r="AJ692" s="269"/>
      <c r="AK692" s="269"/>
      <c r="AL692" s="269"/>
      <c r="AM692" s="269"/>
      <c r="AN692" s="269"/>
      <c r="AO692" s="269"/>
      <c r="AP692" s="269"/>
    </row>
    <row r="693" spans="1:42" ht="14.25" customHeight="1">
      <c r="A693" s="269"/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  <c r="AA693" s="269"/>
      <c r="AB693" s="269"/>
      <c r="AC693" s="269"/>
      <c r="AD693" s="269"/>
      <c r="AE693" s="269"/>
      <c r="AF693" s="269"/>
      <c r="AG693" s="269"/>
      <c r="AH693" s="269"/>
      <c r="AI693" s="269"/>
      <c r="AJ693" s="269"/>
      <c r="AK693" s="269"/>
      <c r="AL693" s="269"/>
      <c r="AM693" s="269"/>
      <c r="AN693" s="269"/>
      <c r="AO693" s="269"/>
      <c r="AP693" s="269"/>
    </row>
    <row r="694" spans="1:42" ht="14.25" customHeight="1">
      <c r="A694" s="269"/>
      <c r="B694" s="269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  <c r="AA694" s="269"/>
      <c r="AB694" s="269"/>
      <c r="AC694" s="269"/>
      <c r="AD694" s="269"/>
      <c r="AE694" s="269"/>
      <c r="AF694" s="269"/>
      <c r="AG694" s="269"/>
      <c r="AH694" s="269"/>
      <c r="AI694" s="269"/>
      <c r="AJ694" s="269"/>
      <c r="AK694" s="269"/>
      <c r="AL694" s="269"/>
      <c r="AM694" s="269"/>
      <c r="AN694" s="269"/>
      <c r="AO694" s="269"/>
      <c r="AP694" s="269"/>
    </row>
    <row r="695" spans="1:42" ht="14.25" customHeight="1">
      <c r="A695" s="269"/>
      <c r="B695" s="269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  <c r="AA695" s="269"/>
      <c r="AB695" s="269"/>
      <c r="AC695" s="269"/>
      <c r="AD695" s="269"/>
      <c r="AE695" s="269"/>
      <c r="AF695" s="269"/>
      <c r="AG695" s="269"/>
      <c r="AH695" s="269"/>
      <c r="AI695" s="269"/>
      <c r="AJ695" s="269"/>
      <c r="AK695" s="269"/>
      <c r="AL695" s="269"/>
      <c r="AM695" s="269"/>
      <c r="AN695" s="269"/>
      <c r="AO695" s="269"/>
      <c r="AP695" s="269"/>
    </row>
    <row r="696" spans="1:42" ht="14.25" customHeight="1">
      <c r="A696" s="269"/>
      <c r="B696" s="269"/>
      <c r="C696" s="269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  <c r="AA696" s="269"/>
      <c r="AB696" s="269"/>
      <c r="AC696" s="269"/>
      <c r="AD696" s="269"/>
      <c r="AE696" s="269"/>
      <c r="AF696" s="269"/>
      <c r="AG696" s="269"/>
      <c r="AH696" s="269"/>
      <c r="AI696" s="269"/>
      <c r="AJ696" s="269"/>
      <c r="AK696" s="269"/>
      <c r="AL696" s="269"/>
      <c r="AM696" s="269"/>
      <c r="AN696" s="269"/>
      <c r="AO696" s="269"/>
      <c r="AP696" s="269"/>
    </row>
    <row r="697" spans="1:42" ht="14.25" customHeight="1">
      <c r="A697" s="269"/>
      <c r="B697" s="269"/>
      <c r="C697" s="269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  <c r="AA697" s="269"/>
      <c r="AB697" s="269"/>
      <c r="AC697" s="269"/>
      <c r="AD697" s="269"/>
      <c r="AE697" s="269"/>
      <c r="AF697" s="269"/>
      <c r="AG697" s="269"/>
      <c r="AH697" s="269"/>
      <c r="AI697" s="269"/>
      <c r="AJ697" s="269"/>
      <c r="AK697" s="269"/>
      <c r="AL697" s="269"/>
      <c r="AM697" s="269"/>
      <c r="AN697" s="269"/>
      <c r="AO697" s="269"/>
      <c r="AP697" s="269"/>
    </row>
    <row r="698" spans="1:42" ht="14.25" customHeight="1">
      <c r="A698" s="269"/>
      <c r="B698" s="269"/>
      <c r="C698" s="269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  <c r="AA698" s="269"/>
      <c r="AB698" s="269"/>
      <c r="AC698" s="269"/>
      <c r="AD698" s="269"/>
      <c r="AE698" s="269"/>
      <c r="AF698" s="269"/>
      <c r="AG698" s="269"/>
      <c r="AH698" s="269"/>
      <c r="AI698" s="269"/>
      <c r="AJ698" s="269"/>
      <c r="AK698" s="269"/>
      <c r="AL698" s="269"/>
      <c r="AM698" s="269"/>
      <c r="AN698" s="269"/>
      <c r="AO698" s="269"/>
      <c r="AP698" s="269"/>
    </row>
    <row r="699" spans="1:42" ht="14.25" customHeight="1">
      <c r="A699" s="269"/>
      <c r="B699" s="269"/>
      <c r="C699" s="269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269"/>
      <c r="AK699" s="269"/>
      <c r="AL699" s="269"/>
      <c r="AM699" s="269"/>
      <c r="AN699" s="269"/>
      <c r="AO699" s="269"/>
      <c r="AP699" s="269"/>
    </row>
    <row r="700" spans="1:42" ht="14.25" customHeight="1">
      <c r="A700" s="269"/>
      <c r="B700" s="269"/>
      <c r="C700" s="269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269"/>
      <c r="AK700" s="269"/>
      <c r="AL700" s="269"/>
      <c r="AM700" s="269"/>
      <c r="AN700" s="269"/>
      <c r="AO700" s="269"/>
      <c r="AP700" s="269"/>
    </row>
    <row r="701" spans="1:42" ht="14.25" customHeight="1">
      <c r="A701" s="269"/>
      <c r="B701" s="269"/>
      <c r="C701" s="269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269"/>
      <c r="AK701" s="269"/>
      <c r="AL701" s="269"/>
      <c r="AM701" s="269"/>
      <c r="AN701" s="269"/>
      <c r="AO701" s="269"/>
      <c r="AP701" s="269"/>
    </row>
    <row r="702" spans="1:42" ht="14.25" customHeight="1">
      <c r="A702" s="269"/>
      <c r="B702" s="269"/>
      <c r="C702" s="269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269"/>
      <c r="AK702" s="269"/>
      <c r="AL702" s="269"/>
      <c r="AM702" s="269"/>
      <c r="AN702" s="269"/>
      <c r="AO702" s="269"/>
      <c r="AP702" s="269"/>
    </row>
    <row r="703" spans="1:42" ht="14.25" customHeight="1">
      <c r="A703" s="269"/>
      <c r="B703" s="269"/>
      <c r="C703" s="269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269"/>
      <c r="AK703" s="269"/>
      <c r="AL703" s="269"/>
      <c r="AM703" s="269"/>
      <c r="AN703" s="269"/>
      <c r="AO703" s="269"/>
      <c r="AP703" s="269"/>
    </row>
    <row r="704" spans="1:42" ht="14.25" customHeight="1">
      <c r="A704" s="269"/>
      <c r="B704" s="269"/>
      <c r="C704" s="269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  <c r="AA704" s="269"/>
      <c r="AB704" s="269"/>
      <c r="AC704" s="269"/>
      <c r="AD704" s="269"/>
      <c r="AE704" s="269"/>
      <c r="AF704" s="269"/>
      <c r="AG704" s="269"/>
      <c r="AH704" s="269"/>
      <c r="AI704" s="269"/>
      <c r="AJ704" s="269"/>
      <c r="AK704" s="269"/>
      <c r="AL704" s="269"/>
      <c r="AM704" s="269"/>
      <c r="AN704" s="269"/>
      <c r="AO704" s="269"/>
      <c r="AP704" s="269"/>
    </row>
    <row r="705" spans="1:42" ht="14.25" customHeight="1">
      <c r="A705" s="269"/>
      <c r="B705" s="269"/>
      <c r="C705" s="269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269"/>
      <c r="AK705" s="269"/>
      <c r="AL705" s="269"/>
      <c r="AM705" s="269"/>
      <c r="AN705" s="269"/>
      <c r="AO705" s="269"/>
      <c r="AP705" s="269"/>
    </row>
    <row r="706" spans="1:42" ht="14.25" customHeight="1">
      <c r="A706" s="269"/>
      <c r="B706" s="269"/>
      <c r="C706" s="269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269"/>
      <c r="AK706" s="269"/>
      <c r="AL706" s="269"/>
      <c r="AM706" s="269"/>
      <c r="AN706" s="269"/>
      <c r="AO706" s="269"/>
      <c r="AP706" s="269"/>
    </row>
    <row r="707" spans="1:42" ht="14.25" customHeight="1">
      <c r="A707" s="269"/>
      <c r="B707" s="269"/>
      <c r="C707" s="269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  <c r="AA707" s="269"/>
      <c r="AB707" s="269"/>
      <c r="AC707" s="269"/>
      <c r="AD707" s="269"/>
      <c r="AE707" s="269"/>
      <c r="AF707" s="269"/>
      <c r="AG707" s="269"/>
      <c r="AH707" s="269"/>
      <c r="AI707" s="269"/>
      <c r="AJ707" s="269"/>
      <c r="AK707" s="269"/>
      <c r="AL707" s="269"/>
      <c r="AM707" s="269"/>
      <c r="AN707" s="269"/>
      <c r="AO707" s="269"/>
      <c r="AP707" s="269"/>
    </row>
    <row r="708" spans="1:42" ht="14.25" customHeight="1">
      <c r="A708" s="269"/>
      <c r="B708" s="269"/>
      <c r="C708" s="269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  <c r="AA708" s="269"/>
      <c r="AB708" s="269"/>
      <c r="AC708" s="269"/>
      <c r="AD708" s="269"/>
      <c r="AE708" s="269"/>
      <c r="AF708" s="269"/>
      <c r="AG708" s="269"/>
      <c r="AH708" s="269"/>
      <c r="AI708" s="269"/>
      <c r="AJ708" s="269"/>
      <c r="AK708" s="269"/>
      <c r="AL708" s="269"/>
      <c r="AM708" s="269"/>
      <c r="AN708" s="269"/>
      <c r="AO708" s="269"/>
      <c r="AP708" s="269"/>
    </row>
    <row r="709" spans="1:42" ht="14.25" customHeight="1">
      <c r="A709" s="269"/>
      <c r="B709" s="269"/>
      <c r="C709" s="269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  <c r="AA709" s="269"/>
      <c r="AB709" s="269"/>
      <c r="AC709" s="269"/>
      <c r="AD709" s="269"/>
      <c r="AE709" s="269"/>
      <c r="AF709" s="269"/>
      <c r="AG709" s="269"/>
      <c r="AH709" s="269"/>
      <c r="AI709" s="269"/>
      <c r="AJ709" s="269"/>
      <c r="AK709" s="269"/>
      <c r="AL709" s="269"/>
      <c r="AM709" s="269"/>
      <c r="AN709" s="269"/>
      <c r="AO709" s="269"/>
      <c r="AP709" s="269"/>
    </row>
    <row r="710" spans="1:42" ht="14.25" customHeight="1">
      <c r="A710" s="269"/>
      <c r="B710" s="269"/>
      <c r="C710" s="269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  <c r="AA710" s="269"/>
      <c r="AB710" s="269"/>
      <c r="AC710" s="269"/>
      <c r="AD710" s="269"/>
      <c r="AE710" s="269"/>
      <c r="AF710" s="269"/>
      <c r="AG710" s="269"/>
      <c r="AH710" s="269"/>
      <c r="AI710" s="269"/>
      <c r="AJ710" s="269"/>
      <c r="AK710" s="269"/>
      <c r="AL710" s="269"/>
      <c r="AM710" s="269"/>
      <c r="AN710" s="269"/>
      <c r="AO710" s="269"/>
      <c r="AP710" s="269"/>
    </row>
    <row r="711" spans="1:42" ht="14.25" customHeight="1">
      <c r="A711" s="269"/>
      <c r="B711" s="269"/>
      <c r="C711" s="269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  <c r="AA711" s="269"/>
      <c r="AB711" s="269"/>
      <c r="AC711" s="269"/>
      <c r="AD711" s="269"/>
      <c r="AE711" s="269"/>
      <c r="AF711" s="269"/>
      <c r="AG711" s="269"/>
      <c r="AH711" s="269"/>
      <c r="AI711" s="269"/>
      <c r="AJ711" s="269"/>
      <c r="AK711" s="269"/>
      <c r="AL711" s="269"/>
      <c r="AM711" s="269"/>
      <c r="AN711" s="269"/>
      <c r="AO711" s="269"/>
      <c r="AP711" s="269"/>
    </row>
    <row r="712" spans="1:42" ht="14.25" customHeight="1">
      <c r="A712" s="269"/>
      <c r="B712" s="269"/>
      <c r="C712" s="269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  <c r="AA712" s="269"/>
      <c r="AB712" s="269"/>
      <c r="AC712" s="269"/>
      <c r="AD712" s="269"/>
      <c r="AE712" s="269"/>
      <c r="AF712" s="269"/>
      <c r="AG712" s="269"/>
      <c r="AH712" s="269"/>
      <c r="AI712" s="269"/>
      <c r="AJ712" s="269"/>
      <c r="AK712" s="269"/>
      <c r="AL712" s="269"/>
      <c r="AM712" s="269"/>
      <c r="AN712" s="269"/>
      <c r="AO712" s="269"/>
      <c r="AP712" s="269"/>
    </row>
    <row r="713" spans="1:42" ht="14.25" customHeight="1">
      <c r="A713" s="269"/>
      <c r="B713" s="269"/>
      <c r="C713" s="269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  <c r="AA713" s="269"/>
      <c r="AB713" s="269"/>
      <c r="AC713" s="269"/>
      <c r="AD713" s="269"/>
      <c r="AE713" s="269"/>
      <c r="AF713" s="269"/>
      <c r="AG713" s="269"/>
      <c r="AH713" s="269"/>
      <c r="AI713" s="269"/>
      <c r="AJ713" s="269"/>
      <c r="AK713" s="269"/>
      <c r="AL713" s="269"/>
      <c r="AM713" s="269"/>
      <c r="AN713" s="269"/>
      <c r="AO713" s="269"/>
      <c r="AP713" s="269"/>
    </row>
    <row r="714" spans="1:42" ht="14.25" customHeight="1">
      <c r="A714" s="269"/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  <c r="AA714" s="269"/>
      <c r="AB714" s="269"/>
      <c r="AC714" s="269"/>
      <c r="AD714" s="269"/>
      <c r="AE714" s="269"/>
      <c r="AF714" s="269"/>
      <c r="AG714" s="269"/>
      <c r="AH714" s="269"/>
      <c r="AI714" s="269"/>
      <c r="AJ714" s="269"/>
      <c r="AK714" s="269"/>
      <c r="AL714" s="269"/>
      <c r="AM714" s="269"/>
      <c r="AN714" s="269"/>
      <c r="AO714" s="269"/>
      <c r="AP714" s="269"/>
    </row>
    <row r="715" spans="1:42" ht="14.25" customHeight="1">
      <c r="A715" s="269"/>
      <c r="B715" s="269"/>
      <c r="C715" s="269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  <c r="AA715" s="269"/>
      <c r="AB715" s="269"/>
      <c r="AC715" s="269"/>
      <c r="AD715" s="269"/>
      <c r="AE715" s="269"/>
      <c r="AF715" s="269"/>
      <c r="AG715" s="269"/>
      <c r="AH715" s="269"/>
      <c r="AI715" s="269"/>
      <c r="AJ715" s="269"/>
      <c r="AK715" s="269"/>
      <c r="AL715" s="269"/>
      <c r="AM715" s="269"/>
      <c r="AN715" s="269"/>
      <c r="AO715" s="269"/>
      <c r="AP715" s="269"/>
    </row>
    <row r="716" spans="1:42" ht="14.25" customHeight="1">
      <c r="A716" s="269"/>
      <c r="B716" s="269"/>
      <c r="C716" s="269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  <c r="AA716" s="269"/>
      <c r="AB716" s="269"/>
      <c r="AC716" s="269"/>
      <c r="AD716" s="269"/>
      <c r="AE716" s="269"/>
      <c r="AF716" s="269"/>
      <c r="AG716" s="269"/>
      <c r="AH716" s="269"/>
      <c r="AI716" s="269"/>
      <c r="AJ716" s="269"/>
      <c r="AK716" s="269"/>
      <c r="AL716" s="269"/>
      <c r="AM716" s="269"/>
      <c r="AN716" s="269"/>
      <c r="AO716" s="269"/>
      <c r="AP716" s="269"/>
    </row>
    <row r="717" spans="1:42" ht="14.25" customHeight="1">
      <c r="A717" s="269"/>
      <c r="B717" s="269"/>
      <c r="C717" s="269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  <c r="AA717" s="269"/>
      <c r="AB717" s="269"/>
      <c r="AC717" s="269"/>
      <c r="AD717" s="269"/>
      <c r="AE717" s="269"/>
      <c r="AF717" s="269"/>
      <c r="AG717" s="269"/>
      <c r="AH717" s="269"/>
      <c r="AI717" s="269"/>
      <c r="AJ717" s="269"/>
      <c r="AK717" s="269"/>
      <c r="AL717" s="269"/>
      <c r="AM717" s="269"/>
      <c r="AN717" s="269"/>
      <c r="AO717" s="269"/>
      <c r="AP717" s="269"/>
    </row>
    <row r="718" spans="1:42" ht="14.25" customHeight="1">
      <c r="A718" s="269"/>
      <c r="B718" s="269"/>
      <c r="C718" s="269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  <c r="AA718" s="269"/>
      <c r="AB718" s="269"/>
      <c r="AC718" s="269"/>
      <c r="AD718" s="269"/>
      <c r="AE718" s="269"/>
      <c r="AF718" s="269"/>
      <c r="AG718" s="269"/>
      <c r="AH718" s="269"/>
      <c r="AI718" s="269"/>
      <c r="AJ718" s="269"/>
      <c r="AK718" s="269"/>
      <c r="AL718" s="269"/>
      <c r="AM718" s="269"/>
      <c r="AN718" s="269"/>
      <c r="AO718" s="269"/>
      <c r="AP718" s="269"/>
    </row>
    <row r="719" spans="1:42" ht="14.25" customHeight="1">
      <c r="A719" s="269"/>
      <c r="B719" s="269"/>
      <c r="C719" s="269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  <c r="AA719" s="269"/>
      <c r="AB719" s="269"/>
      <c r="AC719" s="269"/>
      <c r="AD719" s="269"/>
      <c r="AE719" s="269"/>
      <c r="AF719" s="269"/>
      <c r="AG719" s="269"/>
      <c r="AH719" s="269"/>
      <c r="AI719" s="269"/>
      <c r="AJ719" s="269"/>
      <c r="AK719" s="269"/>
      <c r="AL719" s="269"/>
      <c r="AM719" s="269"/>
      <c r="AN719" s="269"/>
      <c r="AO719" s="269"/>
      <c r="AP719" s="269"/>
    </row>
    <row r="720" spans="1:42" ht="14.25" customHeight="1">
      <c r="A720" s="269"/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269"/>
      <c r="AK720" s="269"/>
      <c r="AL720" s="269"/>
      <c r="AM720" s="269"/>
      <c r="AN720" s="269"/>
      <c r="AO720" s="269"/>
      <c r="AP720" s="269"/>
    </row>
    <row r="721" spans="1:42" ht="14.25" customHeight="1">
      <c r="A721" s="269"/>
      <c r="B721" s="269"/>
      <c r="C721" s="269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</row>
    <row r="722" spans="1:42" ht="14.25" customHeight="1">
      <c r="A722" s="269"/>
      <c r="B722" s="269"/>
      <c r="C722" s="269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</row>
    <row r="723" spans="1:42" ht="14.25" customHeight="1">
      <c r="A723" s="269"/>
      <c r="B723" s="269"/>
      <c r="C723" s="269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</row>
    <row r="724" spans="1:42" ht="14.25" customHeight="1">
      <c r="A724" s="269"/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269"/>
      <c r="AK724" s="269"/>
      <c r="AL724" s="269"/>
      <c r="AM724" s="269"/>
      <c r="AN724" s="269"/>
      <c r="AO724" s="269"/>
      <c r="AP724" s="269"/>
    </row>
    <row r="725" spans="1:42" ht="14.25" customHeight="1">
      <c r="A725" s="269"/>
      <c r="B725" s="269"/>
      <c r="C725" s="269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  <c r="AA725" s="269"/>
      <c r="AB725" s="269"/>
      <c r="AC725" s="269"/>
      <c r="AD725" s="269"/>
      <c r="AE725" s="269"/>
      <c r="AF725" s="269"/>
      <c r="AG725" s="269"/>
      <c r="AH725" s="269"/>
      <c r="AI725" s="269"/>
      <c r="AJ725" s="269"/>
      <c r="AK725" s="269"/>
      <c r="AL725" s="269"/>
      <c r="AM725" s="269"/>
      <c r="AN725" s="269"/>
      <c r="AO725" s="269"/>
      <c r="AP725" s="269"/>
    </row>
    <row r="726" spans="1:42" ht="14.25" customHeight="1">
      <c r="A726" s="269"/>
      <c r="B726" s="269"/>
      <c r="C726" s="269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  <c r="AA726" s="269"/>
      <c r="AB726" s="269"/>
      <c r="AC726" s="269"/>
      <c r="AD726" s="269"/>
      <c r="AE726" s="269"/>
      <c r="AF726" s="269"/>
      <c r="AG726" s="269"/>
      <c r="AH726" s="269"/>
      <c r="AI726" s="269"/>
      <c r="AJ726" s="269"/>
      <c r="AK726" s="269"/>
      <c r="AL726" s="269"/>
      <c r="AM726" s="269"/>
      <c r="AN726" s="269"/>
      <c r="AO726" s="269"/>
      <c r="AP726" s="269"/>
    </row>
    <row r="727" spans="1:42" ht="14.25" customHeight="1">
      <c r="A727" s="269"/>
      <c r="B727" s="269"/>
      <c r="C727" s="269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  <c r="AA727" s="269"/>
      <c r="AB727" s="269"/>
      <c r="AC727" s="269"/>
      <c r="AD727" s="269"/>
      <c r="AE727" s="269"/>
      <c r="AF727" s="269"/>
      <c r="AG727" s="269"/>
      <c r="AH727" s="269"/>
      <c r="AI727" s="269"/>
      <c r="AJ727" s="269"/>
      <c r="AK727" s="269"/>
      <c r="AL727" s="269"/>
      <c r="AM727" s="269"/>
      <c r="AN727" s="269"/>
      <c r="AO727" s="269"/>
      <c r="AP727" s="269"/>
    </row>
    <row r="728" spans="1:42" ht="14.25" customHeight="1">
      <c r="A728" s="269"/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269"/>
      <c r="AK728" s="269"/>
      <c r="AL728" s="269"/>
      <c r="AM728" s="269"/>
      <c r="AN728" s="269"/>
      <c r="AO728" s="269"/>
      <c r="AP728" s="269"/>
    </row>
    <row r="729" spans="1:42" ht="14.25" customHeight="1">
      <c r="A729" s="269"/>
      <c r="B729" s="269"/>
      <c r="C729" s="269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  <c r="AA729" s="269"/>
      <c r="AB729" s="269"/>
      <c r="AC729" s="269"/>
      <c r="AD729" s="269"/>
      <c r="AE729" s="269"/>
      <c r="AF729" s="269"/>
      <c r="AG729" s="269"/>
      <c r="AH729" s="269"/>
      <c r="AI729" s="269"/>
      <c r="AJ729" s="269"/>
      <c r="AK729" s="269"/>
      <c r="AL729" s="269"/>
      <c r="AM729" s="269"/>
      <c r="AN729" s="269"/>
      <c r="AO729" s="269"/>
      <c r="AP729" s="269"/>
    </row>
    <row r="730" spans="1:42" ht="14.25" customHeight="1">
      <c r="A730" s="269"/>
      <c r="B730" s="269"/>
      <c r="C730" s="269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  <c r="AA730" s="269"/>
      <c r="AB730" s="269"/>
      <c r="AC730" s="269"/>
      <c r="AD730" s="269"/>
      <c r="AE730" s="269"/>
      <c r="AF730" s="269"/>
      <c r="AG730" s="269"/>
      <c r="AH730" s="269"/>
      <c r="AI730" s="269"/>
      <c r="AJ730" s="269"/>
      <c r="AK730" s="269"/>
      <c r="AL730" s="269"/>
      <c r="AM730" s="269"/>
      <c r="AN730" s="269"/>
      <c r="AO730" s="269"/>
      <c r="AP730" s="269"/>
    </row>
    <row r="731" spans="1:42" ht="14.25" customHeight="1">
      <c r="A731" s="269"/>
      <c r="B731" s="269"/>
      <c r="C731" s="269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  <c r="AA731" s="269"/>
      <c r="AB731" s="269"/>
      <c r="AC731" s="269"/>
      <c r="AD731" s="269"/>
      <c r="AE731" s="269"/>
      <c r="AF731" s="269"/>
      <c r="AG731" s="269"/>
      <c r="AH731" s="269"/>
      <c r="AI731" s="269"/>
      <c r="AJ731" s="269"/>
      <c r="AK731" s="269"/>
      <c r="AL731" s="269"/>
      <c r="AM731" s="269"/>
      <c r="AN731" s="269"/>
      <c r="AO731" s="269"/>
      <c r="AP731" s="269"/>
    </row>
    <row r="732" spans="1:42" ht="14.25" customHeight="1">
      <c r="A732" s="269"/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269"/>
      <c r="AK732" s="269"/>
      <c r="AL732" s="269"/>
      <c r="AM732" s="269"/>
      <c r="AN732" s="269"/>
      <c r="AO732" s="269"/>
      <c r="AP732" s="269"/>
    </row>
    <row r="733" spans="1:42" ht="14.25" customHeight="1">
      <c r="A733" s="269"/>
      <c r="B733" s="269"/>
      <c r="C733" s="269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  <c r="AA733" s="269"/>
      <c r="AB733" s="269"/>
      <c r="AC733" s="269"/>
      <c r="AD733" s="269"/>
      <c r="AE733" s="269"/>
      <c r="AF733" s="269"/>
      <c r="AG733" s="269"/>
      <c r="AH733" s="269"/>
      <c r="AI733" s="269"/>
      <c r="AJ733" s="269"/>
      <c r="AK733" s="269"/>
      <c r="AL733" s="269"/>
      <c r="AM733" s="269"/>
      <c r="AN733" s="269"/>
      <c r="AO733" s="269"/>
      <c r="AP733" s="269"/>
    </row>
    <row r="734" spans="1:42" ht="14.25" customHeight="1">
      <c r="A734" s="269"/>
      <c r="B734" s="269"/>
      <c r="C734" s="269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269"/>
      <c r="AK734" s="269"/>
      <c r="AL734" s="269"/>
      <c r="AM734" s="269"/>
      <c r="AN734" s="269"/>
      <c r="AO734" s="269"/>
      <c r="AP734" s="269"/>
    </row>
    <row r="735" spans="1:42" ht="14.25" customHeight="1">
      <c r="A735" s="269"/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  <c r="AB735" s="269"/>
      <c r="AC735" s="269"/>
      <c r="AD735" s="269"/>
      <c r="AE735" s="269"/>
      <c r="AF735" s="269"/>
      <c r="AG735" s="269"/>
      <c r="AH735" s="269"/>
      <c r="AI735" s="269"/>
      <c r="AJ735" s="269"/>
      <c r="AK735" s="269"/>
      <c r="AL735" s="269"/>
      <c r="AM735" s="269"/>
      <c r="AN735" s="269"/>
      <c r="AO735" s="269"/>
      <c r="AP735" s="269"/>
    </row>
    <row r="736" spans="1:42" ht="14.25" customHeight="1">
      <c r="A736" s="269"/>
      <c r="B736" s="269"/>
      <c r="C736" s="269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  <c r="AA736" s="269"/>
      <c r="AB736" s="269"/>
      <c r="AC736" s="269"/>
      <c r="AD736" s="269"/>
      <c r="AE736" s="269"/>
      <c r="AF736" s="269"/>
      <c r="AG736" s="269"/>
      <c r="AH736" s="269"/>
      <c r="AI736" s="269"/>
      <c r="AJ736" s="269"/>
      <c r="AK736" s="269"/>
      <c r="AL736" s="269"/>
      <c r="AM736" s="269"/>
      <c r="AN736" s="269"/>
      <c r="AO736" s="269"/>
      <c r="AP736" s="269"/>
    </row>
    <row r="737" spans="1:42" ht="14.25" customHeight="1">
      <c r="A737" s="269"/>
      <c r="B737" s="269"/>
      <c r="C737" s="269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  <c r="AA737" s="269"/>
      <c r="AB737" s="269"/>
      <c r="AC737" s="269"/>
      <c r="AD737" s="269"/>
      <c r="AE737" s="269"/>
      <c r="AF737" s="269"/>
      <c r="AG737" s="269"/>
      <c r="AH737" s="269"/>
      <c r="AI737" s="269"/>
      <c r="AJ737" s="269"/>
      <c r="AK737" s="269"/>
      <c r="AL737" s="269"/>
      <c r="AM737" s="269"/>
      <c r="AN737" s="269"/>
      <c r="AO737" s="269"/>
      <c r="AP737" s="269"/>
    </row>
    <row r="738" spans="1:42" ht="14.25" customHeight="1">
      <c r="A738" s="269"/>
      <c r="B738" s="269"/>
      <c r="C738" s="269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  <c r="AA738" s="269"/>
      <c r="AB738" s="269"/>
      <c r="AC738" s="269"/>
      <c r="AD738" s="269"/>
      <c r="AE738" s="269"/>
      <c r="AF738" s="269"/>
      <c r="AG738" s="269"/>
      <c r="AH738" s="269"/>
      <c r="AI738" s="269"/>
      <c r="AJ738" s="269"/>
      <c r="AK738" s="269"/>
      <c r="AL738" s="269"/>
      <c r="AM738" s="269"/>
      <c r="AN738" s="269"/>
      <c r="AO738" s="269"/>
      <c r="AP738" s="269"/>
    </row>
    <row r="739" spans="1:42" ht="14.25" customHeight="1">
      <c r="A739" s="269"/>
      <c r="B739" s="269"/>
      <c r="C739" s="269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  <c r="AA739" s="269"/>
      <c r="AB739" s="269"/>
      <c r="AC739" s="269"/>
      <c r="AD739" s="269"/>
      <c r="AE739" s="269"/>
      <c r="AF739" s="269"/>
      <c r="AG739" s="269"/>
      <c r="AH739" s="269"/>
      <c r="AI739" s="269"/>
      <c r="AJ739" s="269"/>
      <c r="AK739" s="269"/>
      <c r="AL739" s="269"/>
      <c r="AM739" s="269"/>
      <c r="AN739" s="269"/>
      <c r="AO739" s="269"/>
      <c r="AP739" s="269"/>
    </row>
    <row r="740" spans="1:42" ht="14.25" customHeight="1">
      <c r="A740" s="269"/>
      <c r="B740" s="269"/>
      <c r="C740" s="269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  <c r="AA740" s="269"/>
      <c r="AB740" s="269"/>
      <c r="AC740" s="269"/>
      <c r="AD740" s="269"/>
      <c r="AE740" s="269"/>
      <c r="AF740" s="269"/>
      <c r="AG740" s="269"/>
      <c r="AH740" s="269"/>
      <c r="AI740" s="269"/>
      <c r="AJ740" s="269"/>
      <c r="AK740" s="269"/>
      <c r="AL740" s="269"/>
      <c r="AM740" s="269"/>
      <c r="AN740" s="269"/>
      <c r="AO740" s="269"/>
      <c r="AP740" s="269"/>
    </row>
    <row r="741" spans="1:42" ht="14.25" customHeight="1">
      <c r="A741" s="269"/>
      <c r="B741" s="269"/>
      <c r="C741" s="269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  <c r="AA741" s="269"/>
      <c r="AB741" s="269"/>
      <c r="AC741" s="269"/>
      <c r="AD741" s="269"/>
      <c r="AE741" s="269"/>
      <c r="AF741" s="269"/>
      <c r="AG741" s="269"/>
      <c r="AH741" s="269"/>
      <c r="AI741" s="269"/>
      <c r="AJ741" s="269"/>
      <c r="AK741" s="269"/>
      <c r="AL741" s="269"/>
      <c r="AM741" s="269"/>
      <c r="AN741" s="269"/>
      <c r="AO741" s="269"/>
      <c r="AP741" s="269"/>
    </row>
    <row r="742" spans="1:42" ht="14.25" customHeight="1">
      <c r="A742" s="269"/>
      <c r="B742" s="269"/>
      <c r="C742" s="269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  <c r="AA742" s="269"/>
      <c r="AB742" s="269"/>
      <c r="AC742" s="269"/>
      <c r="AD742" s="269"/>
      <c r="AE742" s="269"/>
      <c r="AF742" s="269"/>
      <c r="AG742" s="269"/>
      <c r="AH742" s="269"/>
      <c r="AI742" s="269"/>
      <c r="AJ742" s="269"/>
      <c r="AK742" s="269"/>
      <c r="AL742" s="269"/>
      <c r="AM742" s="269"/>
      <c r="AN742" s="269"/>
      <c r="AO742" s="269"/>
      <c r="AP742" s="269"/>
    </row>
    <row r="743" spans="1:42" ht="14.25" customHeight="1">
      <c r="A743" s="269"/>
      <c r="B743" s="269"/>
      <c r="C743" s="269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  <c r="AA743" s="269"/>
      <c r="AB743" s="269"/>
      <c r="AC743" s="269"/>
      <c r="AD743" s="269"/>
      <c r="AE743" s="269"/>
      <c r="AF743" s="269"/>
      <c r="AG743" s="269"/>
      <c r="AH743" s="269"/>
      <c r="AI743" s="269"/>
      <c r="AJ743" s="269"/>
      <c r="AK743" s="269"/>
      <c r="AL743" s="269"/>
      <c r="AM743" s="269"/>
      <c r="AN743" s="269"/>
      <c r="AO743" s="269"/>
      <c r="AP743" s="269"/>
    </row>
    <row r="744" spans="1:42" ht="14.25" customHeight="1">
      <c r="A744" s="269"/>
      <c r="B744" s="269"/>
      <c r="C744" s="269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  <c r="AA744" s="269"/>
      <c r="AB744" s="269"/>
      <c r="AC744" s="269"/>
      <c r="AD744" s="269"/>
      <c r="AE744" s="269"/>
      <c r="AF744" s="269"/>
      <c r="AG744" s="269"/>
      <c r="AH744" s="269"/>
      <c r="AI744" s="269"/>
      <c r="AJ744" s="269"/>
      <c r="AK744" s="269"/>
      <c r="AL744" s="269"/>
      <c r="AM744" s="269"/>
      <c r="AN744" s="269"/>
      <c r="AO744" s="269"/>
      <c r="AP744" s="269"/>
    </row>
    <row r="745" spans="1:42" ht="14.25" customHeight="1">
      <c r="A745" s="269"/>
      <c r="B745" s="269"/>
      <c r="C745" s="269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  <c r="AA745" s="269"/>
      <c r="AB745" s="269"/>
      <c r="AC745" s="269"/>
      <c r="AD745" s="269"/>
      <c r="AE745" s="269"/>
      <c r="AF745" s="269"/>
      <c r="AG745" s="269"/>
      <c r="AH745" s="269"/>
      <c r="AI745" s="269"/>
      <c r="AJ745" s="269"/>
      <c r="AK745" s="269"/>
      <c r="AL745" s="269"/>
      <c r="AM745" s="269"/>
      <c r="AN745" s="269"/>
      <c r="AO745" s="269"/>
      <c r="AP745" s="269"/>
    </row>
    <row r="746" spans="1:42" ht="14.25" customHeight="1">
      <c r="A746" s="269"/>
      <c r="B746" s="269"/>
      <c r="C746" s="269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  <c r="AA746" s="269"/>
      <c r="AB746" s="269"/>
      <c r="AC746" s="269"/>
      <c r="AD746" s="269"/>
      <c r="AE746" s="269"/>
      <c r="AF746" s="269"/>
      <c r="AG746" s="269"/>
      <c r="AH746" s="269"/>
      <c r="AI746" s="269"/>
      <c r="AJ746" s="269"/>
      <c r="AK746" s="269"/>
      <c r="AL746" s="269"/>
      <c r="AM746" s="269"/>
      <c r="AN746" s="269"/>
      <c r="AO746" s="269"/>
      <c r="AP746" s="269"/>
    </row>
    <row r="747" spans="1:42" ht="14.25" customHeight="1">
      <c r="A747" s="269"/>
      <c r="B747" s="269"/>
      <c r="C747" s="269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  <c r="AA747" s="269"/>
      <c r="AB747" s="269"/>
      <c r="AC747" s="269"/>
      <c r="AD747" s="269"/>
      <c r="AE747" s="269"/>
      <c r="AF747" s="269"/>
      <c r="AG747" s="269"/>
      <c r="AH747" s="269"/>
      <c r="AI747" s="269"/>
      <c r="AJ747" s="269"/>
      <c r="AK747" s="269"/>
      <c r="AL747" s="269"/>
      <c r="AM747" s="269"/>
      <c r="AN747" s="269"/>
      <c r="AO747" s="269"/>
      <c r="AP747" s="269"/>
    </row>
    <row r="748" spans="1:42" ht="14.25" customHeight="1">
      <c r="A748" s="269"/>
      <c r="B748" s="269"/>
      <c r="C748" s="269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  <c r="AA748" s="269"/>
      <c r="AB748" s="269"/>
      <c r="AC748" s="269"/>
      <c r="AD748" s="269"/>
      <c r="AE748" s="269"/>
      <c r="AF748" s="269"/>
      <c r="AG748" s="269"/>
      <c r="AH748" s="269"/>
      <c r="AI748" s="269"/>
      <c r="AJ748" s="269"/>
      <c r="AK748" s="269"/>
      <c r="AL748" s="269"/>
      <c r="AM748" s="269"/>
      <c r="AN748" s="269"/>
      <c r="AO748" s="269"/>
      <c r="AP748" s="269"/>
    </row>
    <row r="749" spans="1:42" ht="14.25" customHeight="1">
      <c r="A749" s="269"/>
      <c r="B749" s="269"/>
      <c r="C749" s="269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  <c r="AA749" s="269"/>
      <c r="AB749" s="269"/>
      <c r="AC749" s="269"/>
      <c r="AD749" s="269"/>
      <c r="AE749" s="269"/>
      <c r="AF749" s="269"/>
      <c r="AG749" s="269"/>
      <c r="AH749" s="269"/>
      <c r="AI749" s="269"/>
      <c r="AJ749" s="269"/>
      <c r="AK749" s="269"/>
      <c r="AL749" s="269"/>
      <c r="AM749" s="269"/>
      <c r="AN749" s="269"/>
      <c r="AO749" s="269"/>
      <c r="AP749" s="269"/>
    </row>
    <row r="750" spans="1:42" ht="14.25" customHeight="1">
      <c r="A750" s="269"/>
      <c r="B750" s="269"/>
      <c r="C750" s="269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  <c r="AA750" s="269"/>
      <c r="AB750" s="269"/>
      <c r="AC750" s="269"/>
      <c r="AD750" s="269"/>
      <c r="AE750" s="269"/>
      <c r="AF750" s="269"/>
      <c r="AG750" s="269"/>
      <c r="AH750" s="269"/>
      <c r="AI750" s="269"/>
      <c r="AJ750" s="269"/>
      <c r="AK750" s="269"/>
      <c r="AL750" s="269"/>
      <c r="AM750" s="269"/>
      <c r="AN750" s="269"/>
      <c r="AO750" s="269"/>
      <c r="AP750" s="269"/>
    </row>
    <row r="751" spans="1:42" ht="14.25" customHeight="1">
      <c r="A751" s="269"/>
      <c r="B751" s="269"/>
      <c r="C751" s="269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  <c r="AA751" s="269"/>
      <c r="AB751" s="269"/>
      <c r="AC751" s="269"/>
      <c r="AD751" s="269"/>
      <c r="AE751" s="269"/>
      <c r="AF751" s="269"/>
      <c r="AG751" s="269"/>
      <c r="AH751" s="269"/>
      <c r="AI751" s="269"/>
      <c r="AJ751" s="269"/>
      <c r="AK751" s="269"/>
      <c r="AL751" s="269"/>
      <c r="AM751" s="269"/>
      <c r="AN751" s="269"/>
      <c r="AO751" s="269"/>
      <c r="AP751" s="269"/>
    </row>
    <row r="752" spans="1:42" ht="14.25" customHeight="1">
      <c r="A752" s="269"/>
      <c r="B752" s="269"/>
      <c r="C752" s="269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  <c r="AA752" s="269"/>
      <c r="AB752" s="269"/>
      <c r="AC752" s="269"/>
      <c r="AD752" s="269"/>
      <c r="AE752" s="269"/>
      <c r="AF752" s="269"/>
      <c r="AG752" s="269"/>
      <c r="AH752" s="269"/>
      <c r="AI752" s="269"/>
      <c r="AJ752" s="269"/>
      <c r="AK752" s="269"/>
      <c r="AL752" s="269"/>
      <c r="AM752" s="269"/>
      <c r="AN752" s="269"/>
      <c r="AO752" s="269"/>
      <c r="AP752" s="269"/>
    </row>
    <row r="753" spans="1:42" ht="14.25" customHeight="1">
      <c r="A753" s="269"/>
      <c r="B753" s="269"/>
      <c r="C753" s="269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  <c r="AA753" s="269"/>
      <c r="AB753" s="269"/>
      <c r="AC753" s="269"/>
      <c r="AD753" s="269"/>
      <c r="AE753" s="269"/>
      <c r="AF753" s="269"/>
      <c r="AG753" s="269"/>
      <c r="AH753" s="269"/>
      <c r="AI753" s="269"/>
      <c r="AJ753" s="269"/>
      <c r="AK753" s="269"/>
      <c r="AL753" s="269"/>
      <c r="AM753" s="269"/>
      <c r="AN753" s="269"/>
      <c r="AO753" s="269"/>
      <c r="AP753" s="269"/>
    </row>
    <row r="754" spans="1:42" ht="14.25" customHeight="1">
      <c r="A754" s="269"/>
      <c r="B754" s="269"/>
      <c r="C754" s="269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  <c r="AA754" s="269"/>
      <c r="AB754" s="269"/>
      <c r="AC754" s="269"/>
      <c r="AD754" s="269"/>
      <c r="AE754" s="269"/>
      <c r="AF754" s="269"/>
      <c r="AG754" s="269"/>
      <c r="AH754" s="269"/>
      <c r="AI754" s="269"/>
      <c r="AJ754" s="269"/>
      <c r="AK754" s="269"/>
      <c r="AL754" s="269"/>
      <c r="AM754" s="269"/>
      <c r="AN754" s="269"/>
      <c r="AO754" s="269"/>
      <c r="AP754" s="269"/>
    </row>
    <row r="755" spans="1:42" ht="14.25" customHeight="1">
      <c r="A755" s="269"/>
      <c r="B755" s="269"/>
      <c r="C755" s="269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  <c r="AA755" s="269"/>
      <c r="AB755" s="269"/>
      <c r="AC755" s="269"/>
      <c r="AD755" s="269"/>
      <c r="AE755" s="269"/>
      <c r="AF755" s="269"/>
      <c r="AG755" s="269"/>
      <c r="AH755" s="269"/>
      <c r="AI755" s="269"/>
      <c r="AJ755" s="269"/>
      <c r="AK755" s="269"/>
      <c r="AL755" s="269"/>
      <c r="AM755" s="269"/>
      <c r="AN755" s="269"/>
      <c r="AO755" s="269"/>
      <c r="AP755" s="269"/>
    </row>
    <row r="756" spans="1:42" ht="14.25" customHeight="1">
      <c r="A756" s="269"/>
      <c r="B756" s="269"/>
      <c r="C756" s="269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  <c r="AA756" s="269"/>
      <c r="AB756" s="269"/>
      <c r="AC756" s="269"/>
      <c r="AD756" s="269"/>
      <c r="AE756" s="269"/>
      <c r="AF756" s="269"/>
      <c r="AG756" s="269"/>
      <c r="AH756" s="269"/>
      <c r="AI756" s="269"/>
      <c r="AJ756" s="269"/>
      <c r="AK756" s="269"/>
      <c r="AL756" s="269"/>
      <c r="AM756" s="269"/>
      <c r="AN756" s="269"/>
      <c r="AO756" s="269"/>
      <c r="AP756" s="269"/>
    </row>
    <row r="757" spans="1:42" ht="14.25" customHeight="1">
      <c r="A757" s="269"/>
      <c r="B757" s="269"/>
      <c r="C757" s="269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  <c r="AA757" s="269"/>
      <c r="AB757" s="269"/>
      <c r="AC757" s="269"/>
      <c r="AD757" s="269"/>
      <c r="AE757" s="269"/>
      <c r="AF757" s="269"/>
      <c r="AG757" s="269"/>
      <c r="AH757" s="269"/>
      <c r="AI757" s="269"/>
      <c r="AJ757" s="269"/>
      <c r="AK757" s="269"/>
      <c r="AL757" s="269"/>
      <c r="AM757" s="269"/>
      <c r="AN757" s="269"/>
      <c r="AO757" s="269"/>
      <c r="AP757" s="269"/>
    </row>
    <row r="758" spans="1:42" ht="14.25" customHeight="1">
      <c r="A758" s="269"/>
      <c r="B758" s="269"/>
      <c r="C758" s="269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  <c r="AA758" s="269"/>
      <c r="AB758" s="269"/>
      <c r="AC758" s="269"/>
      <c r="AD758" s="269"/>
      <c r="AE758" s="269"/>
      <c r="AF758" s="269"/>
      <c r="AG758" s="269"/>
      <c r="AH758" s="269"/>
      <c r="AI758" s="269"/>
      <c r="AJ758" s="269"/>
      <c r="AK758" s="269"/>
      <c r="AL758" s="269"/>
      <c r="AM758" s="269"/>
      <c r="AN758" s="269"/>
      <c r="AO758" s="269"/>
      <c r="AP758" s="269"/>
    </row>
    <row r="759" spans="1:42" ht="14.25" customHeight="1">
      <c r="A759" s="269"/>
      <c r="B759" s="269"/>
      <c r="C759" s="269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  <c r="AA759" s="269"/>
      <c r="AB759" s="269"/>
      <c r="AC759" s="269"/>
      <c r="AD759" s="269"/>
      <c r="AE759" s="269"/>
      <c r="AF759" s="269"/>
      <c r="AG759" s="269"/>
      <c r="AH759" s="269"/>
      <c r="AI759" s="269"/>
      <c r="AJ759" s="269"/>
      <c r="AK759" s="269"/>
      <c r="AL759" s="269"/>
      <c r="AM759" s="269"/>
      <c r="AN759" s="269"/>
      <c r="AO759" s="269"/>
      <c r="AP759" s="269"/>
    </row>
    <row r="760" spans="1:42" ht="14.25" customHeight="1">
      <c r="A760" s="269"/>
      <c r="B760" s="269"/>
      <c r="C760" s="269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  <c r="AA760" s="269"/>
      <c r="AB760" s="269"/>
      <c r="AC760" s="269"/>
      <c r="AD760" s="269"/>
      <c r="AE760" s="269"/>
      <c r="AF760" s="269"/>
      <c r="AG760" s="269"/>
      <c r="AH760" s="269"/>
      <c r="AI760" s="269"/>
      <c r="AJ760" s="269"/>
      <c r="AK760" s="269"/>
      <c r="AL760" s="269"/>
      <c r="AM760" s="269"/>
      <c r="AN760" s="269"/>
      <c r="AO760" s="269"/>
      <c r="AP760" s="269"/>
    </row>
    <row r="761" spans="1:42" ht="14.25" customHeight="1">
      <c r="A761" s="269"/>
      <c r="B761" s="269"/>
      <c r="C761" s="269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  <c r="AA761" s="269"/>
      <c r="AB761" s="269"/>
      <c r="AC761" s="269"/>
      <c r="AD761" s="269"/>
      <c r="AE761" s="269"/>
      <c r="AF761" s="269"/>
      <c r="AG761" s="269"/>
      <c r="AH761" s="269"/>
      <c r="AI761" s="269"/>
      <c r="AJ761" s="269"/>
      <c r="AK761" s="269"/>
      <c r="AL761" s="269"/>
      <c r="AM761" s="269"/>
      <c r="AN761" s="269"/>
      <c r="AO761" s="269"/>
      <c r="AP761" s="269"/>
    </row>
    <row r="762" spans="1:42" ht="14.25" customHeight="1">
      <c r="A762" s="269"/>
      <c r="B762" s="269"/>
      <c r="C762" s="269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  <c r="AA762" s="269"/>
      <c r="AB762" s="269"/>
      <c r="AC762" s="269"/>
      <c r="AD762" s="269"/>
      <c r="AE762" s="269"/>
      <c r="AF762" s="269"/>
      <c r="AG762" s="269"/>
      <c r="AH762" s="269"/>
      <c r="AI762" s="269"/>
      <c r="AJ762" s="269"/>
      <c r="AK762" s="269"/>
      <c r="AL762" s="269"/>
      <c r="AM762" s="269"/>
      <c r="AN762" s="269"/>
      <c r="AO762" s="269"/>
      <c r="AP762" s="269"/>
    </row>
    <row r="763" spans="1:42" ht="14.25" customHeight="1">
      <c r="A763" s="269"/>
      <c r="B763" s="269"/>
      <c r="C763" s="269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  <c r="AA763" s="269"/>
      <c r="AB763" s="269"/>
      <c r="AC763" s="269"/>
      <c r="AD763" s="269"/>
      <c r="AE763" s="269"/>
      <c r="AF763" s="269"/>
      <c r="AG763" s="269"/>
      <c r="AH763" s="269"/>
      <c r="AI763" s="269"/>
      <c r="AJ763" s="269"/>
      <c r="AK763" s="269"/>
      <c r="AL763" s="269"/>
      <c r="AM763" s="269"/>
      <c r="AN763" s="269"/>
      <c r="AO763" s="269"/>
      <c r="AP763" s="269"/>
    </row>
    <row r="764" spans="1:42" ht="14.25" customHeight="1">
      <c r="A764" s="269"/>
      <c r="B764" s="269"/>
      <c r="C764" s="269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  <c r="AA764" s="269"/>
      <c r="AB764" s="269"/>
      <c r="AC764" s="269"/>
      <c r="AD764" s="269"/>
      <c r="AE764" s="269"/>
      <c r="AF764" s="269"/>
      <c r="AG764" s="269"/>
      <c r="AH764" s="269"/>
      <c r="AI764" s="269"/>
      <c r="AJ764" s="269"/>
      <c r="AK764" s="269"/>
      <c r="AL764" s="269"/>
      <c r="AM764" s="269"/>
      <c r="AN764" s="269"/>
      <c r="AO764" s="269"/>
      <c r="AP764" s="269"/>
    </row>
    <row r="765" spans="1:42" ht="14.25" customHeight="1">
      <c r="A765" s="269"/>
      <c r="B765" s="269"/>
      <c r="C765" s="269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  <c r="AA765" s="269"/>
      <c r="AB765" s="269"/>
      <c r="AC765" s="269"/>
      <c r="AD765" s="269"/>
      <c r="AE765" s="269"/>
      <c r="AF765" s="269"/>
      <c r="AG765" s="269"/>
      <c r="AH765" s="269"/>
      <c r="AI765" s="269"/>
      <c r="AJ765" s="269"/>
      <c r="AK765" s="269"/>
      <c r="AL765" s="269"/>
      <c r="AM765" s="269"/>
      <c r="AN765" s="269"/>
      <c r="AO765" s="269"/>
      <c r="AP765" s="269"/>
    </row>
    <row r="766" spans="1:42" ht="14.25" customHeight="1">
      <c r="A766" s="269"/>
      <c r="B766" s="269"/>
      <c r="C766" s="269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  <c r="AA766" s="269"/>
      <c r="AB766" s="269"/>
      <c r="AC766" s="269"/>
      <c r="AD766" s="269"/>
      <c r="AE766" s="269"/>
      <c r="AF766" s="269"/>
      <c r="AG766" s="269"/>
      <c r="AH766" s="269"/>
      <c r="AI766" s="269"/>
      <c r="AJ766" s="269"/>
      <c r="AK766" s="269"/>
      <c r="AL766" s="269"/>
      <c r="AM766" s="269"/>
      <c r="AN766" s="269"/>
      <c r="AO766" s="269"/>
      <c r="AP766" s="269"/>
    </row>
    <row r="767" spans="1:42" ht="14.25" customHeight="1">
      <c r="A767" s="269"/>
      <c r="B767" s="269"/>
      <c r="C767" s="269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  <c r="AA767" s="269"/>
      <c r="AB767" s="269"/>
      <c r="AC767" s="269"/>
      <c r="AD767" s="269"/>
      <c r="AE767" s="269"/>
      <c r="AF767" s="269"/>
      <c r="AG767" s="269"/>
      <c r="AH767" s="269"/>
      <c r="AI767" s="269"/>
      <c r="AJ767" s="269"/>
      <c r="AK767" s="269"/>
      <c r="AL767" s="269"/>
      <c r="AM767" s="269"/>
      <c r="AN767" s="269"/>
      <c r="AO767" s="269"/>
      <c r="AP767" s="269"/>
    </row>
    <row r="768" spans="1:42" ht="14.25" customHeight="1">
      <c r="A768" s="269"/>
      <c r="B768" s="269"/>
      <c r="C768" s="269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  <c r="AA768" s="269"/>
      <c r="AB768" s="269"/>
      <c r="AC768" s="269"/>
      <c r="AD768" s="269"/>
      <c r="AE768" s="269"/>
      <c r="AF768" s="269"/>
      <c r="AG768" s="269"/>
      <c r="AH768" s="269"/>
      <c r="AI768" s="269"/>
      <c r="AJ768" s="269"/>
      <c r="AK768" s="269"/>
      <c r="AL768" s="269"/>
      <c r="AM768" s="269"/>
      <c r="AN768" s="269"/>
      <c r="AO768" s="269"/>
      <c r="AP768" s="269"/>
    </row>
    <row r="769" spans="1:42" ht="14.25" customHeight="1">
      <c r="A769" s="269"/>
      <c r="B769" s="269"/>
      <c r="C769" s="269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  <c r="AA769" s="269"/>
      <c r="AB769" s="269"/>
      <c r="AC769" s="269"/>
      <c r="AD769" s="269"/>
      <c r="AE769" s="269"/>
      <c r="AF769" s="269"/>
      <c r="AG769" s="269"/>
      <c r="AH769" s="269"/>
      <c r="AI769" s="269"/>
      <c r="AJ769" s="269"/>
      <c r="AK769" s="269"/>
      <c r="AL769" s="269"/>
      <c r="AM769" s="269"/>
      <c r="AN769" s="269"/>
      <c r="AO769" s="269"/>
      <c r="AP769" s="269"/>
    </row>
    <row r="770" spans="1:42" ht="14.25" customHeight="1">
      <c r="A770" s="269"/>
      <c r="B770" s="269"/>
      <c r="C770" s="269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  <c r="AA770" s="269"/>
      <c r="AB770" s="269"/>
      <c r="AC770" s="269"/>
      <c r="AD770" s="269"/>
      <c r="AE770" s="269"/>
      <c r="AF770" s="269"/>
      <c r="AG770" s="269"/>
      <c r="AH770" s="269"/>
      <c r="AI770" s="269"/>
      <c r="AJ770" s="269"/>
      <c r="AK770" s="269"/>
      <c r="AL770" s="269"/>
      <c r="AM770" s="269"/>
      <c r="AN770" s="269"/>
      <c r="AO770" s="269"/>
      <c r="AP770" s="269"/>
    </row>
    <row r="771" spans="1:42" ht="14.25" customHeight="1">
      <c r="A771" s="269"/>
      <c r="B771" s="269"/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  <c r="AA771" s="269"/>
      <c r="AB771" s="269"/>
      <c r="AC771" s="269"/>
      <c r="AD771" s="269"/>
      <c r="AE771" s="269"/>
      <c r="AF771" s="269"/>
      <c r="AG771" s="269"/>
      <c r="AH771" s="269"/>
      <c r="AI771" s="269"/>
      <c r="AJ771" s="269"/>
      <c r="AK771" s="269"/>
      <c r="AL771" s="269"/>
      <c r="AM771" s="269"/>
      <c r="AN771" s="269"/>
      <c r="AO771" s="269"/>
      <c r="AP771" s="269"/>
    </row>
    <row r="772" spans="1:42" ht="14.25" customHeight="1">
      <c r="A772" s="269"/>
      <c r="B772" s="269"/>
      <c r="C772" s="269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  <c r="AA772" s="269"/>
      <c r="AB772" s="269"/>
      <c r="AC772" s="269"/>
      <c r="AD772" s="269"/>
      <c r="AE772" s="269"/>
      <c r="AF772" s="269"/>
      <c r="AG772" s="269"/>
      <c r="AH772" s="269"/>
      <c r="AI772" s="269"/>
      <c r="AJ772" s="269"/>
      <c r="AK772" s="269"/>
      <c r="AL772" s="269"/>
      <c r="AM772" s="269"/>
      <c r="AN772" s="269"/>
      <c r="AO772" s="269"/>
      <c r="AP772" s="269"/>
    </row>
    <row r="773" spans="1:42" ht="14.25" customHeight="1">
      <c r="A773" s="269"/>
      <c r="B773" s="269"/>
      <c r="C773" s="269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  <c r="AA773" s="269"/>
      <c r="AB773" s="269"/>
      <c r="AC773" s="269"/>
      <c r="AD773" s="269"/>
      <c r="AE773" s="269"/>
      <c r="AF773" s="269"/>
      <c r="AG773" s="269"/>
      <c r="AH773" s="269"/>
      <c r="AI773" s="269"/>
      <c r="AJ773" s="269"/>
      <c r="AK773" s="269"/>
      <c r="AL773" s="269"/>
      <c r="AM773" s="269"/>
      <c r="AN773" s="269"/>
      <c r="AO773" s="269"/>
      <c r="AP773" s="269"/>
    </row>
    <row r="774" spans="1:42" ht="14.25" customHeight="1">
      <c r="A774" s="269"/>
      <c r="B774" s="269"/>
      <c r="C774" s="269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  <c r="AA774" s="269"/>
      <c r="AB774" s="269"/>
      <c r="AC774" s="269"/>
      <c r="AD774" s="269"/>
      <c r="AE774" s="269"/>
      <c r="AF774" s="269"/>
      <c r="AG774" s="269"/>
      <c r="AH774" s="269"/>
      <c r="AI774" s="269"/>
      <c r="AJ774" s="269"/>
      <c r="AK774" s="269"/>
      <c r="AL774" s="269"/>
      <c r="AM774" s="269"/>
      <c r="AN774" s="269"/>
      <c r="AO774" s="269"/>
      <c r="AP774" s="269"/>
    </row>
    <row r="775" spans="1:42" ht="14.25" customHeight="1">
      <c r="A775" s="269"/>
      <c r="B775" s="269"/>
      <c r="C775" s="269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  <c r="AA775" s="269"/>
      <c r="AB775" s="269"/>
      <c r="AC775" s="269"/>
      <c r="AD775" s="269"/>
      <c r="AE775" s="269"/>
      <c r="AF775" s="269"/>
      <c r="AG775" s="269"/>
      <c r="AH775" s="269"/>
      <c r="AI775" s="269"/>
      <c r="AJ775" s="269"/>
      <c r="AK775" s="269"/>
      <c r="AL775" s="269"/>
      <c r="AM775" s="269"/>
      <c r="AN775" s="269"/>
      <c r="AO775" s="269"/>
      <c r="AP775" s="269"/>
    </row>
    <row r="776" spans="1:42" ht="14.25" customHeight="1">
      <c r="A776" s="269"/>
      <c r="B776" s="269"/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  <c r="AA776" s="269"/>
      <c r="AB776" s="269"/>
      <c r="AC776" s="269"/>
      <c r="AD776" s="269"/>
      <c r="AE776" s="269"/>
      <c r="AF776" s="269"/>
      <c r="AG776" s="269"/>
      <c r="AH776" s="269"/>
      <c r="AI776" s="269"/>
      <c r="AJ776" s="269"/>
      <c r="AK776" s="269"/>
      <c r="AL776" s="269"/>
      <c r="AM776" s="269"/>
      <c r="AN776" s="269"/>
      <c r="AO776" s="269"/>
      <c r="AP776" s="269"/>
    </row>
    <row r="777" spans="1:42" ht="14.25" customHeight="1">
      <c r="A777" s="269"/>
      <c r="B777" s="269"/>
      <c r="C777" s="269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  <c r="AA777" s="269"/>
      <c r="AB777" s="269"/>
      <c r="AC777" s="269"/>
      <c r="AD777" s="269"/>
      <c r="AE777" s="269"/>
      <c r="AF777" s="269"/>
      <c r="AG777" s="269"/>
      <c r="AH777" s="269"/>
      <c r="AI777" s="269"/>
      <c r="AJ777" s="269"/>
      <c r="AK777" s="269"/>
      <c r="AL777" s="269"/>
      <c r="AM777" s="269"/>
      <c r="AN777" s="269"/>
      <c r="AO777" s="269"/>
      <c r="AP777" s="269"/>
    </row>
    <row r="778" spans="1:42" ht="14.25" customHeight="1">
      <c r="A778" s="269"/>
      <c r="B778" s="269"/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  <c r="AA778" s="269"/>
      <c r="AB778" s="269"/>
      <c r="AC778" s="269"/>
      <c r="AD778" s="269"/>
      <c r="AE778" s="269"/>
      <c r="AF778" s="269"/>
      <c r="AG778" s="269"/>
      <c r="AH778" s="269"/>
      <c r="AI778" s="269"/>
      <c r="AJ778" s="269"/>
      <c r="AK778" s="269"/>
      <c r="AL778" s="269"/>
      <c r="AM778" s="269"/>
      <c r="AN778" s="269"/>
      <c r="AO778" s="269"/>
      <c r="AP778" s="269"/>
    </row>
    <row r="779" spans="1:42" ht="14.25" customHeight="1">
      <c r="A779" s="269"/>
      <c r="B779" s="269"/>
      <c r="C779" s="269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  <c r="AA779" s="269"/>
      <c r="AB779" s="269"/>
      <c r="AC779" s="269"/>
      <c r="AD779" s="269"/>
      <c r="AE779" s="269"/>
      <c r="AF779" s="269"/>
      <c r="AG779" s="269"/>
      <c r="AH779" s="269"/>
      <c r="AI779" s="269"/>
      <c r="AJ779" s="269"/>
      <c r="AK779" s="269"/>
      <c r="AL779" s="269"/>
      <c r="AM779" s="269"/>
      <c r="AN779" s="269"/>
      <c r="AO779" s="269"/>
      <c r="AP779" s="269"/>
    </row>
    <row r="780" spans="1:42" ht="14.25" customHeight="1">
      <c r="A780" s="269"/>
      <c r="B780" s="269"/>
      <c r="C780" s="269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  <c r="AA780" s="269"/>
      <c r="AB780" s="269"/>
      <c r="AC780" s="269"/>
      <c r="AD780" s="269"/>
      <c r="AE780" s="269"/>
      <c r="AF780" s="269"/>
      <c r="AG780" s="269"/>
      <c r="AH780" s="269"/>
      <c r="AI780" s="269"/>
      <c r="AJ780" s="269"/>
      <c r="AK780" s="269"/>
      <c r="AL780" s="269"/>
      <c r="AM780" s="269"/>
      <c r="AN780" s="269"/>
      <c r="AO780" s="269"/>
      <c r="AP780" s="269"/>
    </row>
    <row r="781" spans="1:42" ht="14.25" customHeight="1">
      <c r="A781" s="269"/>
      <c r="B781" s="269"/>
      <c r="C781" s="269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  <c r="AA781" s="269"/>
      <c r="AB781" s="269"/>
      <c r="AC781" s="269"/>
      <c r="AD781" s="269"/>
      <c r="AE781" s="269"/>
      <c r="AF781" s="269"/>
      <c r="AG781" s="269"/>
      <c r="AH781" s="269"/>
      <c r="AI781" s="269"/>
      <c r="AJ781" s="269"/>
      <c r="AK781" s="269"/>
      <c r="AL781" s="269"/>
      <c r="AM781" s="269"/>
      <c r="AN781" s="269"/>
      <c r="AO781" s="269"/>
      <c r="AP781" s="269"/>
    </row>
    <row r="782" spans="1:42" ht="14.25" customHeight="1">
      <c r="A782" s="269"/>
      <c r="B782" s="269"/>
      <c r="C782" s="269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  <c r="AA782" s="269"/>
      <c r="AB782" s="269"/>
      <c r="AC782" s="269"/>
      <c r="AD782" s="269"/>
      <c r="AE782" s="269"/>
      <c r="AF782" s="269"/>
      <c r="AG782" s="269"/>
      <c r="AH782" s="269"/>
      <c r="AI782" s="269"/>
      <c r="AJ782" s="269"/>
      <c r="AK782" s="269"/>
      <c r="AL782" s="269"/>
      <c r="AM782" s="269"/>
      <c r="AN782" s="269"/>
      <c r="AO782" s="269"/>
      <c r="AP782" s="269"/>
    </row>
    <row r="783" spans="1:42" ht="14.25" customHeight="1">
      <c r="A783" s="269"/>
      <c r="B783" s="269"/>
      <c r="C783" s="269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  <c r="AA783" s="269"/>
      <c r="AB783" s="269"/>
      <c r="AC783" s="269"/>
      <c r="AD783" s="269"/>
      <c r="AE783" s="269"/>
      <c r="AF783" s="269"/>
      <c r="AG783" s="269"/>
      <c r="AH783" s="269"/>
      <c r="AI783" s="269"/>
      <c r="AJ783" s="269"/>
      <c r="AK783" s="269"/>
      <c r="AL783" s="269"/>
      <c r="AM783" s="269"/>
      <c r="AN783" s="269"/>
      <c r="AO783" s="269"/>
      <c r="AP783" s="269"/>
    </row>
    <row r="784" spans="1:42" ht="14.25" customHeight="1">
      <c r="A784" s="269"/>
      <c r="B784" s="269"/>
      <c r="C784" s="269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  <c r="AA784" s="269"/>
      <c r="AB784" s="269"/>
      <c r="AC784" s="269"/>
      <c r="AD784" s="269"/>
      <c r="AE784" s="269"/>
      <c r="AF784" s="269"/>
      <c r="AG784" s="269"/>
      <c r="AH784" s="269"/>
      <c r="AI784" s="269"/>
      <c r="AJ784" s="269"/>
      <c r="AK784" s="269"/>
      <c r="AL784" s="269"/>
      <c r="AM784" s="269"/>
      <c r="AN784" s="269"/>
      <c r="AO784" s="269"/>
      <c r="AP784" s="269"/>
    </row>
    <row r="785" spans="1:42" ht="14.25" customHeight="1">
      <c r="A785" s="269"/>
      <c r="B785" s="269"/>
      <c r="C785" s="269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  <c r="AA785" s="269"/>
      <c r="AB785" s="269"/>
      <c r="AC785" s="269"/>
      <c r="AD785" s="269"/>
      <c r="AE785" s="269"/>
      <c r="AF785" s="269"/>
      <c r="AG785" s="269"/>
      <c r="AH785" s="269"/>
      <c r="AI785" s="269"/>
      <c r="AJ785" s="269"/>
      <c r="AK785" s="269"/>
      <c r="AL785" s="269"/>
      <c r="AM785" s="269"/>
      <c r="AN785" s="269"/>
      <c r="AO785" s="269"/>
      <c r="AP785" s="269"/>
    </row>
    <row r="786" spans="1:42" ht="14.25" customHeight="1">
      <c r="A786" s="269"/>
      <c r="B786" s="269"/>
      <c r="C786" s="269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  <c r="AA786" s="269"/>
      <c r="AB786" s="269"/>
      <c r="AC786" s="269"/>
      <c r="AD786" s="269"/>
      <c r="AE786" s="269"/>
      <c r="AF786" s="269"/>
      <c r="AG786" s="269"/>
      <c r="AH786" s="269"/>
      <c r="AI786" s="269"/>
      <c r="AJ786" s="269"/>
      <c r="AK786" s="269"/>
      <c r="AL786" s="269"/>
      <c r="AM786" s="269"/>
      <c r="AN786" s="269"/>
      <c r="AO786" s="269"/>
      <c r="AP786" s="269"/>
    </row>
    <row r="787" spans="1:42" ht="14.25" customHeight="1">
      <c r="A787" s="269"/>
      <c r="B787" s="269"/>
      <c r="C787" s="269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  <c r="AA787" s="269"/>
      <c r="AB787" s="269"/>
      <c r="AC787" s="269"/>
      <c r="AD787" s="269"/>
      <c r="AE787" s="269"/>
      <c r="AF787" s="269"/>
      <c r="AG787" s="269"/>
      <c r="AH787" s="269"/>
      <c r="AI787" s="269"/>
      <c r="AJ787" s="269"/>
      <c r="AK787" s="269"/>
      <c r="AL787" s="269"/>
      <c r="AM787" s="269"/>
      <c r="AN787" s="269"/>
      <c r="AO787" s="269"/>
      <c r="AP787" s="269"/>
    </row>
    <row r="788" spans="1:42" ht="14.25" customHeight="1">
      <c r="A788" s="269"/>
      <c r="B788" s="269"/>
      <c r="C788" s="269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  <c r="AA788" s="269"/>
      <c r="AB788" s="269"/>
      <c r="AC788" s="269"/>
      <c r="AD788" s="269"/>
      <c r="AE788" s="269"/>
      <c r="AF788" s="269"/>
      <c r="AG788" s="269"/>
      <c r="AH788" s="269"/>
      <c r="AI788" s="269"/>
      <c r="AJ788" s="269"/>
      <c r="AK788" s="269"/>
      <c r="AL788" s="269"/>
      <c r="AM788" s="269"/>
      <c r="AN788" s="269"/>
      <c r="AO788" s="269"/>
      <c r="AP788" s="269"/>
    </row>
    <row r="789" spans="1:42" ht="14.25" customHeight="1">
      <c r="A789" s="269"/>
      <c r="B789" s="269"/>
      <c r="C789" s="269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</row>
    <row r="790" spans="1:42" ht="14.25" customHeight="1">
      <c r="A790" s="269"/>
      <c r="B790" s="269"/>
      <c r="C790" s="269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</row>
    <row r="791" spans="1:42" ht="14.25" customHeight="1">
      <c r="A791" s="269"/>
      <c r="B791" s="269"/>
      <c r="C791" s="269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  <c r="AA791" s="269"/>
      <c r="AB791" s="269"/>
      <c r="AC791" s="269"/>
      <c r="AD791" s="269"/>
      <c r="AE791" s="269"/>
      <c r="AF791" s="269"/>
      <c r="AG791" s="269"/>
      <c r="AH791" s="269"/>
      <c r="AI791" s="269"/>
      <c r="AJ791" s="269"/>
      <c r="AK791" s="269"/>
      <c r="AL791" s="269"/>
      <c r="AM791" s="269"/>
      <c r="AN791" s="269"/>
      <c r="AO791" s="269"/>
      <c r="AP791" s="269"/>
    </row>
    <row r="792" spans="1:42" ht="14.25" customHeight="1">
      <c r="A792" s="269"/>
      <c r="B792" s="269"/>
      <c r="C792" s="269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  <c r="AA792" s="269"/>
      <c r="AB792" s="269"/>
      <c r="AC792" s="269"/>
      <c r="AD792" s="269"/>
      <c r="AE792" s="269"/>
      <c r="AF792" s="269"/>
      <c r="AG792" s="269"/>
      <c r="AH792" s="269"/>
      <c r="AI792" s="269"/>
      <c r="AJ792" s="269"/>
      <c r="AK792" s="269"/>
      <c r="AL792" s="269"/>
      <c r="AM792" s="269"/>
      <c r="AN792" s="269"/>
      <c r="AO792" s="269"/>
      <c r="AP792" s="269"/>
    </row>
    <row r="793" spans="1:42" ht="14.25" customHeight="1">
      <c r="A793" s="269"/>
      <c r="B793" s="269"/>
      <c r="C793" s="269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  <c r="AA793" s="269"/>
      <c r="AB793" s="269"/>
      <c r="AC793" s="269"/>
      <c r="AD793" s="269"/>
      <c r="AE793" s="269"/>
      <c r="AF793" s="269"/>
      <c r="AG793" s="269"/>
      <c r="AH793" s="269"/>
      <c r="AI793" s="269"/>
      <c r="AJ793" s="269"/>
      <c r="AK793" s="269"/>
      <c r="AL793" s="269"/>
      <c r="AM793" s="269"/>
      <c r="AN793" s="269"/>
      <c r="AO793" s="269"/>
      <c r="AP793" s="269"/>
    </row>
    <row r="794" spans="1:42" ht="14.25" customHeight="1">
      <c r="A794" s="269"/>
      <c r="B794" s="269"/>
      <c r="C794" s="269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  <c r="AA794" s="269"/>
      <c r="AB794" s="269"/>
      <c r="AC794" s="269"/>
      <c r="AD794" s="269"/>
      <c r="AE794" s="269"/>
      <c r="AF794" s="269"/>
      <c r="AG794" s="269"/>
      <c r="AH794" s="269"/>
      <c r="AI794" s="269"/>
      <c r="AJ794" s="269"/>
      <c r="AK794" s="269"/>
      <c r="AL794" s="269"/>
      <c r="AM794" s="269"/>
      <c r="AN794" s="269"/>
      <c r="AO794" s="269"/>
      <c r="AP794" s="269"/>
    </row>
    <row r="795" spans="1:42" ht="14.25" customHeight="1">
      <c r="A795" s="269"/>
      <c r="B795" s="269"/>
      <c r="C795" s="269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  <c r="AA795" s="269"/>
      <c r="AB795" s="269"/>
      <c r="AC795" s="269"/>
      <c r="AD795" s="269"/>
      <c r="AE795" s="269"/>
      <c r="AF795" s="269"/>
      <c r="AG795" s="269"/>
      <c r="AH795" s="269"/>
      <c r="AI795" s="269"/>
      <c r="AJ795" s="269"/>
      <c r="AK795" s="269"/>
      <c r="AL795" s="269"/>
      <c r="AM795" s="269"/>
      <c r="AN795" s="269"/>
      <c r="AO795" s="269"/>
      <c r="AP795" s="269"/>
    </row>
    <row r="796" spans="1:42" ht="14.25" customHeight="1">
      <c r="A796" s="269"/>
      <c r="B796" s="269"/>
      <c r="C796" s="269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  <c r="AA796" s="269"/>
      <c r="AB796" s="269"/>
      <c r="AC796" s="269"/>
      <c r="AD796" s="269"/>
      <c r="AE796" s="269"/>
      <c r="AF796" s="269"/>
      <c r="AG796" s="269"/>
      <c r="AH796" s="269"/>
      <c r="AI796" s="269"/>
      <c r="AJ796" s="269"/>
      <c r="AK796" s="269"/>
      <c r="AL796" s="269"/>
      <c r="AM796" s="269"/>
      <c r="AN796" s="269"/>
      <c r="AO796" s="269"/>
      <c r="AP796" s="269"/>
    </row>
    <row r="797" spans="1:42" ht="14.25" customHeight="1">
      <c r="A797" s="269"/>
      <c r="B797" s="269"/>
      <c r="C797" s="269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  <c r="AA797" s="269"/>
      <c r="AB797" s="269"/>
      <c r="AC797" s="269"/>
      <c r="AD797" s="269"/>
      <c r="AE797" s="269"/>
      <c r="AF797" s="269"/>
      <c r="AG797" s="269"/>
      <c r="AH797" s="269"/>
      <c r="AI797" s="269"/>
      <c r="AJ797" s="269"/>
      <c r="AK797" s="269"/>
      <c r="AL797" s="269"/>
      <c r="AM797" s="269"/>
      <c r="AN797" s="269"/>
      <c r="AO797" s="269"/>
      <c r="AP797" s="269"/>
    </row>
    <row r="798" spans="1:42" ht="14.25" customHeight="1">
      <c r="A798" s="269"/>
      <c r="B798" s="269"/>
      <c r="C798" s="269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  <c r="AA798" s="269"/>
      <c r="AB798" s="269"/>
      <c r="AC798" s="269"/>
      <c r="AD798" s="269"/>
      <c r="AE798" s="269"/>
      <c r="AF798" s="269"/>
      <c r="AG798" s="269"/>
      <c r="AH798" s="269"/>
      <c r="AI798" s="269"/>
      <c r="AJ798" s="269"/>
      <c r="AK798" s="269"/>
      <c r="AL798" s="269"/>
      <c r="AM798" s="269"/>
      <c r="AN798" s="269"/>
      <c r="AO798" s="269"/>
      <c r="AP798" s="269"/>
    </row>
    <row r="799" spans="1:42" ht="14.25" customHeight="1">
      <c r="A799" s="269"/>
      <c r="B799" s="269"/>
      <c r="C799" s="269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  <c r="AA799" s="269"/>
      <c r="AB799" s="269"/>
      <c r="AC799" s="269"/>
      <c r="AD799" s="269"/>
      <c r="AE799" s="269"/>
      <c r="AF799" s="269"/>
      <c r="AG799" s="269"/>
      <c r="AH799" s="269"/>
      <c r="AI799" s="269"/>
      <c r="AJ799" s="269"/>
      <c r="AK799" s="269"/>
      <c r="AL799" s="269"/>
      <c r="AM799" s="269"/>
      <c r="AN799" s="269"/>
      <c r="AO799" s="269"/>
      <c r="AP799" s="269"/>
    </row>
    <row r="800" spans="1:42" ht="14.25" customHeight="1">
      <c r="A800" s="269"/>
      <c r="B800" s="269"/>
      <c r="C800" s="269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  <c r="AA800" s="269"/>
      <c r="AB800" s="269"/>
      <c r="AC800" s="269"/>
      <c r="AD800" s="269"/>
      <c r="AE800" s="269"/>
      <c r="AF800" s="269"/>
      <c r="AG800" s="269"/>
      <c r="AH800" s="269"/>
      <c r="AI800" s="269"/>
      <c r="AJ800" s="269"/>
      <c r="AK800" s="269"/>
      <c r="AL800" s="269"/>
      <c r="AM800" s="269"/>
      <c r="AN800" s="269"/>
      <c r="AO800" s="269"/>
      <c r="AP800" s="269"/>
    </row>
    <row r="801" spans="1:42" ht="14.25" customHeight="1">
      <c r="A801" s="269"/>
      <c r="B801" s="269"/>
      <c r="C801" s="269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  <c r="AA801" s="269"/>
      <c r="AB801" s="269"/>
      <c r="AC801" s="269"/>
      <c r="AD801" s="269"/>
      <c r="AE801" s="269"/>
      <c r="AF801" s="269"/>
      <c r="AG801" s="269"/>
      <c r="AH801" s="269"/>
      <c r="AI801" s="269"/>
      <c r="AJ801" s="269"/>
      <c r="AK801" s="269"/>
      <c r="AL801" s="269"/>
      <c r="AM801" s="269"/>
      <c r="AN801" s="269"/>
      <c r="AO801" s="269"/>
      <c r="AP801" s="269"/>
    </row>
    <row r="802" spans="1:42" ht="14.25" customHeight="1">
      <c r="A802" s="269"/>
      <c r="B802" s="269"/>
      <c r="C802" s="269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  <c r="AA802" s="269"/>
      <c r="AB802" s="269"/>
      <c r="AC802" s="269"/>
      <c r="AD802" s="269"/>
      <c r="AE802" s="269"/>
      <c r="AF802" s="269"/>
      <c r="AG802" s="269"/>
      <c r="AH802" s="269"/>
      <c r="AI802" s="269"/>
      <c r="AJ802" s="269"/>
      <c r="AK802" s="269"/>
      <c r="AL802" s="269"/>
      <c r="AM802" s="269"/>
      <c r="AN802" s="269"/>
      <c r="AO802" s="269"/>
      <c r="AP802" s="269"/>
    </row>
    <row r="803" spans="1:42" ht="14.25" customHeight="1">
      <c r="A803" s="269"/>
      <c r="B803" s="269"/>
      <c r="C803" s="269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  <c r="AA803" s="269"/>
      <c r="AB803" s="269"/>
      <c r="AC803" s="269"/>
      <c r="AD803" s="269"/>
      <c r="AE803" s="269"/>
      <c r="AF803" s="269"/>
      <c r="AG803" s="269"/>
      <c r="AH803" s="269"/>
      <c r="AI803" s="269"/>
      <c r="AJ803" s="269"/>
      <c r="AK803" s="269"/>
      <c r="AL803" s="269"/>
      <c r="AM803" s="269"/>
      <c r="AN803" s="269"/>
      <c r="AO803" s="269"/>
      <c r="AP803" s="269"/>
    </row>
    <row r="804" spans="1:42" ht="14.25" customHeight="1">
      <c r="A804" s="269"/>
      <c r="B804" s="269"/>
      <c r="C804" s="269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  <c r="AA804" s="269"/>
      <c r="AB804" s="269"/>
      <c r="AC804" s="269"/>
      <c r="AD804" s="269"/>
      <c r="AE804" s="269"/>
      <c r="AF804" s="269"/>
      <c r="AG804" s="269"/>
      <c r="AH804" s="269"/>
      <c r="AI804" s="269"/>
      <c r="AJ804" s="269"/>
      <c r="AK804" s="269"/>
      <c r="AL804" s="269"/>
      <c r="AM804" s="269"/>
      <c r="AN804" s="269"/>
      <c r="AO804" s="269"/>
      <c r="AP804" s="269"/>
    </row>
    <row r="805" spans="1:42" ht="14.25" customHeight="1">
      <c r="A805" s="269"/>
      <c r="B805" s="269"/>
      <c r="C805" s="269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  <c r="AA805" s="269"/>
      <c r="AB805" s="269"/>
      <c r="AC805" s="269"/>
      <c r="AD805" s="269"/>
      <c r="AE805" s="269"/>
      <c r="AF805" s="269"/>
      <c r="AG805" s="269"/>
      <c r="AH805" s="269"/>
      <c r="AI805" s="269"/>
      <c r="AJ805" s="269"/>
      <c r="AK805" s="269"/>
      <c r="AL805" s="269"/>
      <c r="AM805" s="269"/>
      <c r="AN805" s="269"/>
      <c r="AO805" s="269"/>
      <c r="AP805" s="269"/>
    </row>
    <row r="806" spans="1:42" ht="14.25" customHeight="1">
      <c r="A806" s="269"/>
      <c r="B806" s="269"/>
      <c r="C806" s="269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  <c r="AA806" s="269"/>
      <c r="AB806" s="269"/>
      <c r="AC806" s="269"/>
      <c r="AD806" s="269"/>
      <c r="AE806" s="269"/>
      <c r="AF806" s="269"/>
      <c r="AG806" s="269"/>
      <c r="AH806" s="269"/>
      <c r="AI806" s="269"/>
      <c r="AJ806" s="269"/>
      <c r="AK806" s="269"/>
      <c r="AL806" s="269"/>
      <c r="AM806" s="269"/>
      <c r="AN806" s="269"/>
      <c r="AO806" s="269"/>
      <c r="AP806" s="269"/>
    </row>
    <row r="807" spans="1:42" ht="14.25" customHeight="1">
      <c r="A807" s="269"/>
      <c r="B807" s="269"/>
      <c r="C807" s="269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  <c r="AA807" s="269"/>
      <c r="AB807" s="269"/>
      <c r="AC807" s="269"/>
      <c r="AD807" s="269"/>
      <c r="AE807" s="269"/>
      <c r="AF807" s="269"/>
      <c r="AG807" s="269"/>
      <c r="AH807" s="269"/>
      <c r="AI807" s="269"/>
      <c r="AJ807" s="269"/>
      <c r="AK807" s="269"/>
      <c r="AL807" s="269"/>
      <c r="AM807" s="269"/>
      <c r="AN807" s="269"/>
      <c r="AO807" s="269"/>
      <c r="AP807" s="269"/>
    </row>
    <row r="808" spans="1:42" ht="14.25" customHeight="1">
      <c r="A808" s="269"/>
      <c r="B808" s="269"/>
      <c r="C808" s="269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  <c r="AA808" s="269"/>
      <c r="AB808" s="269"/>
      <c r="AC808" s="269"/>
      <c r="AD808" s="269"/>
      <c r="AE808" s="269"/>
      <c r="AF808" s="269"/>
      <c r="AG808" s="269"/>
      <c r="AH808" s="269"/>
      <c r="AI808" s="269"/>
      <c r="AJ808" s="269"/>
      <c r="AK808" s="269"/>
      <c r="AL808" s="269"/>
      <c r="AM808" s="269"/>
      <c r="AN808" s="269"/>
      <c r="AO808" s="269"/>
      <c r="AP808" s="269"/>
    </row>
    <row r="809" spans="1:42" ht="14.25" customHeight="1">
      <c r="A809" s="269"/>
      <c r="B809" s="269"/>
      <c r="C809" s="269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  <c r="AA809" s="269"/>
      <c r="AB809" s="269"/>
      <c r="AC809" s="269"/>
      <c r="AD809" s="269"/>
      <c r="AE809" s="269"/>
      <c r="AF809" s="269"/>
      <c r="AG809" s="269"/>
      <c r="AH809" s="269"/>
      <c r="AI809" s="269"/>
      <c r="AJ809" s="269"/>
      <c r="AK809" s="269"/>
      <c r="AL809" s="269"/>
      <c r="AM809" s="269"/>
      <c r="AN809" s="269"/>
      <c r="AO809" s="269"/>
      <c r="AP809" s="269"/>
    </row>
    <row r="810" spans="1:42" ht="14.25" customHeight="1">
      <c r="A810" s="269"/>
      <c r="B810" s="269"/>
      <c r="C810" s="269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  <c r="AA810" s="269"/>
      <c r="AB810" s="269"/>
      <c r="AC810" s="269"/>
      <c r="AD810" s="269"/>
      <c r="AE810" s="269"/>
      <c r="AF810" s="269"/>
      <c r="AG810" s="269"/>
      <c r="AH810" s="269"/>
      <c r="AI810" s="269"/>
      <c r="AJ810" s="269"/>
      <c r="AK810" s="269"/>
      <c r="AL810" s="269"/>
      <c r="AM810" s="269"/>
      <c r="AN810" s="269"/>
      <c r="AO810" s="269"/>
      <c r="AP810" s="269"/>
    </row>
    <row r="811" spans="1:42" ht="14.25" customHeight="1">
      <c r="A811" s="269"/>
      <c r="B811" s="269"/>
      <c r="C811" s="269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  <c r="AA811" s="269"/>
      <c r="AB811" s="269"/>
      <c r="AC811" s="269"/>
      <c r="AD811" s="269"/>
      <c r="AE811" s="269"/>
      <c r="AF811" s="269"/>
      <c r="AG811" s="269"/>
      <c r="AH811" s="269"/>
      <c r="AI811" s="269"/>
      <c r="AJ811" s="269"/>
      <c r="AK811" s="269"/>
      <c r="AL811" s="269"/>
      <c r="AM811" s="269"/>
      <c r="AN811" s="269"/>
      <c r="AO811" s="269"/>
      <c r="AP811" s="269"/>
    </row>
    <row r="812" spans="1:42" ht="14.25" customHeight="1">
      <c r="A812" s="269"/>
      <c r="B812" s="269"/>
      <c r="C812" s="269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  <c r="AA812" s="269"/>
      <c r="AB812" s="269"/>
      <c r="AC812" s="269"/>
      <c r="AD812" s="269"/>
      <c r="AE812" s="269"/>
      <c r="AF812" s="269"/>
      <c r="AG812" s="269"/>
      <c r="AH812" s="269"/>
      <c r="AI812" s="269"/>
      <c r="AJ812" s="269"/>
      <c r="AK812" s="269"/>
      <c r="AL812" s="269"/>
      <c r="AM812" s="269"/>
      <c r="AN812" s="269"/>
      <c r="AO812" s="269"/>
      <c r="AP812" s="269"/>
    </row>
    <row r="813" spans="1:42" ht="14.25" customHeight="1">
      <c r="A813" s="269"/>
      <c r="B813" s="269"/>
      <c r="C813" s="269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  <c r="AA813" s="269"/>
      <c r="AB813" s="269"/>
      <c r="AC813" s="269"/>
      <c r="AD813" s="269"/>
      <c r="AE813" s="269"/>
      <c r="AF813" s="269"/>
      <c r="AG813" s="269"/>
      <c r="AH813" s="269"/>
      <c r="AI813" s="269"/>
      <c r="AJ813" s="269"/>
      <c r="AK813" s="269"/>
      <c r="AL813" s="269"/>
      <c r="AM813" s="269"/>
      <c r="AN813" s="269"/>
      <c r="AO813" s="269"/>
      <c r="AP813" s="269"/>
    </row>
    <row r="814" spans="1:42" ht="14.25" customHeight="1">
      <c r="A814" s="269"/>
      <c r="B814" s="269"/>
      <c r="C814" s="269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  <c r="AA814" s="269"/>
      <c r="AB814" s="269"/>
      <c r="AC814" s="269"/>
      <c r="AD814" s="269"/>
      <c r="AE814" s="269"/>
      <c r="AF814" s="269"/>
      <c r="AG814" s="269"/>
      <c r="AH814" s="269"/>
      <c r="AI814" s="269"/>
      <c r="AJ814" s="269"/>
      <c r="AK814" s="269"/>
      <c r="AL814" s="269"/>
      <c r="AM814" s="269"/>
      <c r="AN814" s="269"/>
      <c r="AO814" s="269"/>
      <c r="AP814" s="269"/>
    </row>
    <row r="815" spans="1:42" ht="14.25" customHeight="1">
      <c r="A815" s="269"/>
      <c r="B815" s="269"/>
      <c r="C815" s="269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  <c r="AA815" s="269"/>
      <c r="AB815" s="269"/>
      <c r="AC815" s="269"/>
      <c r="AD815" s="269"/>
      <c r="AE815" s="269"/>
      <c r="AF815" s="269"/>
      <c r="AG815" s="269"/>
      <c r="AH815" s="269"/>
      <c r="AI815" s="269"/>
      <c r="AJ815" s="269"/>
      <c r="AK815" s="269"/>
      <c r="AL815" s="269"/>
      <c r="AM815" s="269"/>
      <c r="AN815" s="269"/>
      <c r="AO815" s="269"/>
      <c r="AP815" s="269"/>
    </row>
    <row r="816" spans="1:42" ht="14.25" customHeight="1">
      <c r="A816" s="269"/>
      <c r="B816" s="269"/>
      <c r="C816" s="269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  <c r="AA816" s="269"/>
      <c r="AB816" s="269"/>
      <c r="AC816" s="269"/>
      <c r="AD816" s="269"/>
      <c r="AE816" s="269"/>
      <c r="AF816" s="269"/>
      <c r="AG816" s="269"/>
      <c r="AH816" s="269"/>
      <c r="AI816" s="269"/>
      <c r="AJ816" s="269"/>
      <c r="AK816" s="269"/>
      <c r="AL816" s="269"/>
      <c r="AM816" s="269"/>
      <c r="AN816" s="269"/>
      <c r="AO816" s="269"/>
      <c r="AP816" s="269"/>
    </row>
    <row r="817" spans="1:42" ht="14.25" customHeight="1">
      <c r="A817" s="269"/>
      <c r="B817" s="269"/>
      <c r="C817" s="269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269"/>
      <c r="AK817" s="269"/>
      <c r="AL817" s="269"/>
      <c r="AM817" s="269"/>
      <c r="AN817" s="269"/>
      <c r="AO817" s="269"/>
      <c r="AP817" s="269"/>
    </row>
    <row r="818" spans="1:42" ht="14.25" customHeight="1">
      <c r="A818" s="269"/>
      <c r="B818" s="269"/>
      <c r="C818" s="269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  <c r="AA818" s="269"/>
      <c r="AB818" s="269"/>
      <c r="AC818" s="269"/>
      <c r="AD818" s="269"/>
      <c r="AE818" s="269"/>
      <c r="AF818" s="269"/>
      <c r="AG818" s="269"/>
      <c r="AH818" s="269"/>
      <c r="AI818" s="269"/>
      <c r="AJ818" s="269"/>
      <c r="AK818" s="269"/>
      <c r="AL818" s="269"/>
      <c r="AM818" s="269"/>
      <c r="AN818" s="269"/>
      <c r="AO818" s="269"/>
      <c r="AP818" s="269"/>
    </row>
    <row r="819" spans="1:42" ht="14.25" customHeight="1">
      <c r="A819" s="269"/>
      <c r="B819" s="269"/>
      <c r="C819" s="269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  <c r="AA819" s="269"/>
      <c r="AB819" s="269"/>
      <c r="AC819" s="269"/>
      <c r="AD819" s="269"/>
      <c r="AE819" s="269"/>
      <c r="AF819" s="269"/>
      <c r="AG819" s="269"/>
      <c r="AH819" s="269"/>
      <c r="AI819" s="269"/>
      <c r="AJ819" s="269"/>
      <c r="AK819" s="269"/>
      <c r="AL819" s="269"/>
      <c r="AM819" s="269"/>
      <c r="AN819" s="269"/>
      <c r="AO819" s="269"/>
      <c r="AP819" s="269"/>
    </row>
    <row r="820" spans="1:42" ht="14.25" customHeight="1">
      <c r="A820" s="269"/>
      <c r="B820" s="269"/>
      <c r="C820" s="269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  <c r="AA820" s="269"/>
      <c r="AB820" s="269"/>
      <c r="AC820" s="269"/>
      <c r="AD820" s="269"/>
      <c r="AE820" s="269"/>
      <c r="AF820" s="269"/>
      <c r="AG820" s="269"/>
      <c r="AH820" s="269"/>
      <c r="AI820" s="269"/>
      <c r="AJ820" s="269"/>
      <c r="AK820" s="269"/>
      <c r="AL820" s="269"/>
      <c r="AM820" s="269"/>
      <c r="AN820" s="269"/>
      <c r="AO820" s="269"/>
      <c r="AP820" s="269"/>
    </row>
    <row r="821" spans="1:42" ht="14.25" customHeight="1">
      <c r="A821" s="269"/>
      <c r="B821" s="269"/>
      <c r="C821" s="269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  <c r="AA821" s="269"/>
      <c r="AB821" s="269"/>
      <c r="AC821" s="269"/>
      <c r="AD821" s="269"/>
      <c r="AE821" s="269"/>
      <c r="AF821" s="269"/>
      <c r="AG821" s="269"/>
      <c r="AH821" s="269"/>
      <c r="AI821" s="269"/>
      <c r="AJ821" s="269"/>
      <c r="AK821" s="269"/>
      <c r="AL821" s="269"/>
      <c r="AM821" s="269"/>
      <c r="AN821" s="269"/>
      <c r="AO821" s="269"/>
      <c r="AP821" s="269"/>
    </row>
    <row r="822" spans="1:42" ht="14.25" customHeight="1">
      <c r="A822" s="269"/>
      <c r="B822" s="269"/>
      <c r="C822" s="269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  <c r="AA822" s="269"/>
      <c r="AB822" s="269"/>
      <c r="AC822" s="269"/>
      <c r="AD822" s="269"/>
      <c r="AE822" s="269"/>
      <c r="AF822" s="269"/>
      <c r="AG822" s="269"/>
      <c r="AH822" s="269"/>
      <c r="AI822" s="269"/>
      <c r="AJ822" s="269"/>
      <c r="AK822" s="269"/>
      <c r="AL822" s="269"/>
      <c r="AM822" s="269"/>
      <c r="AN822" s="269"/>
      <c r="AO822" s="269"/>
      <c r="AP822" s="269"/>
    </row>
    <row r="823" spans="1:42" ht="14.25" customHeight="1">
      <c r="A823" s="269"/>
      <c r="B823" s="269"/>
      <c r="C823" s="269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  <c r="AA823" s="269"/>
      <c r="AB823" s="269"/>
      <c r="AC823" s="269"/>
      <c r="AD823" s="269"/>
      <c r="AE823" s="269"/>
      <c r="AF823" s="269"/>
      <c r="AG823" s="269"/>
      <c r="AH823" s="269"/>
      <c r="AI823" s="269"/>
      <c r="AJ823" s="269"/>
      <c r="AK823" s="269"/>
      <c r="AL823" s="269"/>
      <c r="AM823" s="269"/>
      <c r="AN823" s="269"/>
      <c r="AO823" s="269"/>
      <c r="AP823" s="269"/>
    </row>
    <row r="824" spans="1:42" ht="14.25" customHeight="1">
      <c r="A824" s="269"/>
      <c r="B824" s="269"/>
      <c r="C824" s="269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  <c r="AA824" s="269"/>
      <c r="AB824" s="269"/>
      <c r="AC824" s="269"/>
      <c r="AD824" s="269"/>
      <c r="AE824" s="269"/>
      <c r="AF824" s="269"/>
      <c r="AG824" s="269"/>
      <c r="AH824" s="269"/>
      <c r="AI824" s="269"/>
      <c r="AJ824" s="269"/>
      <c r="AK824" s="269"/>
      <c r="AL824" s="269"/>
      <c r="AM824" s="269"/>
      <c r="AN824" s="269"/>
      <c r="AO824" s="269"/>
      <c r="AP824" s="269"/>
    </row>
    <row r="825" spans="1:42" ht="14.25" customHeight="1">
      <c r="A825" s="269"/>
      <c r="B825" s="269"/>
      <c r="C825" s="269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  <c r="AA825" s="269"/>
      <c r="AB825" s="269"/>
      <c r="AC825" s="269"/>
      <c r="AD825" s="269"/>
      <c r="AE825" s="269"/>
      <c r="AF825" s="269"/>
      <c r="AG825" s="269"/>
      <c r="AH825" s="269"/>
      <c r="AI825" s="269"/>
      <c r="AJ825" s="269"/>
      <c r="AK825" s="269"/>
      <c r="AL825" s="269"/>
      <c r="AM825" s="269"/>
      <c r="AN825" s="269"/>
      <c r="AO825" s="269"/>
      <c r="AP825" s="269"/>
    </row>
    <row r="826" spans="1:42" ht="14.25" customHeight="1">
      <c r="A826" s="269"/>
      <c r="B826" s="269"/>
      <c r="C826" s="269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  <c r="AA826" s="269"/>
      <c r="AB826" s="269"/>
      <c r="AC826" s="269"/>
      <c r="AD826" s="269"/>
      <c r="AE826" s="269"/>
      <c r="AF826" s="269"/>
      <c r="AG826" s="269"/>
      <c r="AH826" s="269"/>
      <c r="AI826" s="269"/>
      <c r="AJ826" s="269"/>
      <c r="AK826" s="269"/>
      <c r="AL826" s="269"/>
      <c r="AM826" s="269"/>
      <c r="AN826" s="269"/>
      <c r="AO826" s="269"/>
      <c r="AP826" s="269"/>
    </row>
    <row r="827" spans="1:42" ht="14.25" customHeight="1">
      <c r="A827" s="269"/>
      <c r="B827" s="269"/>
      <c r="C827" s="269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  <c r="AA827" s="269"/>
      <c r="AB827" s="269"/>
      <c r="AC827" s="269"/>
      <c r="AD827" s="269"/>
      <c r="AE827" s="269"/>
      <c r="AF827" s="269"/>
      <c r="AG827" s="269"/>
      <c r="AH827" s="269"/>
      <c r="AI827" s="269"/>
      <c r="AJ827" s="269"/>
      <c r="AK827" s="269"/>
      <c r="AL827" s="269"/>
      <c r="AM827" s="269"/>
      <c r="AN827" s="269"/>
      <c r="AO827" s="269"/>
      <c r="AP827" s="269"/>
    </row>
    <row r="828" spans="1:42" ht="14.25" customHeight="1">
      <c r="A828" s="269"/>
      <c r="B828" s="269"/>
      <c r="C828" s="269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  <c r="AA828" s="269"/>
      <c r="AB828" s="269"/>
      <c r="AC828" s="269"/>
      <c r="AD828" s="269"/>
      <c r="AE828" s="269"/>
      <c r="AF828" s="269"/>
      <c r="AG828" s="269"/>
      <c r="AH828" s="269"/>
      <c r="AI828" s="269"/>
      <c r="AJ828" s="269"/>
      <c r="AK828" s="269"/>
      <c r="AL828" s="269"/>
      <c r="AM828" s="269"/>
      <c r="AN828" s="269"/>
      <c r="AO828" s="269"/>
      <c r="AP828" s="269"/>
    </row>
    <row r="829" spans="1:42" ht="14.25" customHeight="1">
      <c r="A829" s="269"/>
      <c r="B829" s="269"/>
      <c r="C829" s="269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  <c r="AA829" s="269"/>
      <c r="AB829" s="269"/>
      <c r="AC829" s="269"/>
      <c r="AD829" s="269"/>
      <c r="AE829" s="269"/>
      <c r="AF829" s="269"/>
      <c r="AG829" s="269"/>
      <c r="AH829" s="269"/>
      <c r="AI829" s="269"/>
      <c r="AJ829" s="269"/>
      <c r="AK829" s="269"/>
      <c r="AL829" s="269"/>
      <c r="AM829" s="269"/>
      <c r="AN829" s="269"/>
      <c r="AO829" s="269"/>
      <c r="AP829" s="269"/>
    </row>
    <row r="830" spans="1:42" ht="14.25" customHeight="1">
      <c r="A830" s="269"/>
      <c r="B830" s="269"/>
      <c r="C830" s="269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  <c r="AA830" s="269"/>
      <c r="AB830" s="269"/>
      <c r="AC830" s="269"/>
      <c r="AD830" s="269"/>
      <c r="AE830" s="269"/>
      <c r="AF830" s="269"/>
      <c r="AG830" s="269"/>
      <c r="AH830" s="269"/>
      <c r="AI830" s="269"/>
      <c r="AJ830" s="269"/>
      <c r="AK830" s="269"/>
      <c r="AL830" s="269"/>
      <c r="AM830" s="269"/>
      <c r="AN830" s="269"/>
      <c r="AO830" s="269"/>
      <c r="AP830" s="269"/>
    </row>
    <row r="831" spans="1:42" ht="14.25" customHeight="1">
      <c r="A831" s="269"/>
      <c r="B831" s="269"/>
      <c r="C831" s="269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  <c r="AA831" s="269"/>
      <c r="AB831" s="269"/>
      <c r="AC831" s="269"/>
      <c r="AD831" s="269"/>
      <c r="AE831" s="269"/>
      <c r="AF831" s="269"/>
      <c r="AG831" s="269"/>
      <c r="AH831" s="269"/>
      <c r="AI831" s="269"/>
      <c r="AJ831" s="269"/>
      <c r="AK831" s="269"/>
      <c r="AL831" s="269"/>
      <c r="AM831" s="269"/>
      <c r="AN831" s="269"/>
      <c r="AO831" s="269"/>
      <c r="AP831" s="269"/>
    </row>
    <row r="832" spans="1:42" ht="14.25" customHeight="1">
      <c r="A832" s="269"/>
      <c r="B832" s="269"/>
      <c r="C832" s="269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  <c r="AA832" s="269"/>
      <c r="AB832" s="269"/>
      <c r="AC832" s="269"/>
      <c r="AD832" s="269"/>
      <c r="AE832" s="269"/>
      <c r="AF832" s="269"/>
      <c r="AG832" s="269"/>
      <c r="AH832" s="269"/>
      <c r="AI832" s="269"/>
      <c r="AJ832" s="269"/>
      <c r="AK832" s="269"/>
      <c r="AL832" s="269"/>
      <c r="AM832" s="269"/>
      <c r="AN832" s="269"/>
      <c r="AO832" s="269"/>
      <c r="AP832" s="269"/>
    </row>
    <row r="833" spans="1:42" ht="14.25" customHeight="1">
      <c r="A833" s="269"/>
      <c r="B833" s="269"/>
      <c r="C833" s="269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  <c r="AA833" s="269"/>
      <c r="AB833" s="269"/>
      <c r="AC833" s="269"/>
      <c r="AD833" s="269"/>
      <c r="AE833" s="269"/>
      <c r="AF833" s="269"/>
      <c r="AG833" s="269"/>
      <c r="AH833" s="269"/>
      <c r="AI833" s="269"/>
      <c r="AJ833" s="269"/>
      <c r="AK833" s="269"/>
      <c r="AL833" s="269"/>
      <c r="AM833" s="269"/>
      <c r="AN833" s="269"/>
      <c r="AO833" s="269"/>
      <c r="AP833" s="269"/>
    </row>
    <row r="834" spans="1:42" ht="14.25" customHeight="1">
      <c r="A834" s="269"/>
      <c r="B834" s="269"/>
      <c r="C834" s="269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  <c r="AA834" s="269"/>
      <c r="AB834" s="269"/>
      <c r="AC834" s="269"/>
      <c r="AD834" s="269"/>
      <c r="AE834" s="269"/>
      <c r="AF834" s="269"/>
      <c r="AG834" s="269"/>
      <c r="AH834" s="269"/>
      <c r="AI834" s="269"/>
      <c r="AJ834" s="269"/>
      <c r="AK834" s="269"/>
      <c r="AL834" s="269"/>
      <c r="AM834" s="269"/>
      <c r="AN834" s="269"/>
      <c r="AO834" s="269"/>
      <c r="AP834" s="269"/>
    </row>
    <row r="835" spans="1:42" ht="14.25" customHeight="1">
      <c r="A835" s="269"/>
      <c r="B835" s="269"/>
      <c r="C835" s="269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  <c r="AA835" s="269"/>
      <c r="AB835" s="269"/>
      <c r="AC835" s="269"/>
      <c r="AD835" s="269"/>
      <c r="AE835" s="269"/>
      <c r="AF835" s="269"/>
      <c r="AG835" s="269"/>
      <c r="AH835" s="269"/>
      <c r="AI835" s="269"/>
      <c r="AJ835" s="269"/>
      <c r="AK835" s="269"/>
      <c r="AL835" s="269"/>
      <c r="AM835" s="269"/>
      <c r="AN835" s="269"/>
      <c r="AO835" s="269"/>
      <c r="AP835" s="269"/>
    </row>
    <row r="836" spans="1:42" ht="14.25" customHeight="1">
      <c r="A836" s="269"/>
      <c r="B836" s="269"/>
      <c r="C836" s="269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  <c r="AA836" s="269"/>
      <c r="AB836" s="269"/>
      <c r="AC836" s="269"/>
      <c r="AD836" s="269"/>
      <c r="AE836" s="269"/>
      <c r="AF836" s="269"/>
      <c r="AG836" s="269"/>
      <c r="AH836" s="269"/>
      <c r="AI836" s="269"/>
      <c r="AJ836" s="269"/>
      <c r="AK836" s="269"/>
      <c r="AL836" s="269"/>
      <c r="AM836" s="269"/>
      <c r="AN836" s="269"/>
      <c r="AO836" s="269"/>
      <c r="AP836" s="269"/>
    </row>
    <row r="837" spans="1:42" ht="14.25" customHeight="1">
      <c r="A837" s="269"/>
      <c r="B837" s="269"/>
      <c r="C837" s="269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  <c r="AA837" s="269"/>
      <c r="AB837" s="269"/>
      <c r="AC837" s="269"/>
      <c r="AD837" s="269"/>
      <c r="AE837" s="269"/>
      <c r="AF837" s="269"/>
      <c r="AG837" s="269"/>
      <c r="AH837" s="269"/>
      <c r="AI837" s="269"/>
      <c r="AJ837" s="269"/>
      <c r="AK837" s="269"/>
      <c r="AL837" s="269"/>
      <c r="AM837" s="269"/>
      <c r="AN837" s="269"/>
      <c r="AO837" s="269"/>
      <c r="AP837" s="269"/>
    </row>
    <row r="838" spans="1:42" ht="14.25" customHeight="1">
      <c r="A838" s="269"/>
      <c r="B838" s="269"/>
      <c r="C838" s="269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  <c r="AA838" s="269"/>
      <c r="AB838" s="269"/>
      <c r="AC838" s="269"/>
      <c r="AD838" s="269"/>
      <c r="AE838" s="269"/>
      <c r="AF838" s="269"/>
      <c r="AG838" s="269"/>
      <c r="AH838" s="269"/>
      <c r="AI838" s="269"/>
      <c r="AJ838" s="269"/>
      <c r="AK838" s="269"/>
      <c r="AL838" s="269"/>
      <c r="AM838" s="269"/>
      <c r="AN838" s="269"/>
      <c r="AO838" s="269"/>
      <c r="AP838" s="269"/>
    </row>
    <row r="839" spans="1:42" ht="14.25" customHeight="1">
      <c r="A839" s="269"/>
      <c r="B839" s="269"/>
      <c r="C839" s="269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  <c r="AA839" s="269"/>
      <c r="AB839" s="269"/>
      <c r="AC839" s="269"/>
      <c r="AD839" s="269"/>
      <c r="AE839" s="269"/>
      <c r="AF839" s="269"/>
      <c r="AG839" s="269"/>
      <c r="AH839" s="269"/>
      <c r="AI839" s="269"/>
      <c r="AJ839" s="269"/>
      <c r="AK839" s="269"/>
      <c r="AL839" s="269"/>
      <c r="AM839" s="269"/>
      <c r="AN839" s="269"/>
      <c r="AO839" s="269"/>
      <c r="AP839" s="269"/>
    </row>
    <row r="840" spans="1:42" ht="14.25" customHeight="1">
      <c r="A840" s="269"/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  <c r="AA840" s="269"/>
      <c r="AB840" s="269"/>
      <c r="AC840" s="269"/>
      <c r="AD840" s="269"/>
      <c r="AE840" s="269"/>
      <c r="AF840" s="269"/>
      <c r="AG840" s="269"/>
      <c r="AH840" s="269"/>
      <c r="AI840" s="269"/>
      <c r="AJ840" s="269"/>
      <c r="AK840" s="269"/>
      <c r="AL840" s="269"/>
      <c r="AM840" s="269"/>
      <c r="AN840" s="269"/>
      <c r="AO840" s="269"/>
      <c r="AP840" s="269"/>
    </row>
    <row r="841" spans="1:42" ht="14.25" customHeight="1">
      <c r="A841" s="269"/>
      <c r="B841" s="269"/>
      <c r="C841" s="269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  <c r="AA841" s="269"/>
      <c r="AB841" s="269"/>
      <c r="AC841" s="269"/>
      <c r="AD841" s="269"/>
      <c r="AE841" s="269"/>
      <c r="AF841" s="269"/>
      <c r="AG841" s="269"/>
      <c r="AH841" s="269"/>
      <c r="AI841" s="269"/>
      <c r="AJ841" s="269"/>
      <c r="AK841" s="269"/>
      <c r="AL841" s="269"/>
      <c r="AM841" s="269"/>
      <c r="AN841" s="269"/>
      <c r="AO841" s="269"/>
      <c r="AP841" s="269"/>
    </row>
    <row r="842" spans="1:42" ht="14.25" customHeight="1">
      <c r="A842" s="269"/>
      <c r="B842" s="269"/>
      <c r="C842" s="269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  <c r="AA842" s="269"/>
      <c r="AB842" s="269"/>
      <c r="AC842" s="269"/>
      <c r="AD842" s="269"/>
      <c r="AE842" s="269"/>
      <c r="AF842" s="269"/>
      <c r="AG842" s="269"/>
      <c r="AH842" s="269"/>
      <c r="AI842" s="269"/>
      <c r="AJ842" s="269"/>
      <c r="AK842" s="269"/>
      <c r="AL842" s="269"/>
      <c r="AM842" s="269"/>
      <c r="AN842" s="269"/>
      <c r="AO842" s="269"/>
      <c r="AP842" s="269"/>
    </row>
    <row r="843" spans="1:42" ht="14.25" customHeight="1">
      <c r="A843" s="269"/>
      <c r="B843" s="269"/>
      <c r="C843" s="269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  <c r="AA843" s="269"/>
      <c r="AB843" s="269"/>
      <c r="AC843" s="269"/>
      <c r="AD843" s="269"/>
      <c r="AE843" s="269"/>
      <c r="AF843" s="269"/>
      <c r="AG843" s="269"/>
      <c r="AH843" s="269"/>
      <c r="AI843" s="269"/>
      <c r="AJ843" s="269"/>
      <c r="AK843" s="269"/>
      <c r="AL843" s="269"/>
      <c r="AM843" s="269"/>
      <c r="AN843" s="269"/>
      <c r="AO843" s="269"/>
      <c r="AP843" s="269"/>
    </row>
    <row r="844" spans="1:42" ht="14.25" customHeight="1">
      <c r="A844" s="269"/>
      <c r="B844" s="269"/>
      <c r="C844" s="269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  <c r="AA844" s="269"/>
      <c r="AB844" s="269"/>
      <c r="AC844" s="269"/>
      <c r="AD844" s="269"/>
      <c r="AE844" s="269"/>
      <c r="AF844" s="269"/>
      <c r="AG844" s="269"/>
      <c r="AH844" s="269"/>
      <c r="AI844" s="269"/>
      <c r="AJ844" s="269"/>
      <c r="AK844" s="269"/>
      <c r="AL844" s="269"/>
      <c r="AM844" s="269"/>
      <c r="AN844" s="269"/>
      <c r="AO844" s="269"/>
      <c r="AP844" s="269"/>
    </row>
    <row r="845" spans="1:42" ht="14.25" customHeight="1">
      <c r="A845" s="269"/>
      <c r="B845" s="269"/>
      <c r="C845" s="269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  <c r="AA845" s="269"/>
      <c r="AB845" s="269"/>
      <c r="AC845" s="269"/>
      <c r="AD845" s="269"/>
      <c r="AE845" s="269"/>
      <c r="AF845" s="269"/>
      <c r="AG845" s="269"/>
      <c r="AH845" s="269"/>
      <c r="AI845" s="269"/>
      <c r="AJ845" s="269"/>
      <c r="AK845" s="269"/>
      <c r="AL845" s="269"/>
      <c r="AM845" s="269"/>
      <c r="AN845" s="269"/>
      <c r="AO845" s="269"/>
      <c r="AP845" s="269"/>
    </row>
    <row r="846" spans="1:42" ht="14.25" customHeight="1">
      <c r="A846" s="269"/>
      <c r="B846" s="269"/>
      <c r="C846" s="269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  <c r="AA846" s="269"/>
      <c r="AB846" s="269"/>
      <c r="AC846" s="269"/>
      <c r="AD846" s="269"/>
      <c r="AE846" s="269"/>
      <c r="AF846" s="269"/>
      <c r="AG846" s="269"/>
      <c r="AH846" s="269"/>
      <c r="AI846" s="269"/>
      <c r="AJ846" s="269"/>
      <c r="AK846" s="269"/>
      <c r="AL846" s="269"/>
      <c r="AM846" s="269"/>
      <c r="AN846" s="269"/>
      <c r="AO846" s="269"/>
      <c r="AP846" s="269"/>
    </row>
    <row r="847" spans="1:42" ht="14.25" customHeight="1">
      <c r="A847" s="269"/>
      <c r="B847" s="269"/>
      <c r="C847" s="269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  <c r="AA847" s="269"/>
      <c r="AB847" s="269"/>
      <c r="AC847" s="269"/>
      <c r="AD847" s="269"/>
      <c r="AE847" s="269"/>
      <c r="AF847" s="269"/>
      <c r="AG847" s="269"/>
      <c r="AH847" s="269"/>
      <c r="AI847" s="269"/>
      <c r="AJ847" s="269"/>
      <c r="AK847" s="269"/>
      <c r="AL847" s="269"/>
      <c r="AM847" s="269"/>
      <c r="AN847" s="269"/>
      <c r="AO847" s="269"/>
      <c r="AP847" s="269"/>
    </row>
    <row r="848" spans="1:42" ht="14.25" customHeight="1">
      <c r="A848" s="269"/>
      <c r="B848" s="269"/>
      <c r="C848" s="269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  <c r="AA848" s="269"/>
      <c r="AB848" s="269"/>
      <c r="AC848" s="269"/>
      <c r="AD848" s="269"/>
      <c r="AE848" s="269"/>
      <c r="AF848" s="269"/>
      <c r="AG848" s="269"/>
      <c r="AH848" s="269"/>
      <c r="AI848" s="269"/>
      <c r="AJ848" s="269"/>
      <c r="AK848" s="269"/>
      <c r="AL848" s="269"/>
      <c r="AM848" s="269"/>
      <c r="AN848" s="269"/>
      <c r="AO848" s="269"/>
      <c r="AP848" s="269"/>
    </row>
    <row r="849" spans="1:42" ht="14.25" customHeight="1">
      <c r="A849" s="269"/>
      <c r="B849" s="269"/>
      <c r="C849" s="269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  <c r="AA849" s="269"/>
      <c r="AB849" s="269"/>
      <c r="AC849" s="269"/>
      <c r="AD849" s="269"/>
      <c r="AE849" s="269"/>
      <c r="AF849" s="269"/>
      <c r="AG849" s="269"/>
      <c r="AH849" s="269"/>
      <c r="AI849" s="269"/>
      <c r="AJ849" s="269"/>
      <c r="AK849" s="269"/>
      <c r="AL849" s="269"/>
      <c r="AM849" s="269"/>
      <c r="AN849" s="269"/>
      <c r="AO849" s="269"/>
      <c r="AP849" s="269"/>
    </row>
    <row r="850" spans="1:42" ht="14.25" customHeight="1">
      <c r="A850" s="269"/>
      <c r="B850" s="269"/>
      <c r="C850" s="269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  <c r="AA850" s="269"/>
      <c r="AB850" s="269"/>
      <c r="AC850" s="269"/>
      <c r="AD850" s="269"/>
      <c r="AE850" s="269"/>
      <c r="AF850" s="269"/>
      <c r="AG850" s="269"/>
      <c r="AH850" s="269"/>
      <c r="AI850" s="269"/>
      <c r="AJ850" s="269"/>
      <c r="AK850" s="269"/>
      <c r="AL850" s="269"/>
      <c r="AM850" s="269"/>
      <c r="AN850" s="269"/>
      <c r="AO850" s="269"/>
      <c r="AP850" s="269"/>
    </row>
    <row r="851" spans="1:42" ht="14.25" customHeight="1">
      <c r="A851" s="269"/>
      <c r="B851" s="269"/>
      <c r="C851" s="269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  <c r="AA851" s="269"/>
      <c r="AB851" s="269"/>
      <c r="AC851" s="269"/>
      <c r="AD851" s="269"/>
      <c r="AE851" s="269"/>
      <c r="AF851" s="269"/>
      <c r="AG851" s="269"/>
      <c r="AH851" s="269"/>
      <c r="AI851" s="269"/>
      <c r="AJ851" s="269"/>
      <c r="AK851" s="269"/>
      <c r="AL851" s="269"/>
      <c r="AM851" s="269"/>
      <c r="AN851" s="269"/>
      <c r="AO851" s="269"/>
      <c r="AP851" s="269"/>
    </row>
    <row r="852" spans="1:42" ht="14.25" customHeight="1">
      <c r="A852" s="269"/>
      <c r="B852" s="269"/>
      <c r="C852" s="269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  <c r="AA852" s="269"/>
      <c r="AB852" s="269"/>
      <c r="AC852" s="269"/>
      <c r="AD852" s="269"/>
      <c r="AE852" s="269"/>
      <c r="AF852" s="269"/>
      <c r="AG852" s="269"/>
      <c r="AH852" s="269"/>
      <c r="AI852" s="269"/>
      <c r="AJ852" s="269"/>
      <c r="AK852" s="269"/>
      <c r="AL852" s="269"/>
      <c r="AM852" s="269"/>
      <c r="AN852" s="269"/>
      <c r="AO852" s="269"/>
      <c r="AP852" s="269"/>
    </row>
    <row r="853" spans="1:42" ht="14.25" customHeight="1">
      <c r="A853" s="269"/>
      <c r="B853" s="269"/>
      <c r="C853" s="269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  <c r="AA853" s="269"/>
      <c r="AB853" s="269"/>
      <c r="AC853" s="269"/>
      <c r="AD853" s="269"/>
      <c r="AE853" s="269"/>
      <c r="AF853" s="269"/>
      <c r="AG853" s="269"/>
      <c r="AH853" s="269"/>
      <c r="AI853" s="269"/>
      <c r="AJ853" s="269"/>
      <c r="AK853" s="269"/>
      <c r="AL853" s="269"/>
      <c r="AM853" s="269"/>
      <c r="AN853" s="269"/>
      <c r="AO853" s="269"/>
      <c r="AP853" s="269"/>
    </row>
    <row r="854" spans="1:42" ht="14.25" customHeight="1">
      <c r="A854" s="269"/>
      <c r="B854" s="269"/>
      <c r="C854" s="269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  <c r="AA854" s="269"/>
      <c r="AB854" s="269"/>
      <c r="AC854" s="269"/>
      <c r="AD854" s="269"/>
      <c r="AE854" s="269"/>
      <c r="AF854" s="269"/>
      <c r="AG854" s="269"/>
      <c r="AH854" s="269"/>
      <c r="AI854" s="269"/>
      <c r="AJ854" s="269"/>
      <c r="AK854" s="269"/>
      <c r="AL854" s="269"/>
      <c r="AM854" s="269"/>
      <c r="AN854" s="269"/>
      <c r="AO854" s="269"/>
      <c r="AP854" s="269"/>
    </row>
    <row r="855" spans="1:42" ht="14.25" customHeight="1">
      <c r="A855" s="269"/>
      <c r="B855" s="269"/>
      <c r="C855" s="269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  <c r="AA855" s="269"/>
      <c r="AB855" s="269"/>
      <c r="AC855" s="269"/>
      <c r="AD855" s="269"/>
      <c r="AE855" s="269"/>
      <c r="AF855" s="269"/>
      <c r="AG855" s="269"/>
      <c r="AH855" s="269"/>
      <c r="AI855" s="269"/>
      <c r="AJ855" s="269"/>
      <c r="AK855" s="269"/>
      <c r="AL855" s="269"/>
      <c r="AM855" s="269"/>
      <c r="AN855" s="269"/>
      <c r="AO855" s="269"/>
      <c r="AP855" s="269"/>
    </row>
    <row r="856" spans="1:42" ht="14.25" customHeight="1">
      <c r="A856" s="269"/>
      <c r="B856" s="269"/>
      <c r="C856" s="269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  <c r="AA856" s="269"/>
      <c r="AB856" s="269"/>
      <c r="AC856" s="269"/>
      <c r="AD856" s="269"/>
      <c r="AE856" s="269"/>
      <c r="AF856" s="269"/>
      <c r="AG856" s="269"/>
      <c r="AH856" s="269"/>
      <c r="AI856" s="269"/>
      <c r="AJ856" s="269"/>
      <c r="AK856" s="269"/>
      <c r="AL856" s="269"/>
      <c r="AM856" s="269"/>
      <c r="AN856" s="269"/>
      <c r="AO856" s="269"/>
      <c r="AP856" s="269"/>
    </row>
    <row r="857" spans="1:42" ht="14.25" customHeight="1">
      <c r="A857" s="269"/>
      <c r="B857" s="269"/>
      <c r="C857" s="269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  <c r="AA857" s="269"/>
      <c r="AB857" s="269"/>
      <c r="AC857" s="269"/>
      <c r="AD857" s="269"/>
      <c r="AE857" s="269"/>
      <c r="AF857" s="269"/>
      <c r="AG857" s="269"/>
      <c r="AH857" s="269"/>
      <c r="AI857" s="269"/>
      <c r="AJ857" s="269"/>
      <c r="AK857" s="269"/>
      <c r="AL857" s="269"/>
      <c r="AM857" s="269"/>
      <c r="AN857" s="269"/>
      <c r="AO857" s="269"/>
      <c r="AP857" s="269"/>
    </row>
    <row r="858" spans="1:42" ht="14.25" customHeight="1">
      <c r="A858" s="269"/>
      <c r="B858" s="269"/>
      <c r="C858" s="269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  <c r="AA858" s="269"/>
      <c r="AB858" s="269"/>
      <c r="AC858" s="269"/>
      <c r="AD858" s="269"/>
      <c r="AE858" s="269"/>
      <c r="AF858" s="269"/>
      <c r="AG858" s="269"/>
      <c r="AH858" s="269"/>
      <c r="AI858" s="269"/>
      <c r="AJ858" s="269"/>
      <c r="AK858" s="269"/>
      <c r="AL858" s="269"/>
      <c r="AM858" s="269"/>
      <c r="AN858" s="269"/>
      <c r="AO858" s="269"/>
      <c r="AP858" s="269"/>
    </row>
    <row r="859" spans="1:42" ht="14.25" customHeight="1">
      <c r="A859" s="269"/>
      <c r="B859" s="269"/>
      <c r="C859" s="269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269"/>
      <c r="AK859" s="269"/>
      <c r="AL859" s="269"/>
      <c r="AM859" s="269"/>
      <c r="AN859" s="269"/>
      <c r="AO859" s="269"/>
      <c r="AP859" s="269"/>
    </row>
    <row r="860" spans="1:42" ht="14.25" customHeight="1">
      <c r="A860" s="269"/>
      <c r="B860" s="269"/>
      <c r="C860" s="269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269"/>
      <c r="AK860" s="269"/>
      <c r="AL860" s="269"/>
      <c r="AM860" s="269"/>
      <c r="AN860" s="269"/>
      <c r="AO860" s="269"/>
      <c r="AP860" s="269"/>
    </row>
    <row r="861" spans="1:42" ht="14.25" customHeight="1">
      <c r="A861" s="269"/>
      <c r="B861" s="269"/>
      <c r="C861" s="269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269"/>
      <c r="AK861" s="269"/>
      <c r="AL861" s="269"/>
      <c r="AM861" s="269"/>
      <c r="AN861" s="269"/>
      <c r="AO861" s="269"/>
      <c r="AP861" s="269"/>
    </row>
    <row r="862" spans="1:42" ht="14.25" customHeight="1">
      <c r="A862" s="269"/>
      <c r="B862" s="269"/>
      <c r="C862" s="269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  <c r="AA862" s="269"/>
      <c r="AB862" s="269"/>
      <c r="AC862" s="269"/>
      <c r="AD862" s="269"/>
      <c r="AE862" s="269"/>
      <c r="AF862" s="269"/>
      <c r="AG862" s="269"/>
      <c r="AH862" s="269"/>
      <c r="AI862" s="269"/>
      <c r="AJ862" s="269"/>
      <c r="AK862" s="269"/>
      <c r="AL862" s="269"/>
      <c r="AM862" s="269"/>
      <c r="AN862" s="269"/>
      <c r="AO862" s="269"/>
      <c r="AP862" s="269"/>
    </row>
    <row r="863" spans="1:42" ht="14.25" customHeight="1">
      <c r="A863" s="269"/>
      <c r="B863" s="269"/>
      <c r="C863" s="269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  <c r="AA863" s="269"/>
      <c r="AB863" s="269"/>
      <c r="AC863" s="269"/>
      <c r="AD863" s="269"/>
      <c r="AE863" s="269"/>
      <c r="AF863" s="269"/>
      <c r="AG863" s="269"/>
      <c r="AH863" s="269"/>
      <c r="AI863" s="269"/>
      <c r="AJ863" s="269"/>
      <c r="AK863" s="269"/>
      <c r="AL863" s="269"/>
      <c r="AM863" s="269"/>
      <c r="AN863" s="269"/>
      <c r="AO863" s="269"/>
      <c r="AP863" s="269"/>
    </row>
    <row r="864" spans="1:42" ht="14.25" customHeight="1">
      <c r="A864" s="269"/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  <c r="AB864" s="269"/>
      <c r="AC864" s="269"/>
      <c r="AD864" s="269"/>
      <c r="AE864" s="269"/>
      <c r="AF864" s="269"/>
      <c r="AG864" s="269"/>
      <c r="AH864" s="269"/>
      <c r="AI864" s="269"/>
      <c r="AJ864" s="269"/>
      <c r="AK864" s="269"/>
      <c r="AL864" s="269"/>
      <c r="AM864" s="269"/>
      <c r="AN864" s="269"/>
      <c r="AO864" s="269"/>
      <c r="AP864" s="269"/>
    </row>
    <row r="865" spans="1:42" ht="14.25" customHeight="1">
      <c r="A865" s="269"/>
      <c r="B865" s="269"/>
      <c r="C865" s="269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  <c r="AA865" s="269"/>
      <c r="AB865" s="269"/>
      <c r="AC865" s="269"/>
      <c r="AD865" s="269"/>
      <c r="AE865" s="269"/>
      <c r="AF865" s="269"/>
      <c r="AG865" s="269"/>
      <c r="AH865" s="269"/>
      <c r="AI865" s="269"/>
      <c r="AJ865" s="269"/>
      <c r="AK865" s="269"/>
      <c r="AL865" s="269"/>
      <c r="AM865" s="269"/>
      <c r="AN865" s="269"/>
      <c r="AO865" s="269"/>
      <c r="AP865" s="269"/>
    </row>
    <row r="866" spans="1:42" ht="14.25" customHeight="1">
      <c r="A866" s="269"/>
      <c r="B866" s="269"/>
      <c r="C866" s="269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269"/>
      <c r="AK866" s="269"/>
      <c r="AL866" s="269"/>
      <c r="AM866" s="269"/>
      <c r="AN866" s="269"/>
      <c r="AO866" s="269"/>
      <c r="AP866" s="269"/>
    </row>
    <row r="867" spans="1:42" ht="14.25" customHeight="1">
      <c r="A867" s="269"/>
      <c r="B867" s="269"/>
      <c r="C867" s="269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  <c r="AA867" s="269"/>
      <c r="AB867" s="269"/>
      <c r="AC867" s="269"/>
      <c r="AD867" s="269"/>
      <c r="AE867" s="269"/>
      <c r="AF867" s="269"/>
      <c r="AG867" s="269"/>
      <c r="AH867" s="269"/>
      <c r="AI867" s="269"/>
      <c r="AJ867" s="269"/>
      <c r="AK867" s="269"/>
      <c r="AL867" s="269"/>
      <c r="AM867" s="269"/>
      <c r="AN867" s="269"/>
      <c r="AO867" s="269"/>
      <c r="AP867" s="269"/>
    </row>
    <row r="868" spans="1:42" ht="14.25" customHeight="1">
      <c r="A868" s="269"/>
      <c r="B868" s="269"/>
      <c r="C868" s="269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  <c r="AA868" s="269"/>
      <c r="AB868" s="269"/>
      <c r="AC868" s="269"/>
      <c r="AD868" s="269"/>
      <c r="AE868" s="269"/>
      <c r="AF868" s="269"/>
      <c r="AG868" s="269"/>
      <c r="AH868" s="269"/>
      <c r="AI868" s="269"/>
      <c r="AJ868" s="269"/>
      <c r="AK868" s="269"/>
      <c r="AL868" s="269"/>
      <c r="AM868" s="269"/>
      <c r="AN868" s="269"/>
      <c r="AO868" s="269"/>
      <c r="AP868" s="269"/>
    </row>
    <row r="869" spans="1:42" ht="14.25" customHeight="1">
      <c r="A869" s="269"/>
      <c r="B869" s="269"/>
      <c r="C869" s="269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  <c r="AA869" s="269"/>
      <c r="AB869" s="269"/>
      <c r="AC869" s="269"/>
      <c r="AD869" s="269"/>
      <c r="AE869" s="269"/>
      <c r="AF869" s="269"/>
      <c r="AG869" s="269"/>
      <c r="AH869" s="269"/>
      <c r="AI869" s="269"/>
      <c r="AJ869" s="269"/>
      <c r="AK869" s="269"/>
      <c r="AL869" s="269"/>
      <c r="AM869" s="269"/>
      <c r="AN869" s="269"/>
      <c r="AO869" s="269"/>
      <c r="AP869" s="269"/>
    </row>
    <row r="870" spans="1:42" ht="14.25" customHeight="1">
      <c r="A870" s="269"/>
      <c r="B870" s="269"/>
      <c r="C870" s="269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  <c r="AA870" s="269"/>
      <c r="AB870" s="269"/>
      <c r="AC870" s="269"/>
      <c r="AD870" s="269"/>
      <c r="AE870" s="269"/>
      <c r="AF870" s="269"/>
      <c r="AG870" s="269"/>
      <c r="AH870" s="269"/>
      <c r="AI870" s="269"/>
      <c r="AJ870" s="269"/>
      <c r="AK870" s="269"/>
      <c r="AL870" s="269"/>
      <c r="AM870" s="269"/>
      <c r="AN870" s="269"/>
      <c r="AO870" s="269"/>
      <c r="AP870" s="269"/>
    </row>
    <row r="871" spans="1:42" ht="14.25" customHeight="1">
      <c r="A871" s="269"/>
      <c r="B871" s="269"/>
      <c r="C871" s="269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269"/>
      <c r="AK871" s="269"/>
      <c r="AL871" s="269"/>
      <c r="AM871" s="269"/>
      <c r="AN871" s="269"/>
      <c r="AO871" s="269"/>
      <c r="AP871" s="269"/>
    </row>
    <row r="872" spans="1:42" ht="14.25" customHeight="1">
      <c r="A872" s="269"/>
      <c r="B872" s="269"/>
      <c r="C872" s="269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  <c r="AA872" s="269"/>
      <c r="AB872" s="269"/>
      <c r="AC872" s="269"/>
      <c r="AD872" s="269"/>
      <c r="AE872" s="269"/>
      <c r="AF872" s="269"/>
      <c r="AG872" s="269"/>
      <c r="AH872" s="269"/>
      <c r="AI872" s="269"/>
      <c r="AJ872" s="269"/>
      <c r="AK872" s="269"/>
      <c r="AL872" s="269"/>
      <c r="AM872" s="269"/>
      <c r="AN872" s="269"/>
      <c r="AO872" s="269"/>
      <c r="AP872" s="269"/>
    </row>
    <row r="873" spans="1:42" ht="14.25" customHeight="1">
      <c r="A873" s="269"/>
      <c r="B873" s="269"/>
      <c r="C873" s="269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  <c r="AA873" s="269"/>
      <c r="AB873" s="269"/>
      <c r="AC873" s="269"/>
      <c r="AD873" s="269"/>
      <c r="AE873" s="269"/>
      <c r="AF873" s="269"/>
      <c r="AG873" s="269"/>
      <c r="AH873" s="269"/>
      <c r="AI873" s="269"/>
      <c r="AJ873" s="269"/>
      <c r="AK873" s="269"/>
      <c r="AL873" s="269"/>
      <c r="AM873" s="269"/>
      <c r="AN873" s="269"/>
      <c r="AO873" s="269"/>
      <c r="AP873" s="269"/>
    </row>
    <row r="874" spans="1:42" ht="14.25" customHeight="1">
      <c r="A874" s="269"/>
      <c r="B874" s="269"/>
      <c r="C874" s="269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  <c r="AA874" s="269"/>
      <c r="AB874" s="269"/>
      <c r="AC874" s="269"/>
      <c r="AD874" s="269"/>
      <c r="AE874" s="269"/>
      <c r="AF874" s="269"/>
      <c r="AG874" s="269"/>
      <c r="AH874" s="269"/>
      <c r="AI874" s="269"/>
      <c r="AJ874" s="269"/>
      <c r="AK874" s="269"/>
      <c r="AL874" s="269"/>
      <c r="AM874" s="269"/>
      <c r="AN874" s="269"/>
      <c r="AO874" s="269"/>
      <c r="AP874" s="269"/>
    </row>
    <row r="875" spans="1:42" ht="14.25" customHeight="1">
      <c r="A875" s="269"/>
      <c r="B875" s="269"/>
      <c r="C875" s="269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  <c r="AA875" s="269"/>
      <c r="AB875" s="269"/>
      <c r="AC875" s="269"/>
      <c r="AD875" s="269"/>
      <c r="AE875" s="269"/>
      <c r="AF875" s="269"/>
      <c r="AG875" s="269"/>
      <c r="AH875" s="269"/>
      <c r="AI875" s="269"/>
      <c r="AJ875" s="269"/>
      <c r="AK875" s="269"/>
      <c r="AL875" s="269"/>
      <c r="AM875" s="269"/>
      <c r="AN875" s="269"/>
      <c r="AO875" s="269"/>
      <c r="AP875" s="269"/>
    </row>
    <row r="876" spans="1:42" ht="14.25" customHeight="1">
      <c r="A876" s="269"/>
      <c r="B876" s="269"/>
      <c r="C876" s="269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  <c r="AA876" s="269"/>
      <c r="AB876" s="269"/>
      <c r="AC876" s="269"/>
      <c r="AD876" s="269"/>
      <c r="AE876" s="269"/>
      <c r="AF876" s="269"/>
      <c r="AG876" s="269"/>
      <c r="AH876" s="269"/>
      <c r="AI876" s="269"/>
      <c r="AJ876" s="269"/>
      <c r="AK876" s="269"/>
      <c r="AL876" s="269"/>
      <c r="AM876" s="269"/>
      <c r="AN876" s="269"/>
      <c r="AO876" s="269"/>
      <c r="AP876" s="269"/>
    </row>
    <row r="877" spans="1:42" ht="14.25" customHeight="1">
      <c r="A877" s="269"/>
      <c r="B877" s="269"/>
      <c r="C877" s="269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  <c r="AA877" s="269"/>
      <c r="AB877" s="269"/>
      <c r="AC877" s="269"/>
      <c r="AD877" s="269"/>
      <c r="AE877" s="269"/>
      <c r="AF877" s="269"/>
      <c r="AG877" s="269"/>
      <c r="AH877" s="269"/>
      <c r="AI877" s="269"/>
      <c r="AJ877" s="269"/>
      <c r="AK877" s="269"/>
      <c r="AL877" s="269"/>
      <c r="AM877" s="269"/>
      <c r="AN877" s="269"/>
      <c r="AO877" s="269"/>
      <c r="AP877" s="269"/>
    </row>
    <row r="878" spans="1:42" ht="14.25" customHeight="1">
      <c r="A878" s="269"/>
      <c r="B878" s="269"/>
      <c r="C878" s="269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  <c r="AA878" s="269"/>
      <c r="AB878" s="269"/>
      <c r="AC878" s="269"/>
      <c r="AD878" s="269"/>
      <c r="AE878" s="269"/>
      <c r="AF878" s="269"/>
      <c r="AG878" s="269"/>
      <c r="AH878" s="269"/>
      <c r="AI878" s="269"/>
      <c r="AJ878" s="269"/>
      <c r="AK878" s="269"/>
      <c r="AL878" s="269"/>
      <c r="AM878" s="269"/>
      <c r="AN878" s="269"/>
      <c r="AO878" s="269"/>
      <c r="AP878" s="269"/>
    </row>
    <row r="879" spans="1:42" ht="14.25" customHeight="1">
      <c r="A879" s="269"/>
      <c r="B879" s="269"/>
      <c r="C879" s="269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  <c r="AA879" s="269"/>
      <c r="AB879" s="269"/>
      <c r="AC879" s="269"/>
      <c r="AD879" s="269"/>
      <c r="AE879" s="269"/>
      <c r="AF879" s="269"/>
      <c r="AG879" s="269"/>
      <c r="AH879" s="269"/>
      <c r="AI879" s="269"/>
      <c r="AJ879" s="269"/>
      <c r="AK879" s="269"/>
      <c r="AL879" s="269"/>
      <c r="AM879" s="269"/>
      <c r="AN879" s="269"/>
      <c r="AO879" s="269"/>
      <c r="AP879" s="269"/>
    </row>
    <row r="880" spans="1:42" ht="14.25" customHeight="1">
      <c r="A880" s="269"/>
      <c r="B880" s="269"/>
      <c r="C880" s="269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  <c r="AA880" s="269"/>
      <c r="AB880" s="269"/>
      <c r="AC880" s="269"/>
      <c r="AD880" s="269"/>
      <c r="AE880" s="269"/>
      <c r="AF880" s="269"/>
      <c r="AG880" s="269"/>
      <c r="AH880" s="269"/>
      <c r="AI880" s="269"/>
      <c r="AJ880" s="269"/>
      <c r="AK880" s="269"/>
      <c r="AL880" s="269"/>
      <c r="AM880" s="269"/>
      <c r="AN880" s="269"/>
      <c r="AO880" s="269"/>
      <c r="AP880" s="269"/>
    </row>
    <row r="881" spans="1:42" ht="14.25" customHeight="1">
      <c r="A881" s="269"/>
      <c r="B881" s="269"/>
      <c r="C881" s="269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  <c r="AA881" s="269"/>
      <c r="AB881" s="269"/>
      <c r="AC881" s="269"/>
      <c r="AD881" s="269"/>
      <c r="AE881" s="269"/>
      <c r="AF881" s="269"/>
      <c r="AG881" s="269"/>
      <c r="AH881" s="269"/>
      <c r="AI881" s="269"/>
      <c r="AJ881" s="269"/>
      <c r="AK881" s="269"/>
      <c r="AL881" s="269"/>
      <c r="AM881" s="269"/>
      <c r="AN881" s="269"/>
      <c r="AO881" s="269"/>
      <c r="AP881" s="269"/>
    </row>
    <row r="882" spans="1:42" ht="14.25" customHeight="1">
      <c r="A882" s="269"/>
      <c r="B882" s="269"/>
      <c r="C882" s="269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  <c r="AA882" s="269"/>
      <c r="AB882" s="269"/>
      <c r="AC882" s="269"/>
      <c r="AD882" s="269"/>
      <c r="AE882" s="269"/>
      <c r="AF882" s="269"/>
      <c r="AG882" s="269"/>
      <c r="AH882" s="269"/>
      <c r="AI882" s="269"/>
      <c r="AJ882" s="269"/>
      <c r="AK882" s="269"/>
      <c r="AL882" s="269"/>
      <c r="AM882" s="269"/>
      <c r="AN882" s="269"/>
      <c r="AO882" s="269"/>
      <c r="AP882" s="269"/>
    </row>
    <row r="883" spans="1:42" ht="14.25" customHeight="1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  <c r="AA883" s="269"/>
      <c r="AB883" s="269"/>
      <c r="AC883" s="269"/>
      <c r="AD883" s="269"/>
      <c r="AE883" s="269"/>
      <c r="AF883" s="269"/>
      <c r="AG883" s="269"/>
      <c r="AH883" s="269"/>
      <c r="AI883" s="269"/>
      <c r="AJ883" s="269"/>
      <c r="AK883" s="269"/>
      <c r="AL883" s="269"/>
      <c r="AM883" s="269"/>
      <c r="AN883" s="269"/>
      <c r="AO883" s="269"/>
      <c r="AP883" s="269"/>
    </row>
    <row r="884" spans="1:42" ht="14.25" customHeight="1">
      <c r="A884" s="269"/>
      <c r="B884" s="269"/>
      <c r="C884" s="269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269"/>
      <c r="AK884" s="269"/>
      <c r="AL884" s="269"/>
      <c r="AM884" s="269"/>
      <c r="AN884" s="269"/>
      <c r="AO884" s="269"/>
      <c r="AP884" s="269"/>
    </row>
    <row r="885" spans="1:42" ht="14.25" customHeight="1">
      <c r="A885" s="269"/>
      <c r="B885" s="269"/>
      <c r="C885" s="269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269"/>
      <c r="AK885" s="269"/>
      <c r="AL885" s="269"/>
      <c r="AM885" s="269"/>
      <c r="AN885" s="269"/>
      <c r="AO885" s="269"/>
      <c r="AP885" s="269"/>
    </row>
    <row r="886" spans="1:42" ht="14.25" customHeight="1">
      <c r="A886" s="269"/>
      <c r="B886" s="269"/>
      <c r="C886" s="269"/>
      <c r="D886" s="269"/>
      <c r="E886" s="269"/>
      <c r="F886" s="269"/>
      <c r="G886" s="269"/>
      <c r="H886" s="269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269"/>
      <c r="AK886" s="269"/>
      <c r="AL886" s="269"/>
      <c r="AM886" s="269"/>
      <c r="AN886" s="269"/>
      <c r="AO886" s="269"/>
      <c r="AP886" s="269"/>
    </row>
    <row r="887" spans="1:42" ht="14.25" customHeight="1">
      <c r="A887" s="269"/>
      <c r="B887" s="269"/>
      <c r="C887" s="269"/>
      <c r="D887" s="269"/>
      <c r="E887" s="269"/>
      <c r="F887" s="269"/>
      <c r="G887" s="269"/>
      <c r="H887" s="269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</row>
    <row r="888" spans="1:42" ht="14.25" customHeight="1">
      <c r="A888" s="269"/>
      <c r="B888" s="269"/>
      <c r="C888" s="269"/>
      <c r="D888" s="269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</row>
    <row r="889" spans="1:42" ht="14.25" customHeight="1">
      <c r="A889" s="269"/>
      <c r="B889" s="269"/>
      <c r="C889" s="269"/>
      <c r="D889" s="269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269"/>
      <c r="AK889" s="269"/>
      <c r="AL889" s="269"/>
      <c r="AM889" s="269"/>
      <c r="AN889" s="269"/>
      <c r="AO889" s="269"/>
      <c r="AP889" s="269"/>
    </row>
    <row r="890" spans="1:42" ht="14.25" customHeight="1">
      <c r="A890" s="269"/>
      <c r="B890" s="269"/>
      <c r="C890" s="269"/>
      <c r="D890" s="269"/>
      <c r="E890" s="269"/>
      <c r="F890" s="269"/>
      <c r="G890" s="269"/>
      <c r="H890" s="269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  <c r="AA890" s="269"/>
      <c r="AB890" s="269"/>
      <c r="AC890" s="269"/>
      <c r="AD890" s="269"/>
      <c r="AE890" s="269"/>
      <c r="AF890" s="269"/>
      <c r="AG890" s="269"/>
      <c r="AH890" s="269"/>
      <c r="AI890" s="269"/>
      <c r="AJ890" s="269"/>
      <c r="AK890" s="269"/>
      <c r="AL890" s="269"/>
      <c r="AM890" s="269"/>
      <c r="AN890" s="269"/>
      <c r="AO890" s="269"/>
      <c r="AP890" s="269"/>
    </row>
    <row r="891" spans="1:42" ht="14.25" customHeight="1">
      <c r="A891" s="269"/>
      <c r="B891" s="269"/>
      <c r="C891" s="269"/>
      <c r="D891" s="269"/>
      <c r="E891" s="269"/>
      <c r="F891" s="269"/>
      <c r="G891" s="269"/>
      <c r="H891" s="269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  <c r="AA891" s="269"/>
      <c r="AB891" s="269"/>
      <c r="AC891" s="269"/>
      <c r="AD891" s="269"/>
      <c r="AE891" s="269"/>
      <c r="AF891" s="269"/>
      <c r="AG891" s="269"/>
      <c r="AH891" s="269"/>
      <c r="AI891" s="269"/>
      <c r="AJ891" s="269"/>
      <c r="AK891" s="269"/>
      <c r="AL891" s="269"/>
      <c r="AM891" s="269"/>
      <c r="AN891" s="269"/>
      <c r="AO891" s="269"/>
      <c r="AP891" s="269"/>
    </row>
    <row r="892" spans="1:42" ht="14.25" customHeight="1">
      <c r="A892" s="269"/>
      <c r="B892" s="269"/>
      <c r="C892" s="269"/>
      <c r="D892" s="269"/>
      <c r="E892" s="269"/>
      <c r="F892" s="269"/>
      <c r="G892" s="269"/>
      <c r="H892" s="269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  <c r="AA892" s="269"/>
      <c r="AB892" s="269"/>
      <c r="AC892" s="269"/>
      <c r="AD892" s="269"/>
      <c r="AE892" s="269"/>
      <c r="AF892" s="269"/>
      <c r="AG892" s="269"/>
      <c r="AH892" s="269"/>
      <c r="AI892" s="269"/>
      <c r="AJ892" s="269"/>
      <c r="AK892" s="269"/>
      <c r="AL892" s="269"/>
      <c r="AM892" s="269"/>
      <c r="AN892" s="269"/>
      <c r="AO892" s="269"/>
      <c r="AP892" s="269"/>
    </row>
    <row r="893" spans="1:42" ht="14.25" customHeight="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  <c r="AA893" s="269"/>
      <c r="AB893" s="269"/>
      <c r="AC893" s="269"/>
      <c r="AD893" s="269"/>
      <c r="AE893" s="269"/>
      <c r="AF893" s="269"/>
      <c r="AG893" s="269"/>
      <c r="AH893" s="269"/>
      <c r="AI893" s="269"/>
      <c r="AJ893" s="269"/>
      <c r="AK893" s="269"/>
      <c r="AL893" s="269"/>
      <c r="AM893" s="269"/>
      <c r="AN893" s="269"/>
      <c r="AO893" s="269"/>
      <c r="AP893" s="269"/>
    </row>
    <row r="894" spans="1:42" ht="14.25" customHeight="1">
      <c r="A894" s="269"/>
      <c r="B894" s="269"/>
      <c r="C894" s="269"/>
      <c r="D894" s="269"/>
      <c r="E894" s="269"/>
      <c r="F894" s="269"/>
      <c r="G894" s="269"/>
      <c r="H894" s="269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  <c r="AA894" s="269"/>
      <c r="AB894" s="269"/>
      <c r="AC894" s="269"/>
      <c r="AD894" s="269"/>
      <c r="AE894" s="269"/>
      <c r="AF894" s="269"/>
      <c r="AG894" s="269"/>
      <c r="AH894" s="269"/>
      <c r="AI894" s="269"/>
      <c r="AJ894" s="269"/>
      <c r="AK894" s="269"/>
      <c r="AL894" s="269"/>
      <c r="AM894" s="269"/>
      <c r="AN894" s="269"/>
      <c r="AO894" s="269"/>
      <c r="AP894" s="269"/>
    </row>
    <row r="895" spans="1:42" ht="14.25" customHeight="1">
      <c r="A895" s="269"/>
      <c r="B895" s="269"/>
      <c r="C895" s="269"/>
      <c r="D895" s="269"/>
      <c r="E895" s="269"/>
      <c r="F895" s="269"/>
      <c r="G895" s="269"/>
      <c r="H895" s="269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  <c r="AA895" s="269"/>
      <c r="AB895" s="269"/>
      <c r="AC895" s="269"/>
      <c r="AD895" s="269"/>
      <c r="AE895" s="269"/>
      <c r="AF895" s="269"/>
      <c r="AG895" s="269"/>
      <c r="AH895" s="269"/>
      <c r="AI895" s="269"/>
      <c r="AJ895" s="269"/>
      <c r="AK895" s="269"/>
      <c r="AL895" s="269"/>
      <c r="AM895" s="269"/>
      <c r="AN895" s="269"/>
      <c r="AO895" s="269"/>
      <c r="AP895" s="269"/>
    </row>
    <row r="896" spans="1:42" ht="14.25" customHeight="1">
      <c r="A896" s="269"/>
      <c r="B896" s="269"/>
      <c r="C896" s="269"/>
      <c r="D896" s="269"/>
      <c r="E896" s="269"/>
      <c r="F896" s="269"/>
      <c r="G896" s="269"/>
      <c r="H896" s="269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269"/>
      <c r="AK896" s="269"/>
      <c r="AL896" s="269"/>
      <c r="AM896" s="269"/>
      <c r="AN896" s="269"/>
      <c r="AO896" s="269"/>
      <c r="AP896" s="269"/>
    </row>
    <row r="897" spans="1:42" ht="14.25" customHeight="1">
      <c r="A897" s="269"/>
      <c r="B897" s="269"/>
      <c r="C897" s="269"/>
      <c r="D897" s="269"/>
      <c r="E897" s="269"/>
      <c r="F897" s="269"/>
      <c r="G897" s="269"/>
      <c r="H897" s="269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269"/>
      <c r="AK897" s="269"/>
      <c r="AL897" s="269"/>
      <c r="AM897" s="269"/>
      <c r="AN897" s="269"/>
      <c r="AO897" s="269"/>
      <c r="AP897" s="269"/>
    </row>
    <row r="898" spans="1:42" ht="14.25" customHeight="1">
      <c r="A898" s="269"/>
      <c r="B898" s="269"/>
      <c r="C898" s="269"/>
      <c r="D898" s="269"/>
      <c r="E898" s="269"/>
      <c r="F898" s="269"/>
      <c r="G898" s="269"/>
      <c r="H898" s="269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  <c r="AA898" s="269"/>
      <c r="AB898" s="269"/>
      <c r="AC898" s="269"/>
      <c r="AD898" s="269"/>
      <c r="AE898" s="269"/>
      <c r="AF898" s="269"/>
      <c r="AG898" s="269"/>
      <c r="AH898" s="269"/>
      <c r="AI898" s="269"/>
      <c r="AJ898" s="269"/>
      <c r="AK898" s="269"/>
      <c r="AL898" s="269"/>
      <c r="AM898" s="269"/>
      <c r="AN898" s="269"/>
      <c r="AO898" s="269"/>
      <c r="AP898" s="269"/>
    </row>
    <row r="899" spans="1:42" ht="14.25" customHeight="1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  <c r="AA899" s="269"/>
      <c r="AB899" s="269"/>
      <c r="AC899" s="269"/>
      <c r="AD899" s="269"/>
      <c r="AE899" s="269"/>
      <c r="AF899" s="269"/>
      <c r="AG899" s="269"/>
      <c r="AH899" s="269"/>
      <c r="AI899" s="269"/>
      <c r="AJ899" s="269"/>
      <c r="AK899" s="269"/>
      <c r="AL899" s="269"/>
      <c r="AM899" s="269"/>
      <c r="AN899" s="269"/>
      <c r="AO899" s="269"/>
      <c r="AP899" s="269"/>
    </row>
    <row r="900" spans="1:42" ht="14.25" customHeight="1">
      <c r="A900" s="269"/>
      <c r="B900" s="269"/>
      <c r="C900" s="269"/>
      <c r="D900" s="269"/>
      <c r="E900" s="269"/>
      <c r="F900" s="269"/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  <c r="AA900" s="269"/>
      <c r="AB900" s="269"/>
      <c r="AC900" s="269"/>
      <c r="AD900" s="269"/>
      <c r="AE900" s="269"/>
      <c r="AF900" s="269"/>
      <c r="AG900" s="269"/>
      <c r="AH900" s="269"/>
      <c r="AI900" s="269"/>
      <c r="AJ900" s="269"/>
      <c r="AK900" s="269"/>
      <c r="AL900" s="269"/>
      <c r="AM900" s="269"/>
      <c r="AN900" s="269"/>
      <c r="AO900" s="269"/>
      <c r="AP900" s="269"/>
    </row>
    <row r="901" spans="1:42" ht="14.25" customHeight="1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  <c r="AA901" s="269"/>
      <c r="AB901" s="269"/>
      <c r="AC901" s="269"/>
      <c r="AD901" s="269"/>
      <c r="AE901" s="269"/>
      <c r="AF901" s="269"/>
      <c r="AG901" s="269"/>
      <c r="AH901" s="269"/>
      <c r="AI901" s="269"/>
      <c r="AJ901" s="269"/>
      <c r="AK901" s="269"/>
      <c r="AL901" s="269"/>
      <c r="AM901" s="269"/>
      <c r="AN901" s="269"/>
      <c r="AO901" s="269"/>
      <c r="AP901" s="269"/>
    </row>
    <row r="902" spans="1:42" ht="14.25" customHeight="1">
      <c r="A902" s="269"/>
      <c r="B902" s="269"/>
      <c r="C902" s="269"/>
      <c r="D902" s="269"/>
      <c r="E902" s="269"/>
      <c r="F902" s="269"/>
      <c r="G902" s="269"/>
      <c r="H902" s="269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  <c r="AA902" s="269"/>
      <c r="AB902" s="269"/>
      <c r="AC902" s="269"/>
      <c r="AD902" s="269"/>
      <c r="AE902" s="269"/>
      <c r="AF902" s="269"/>
      <c r="AG902" s="269"/>
      <c r="AH902" s="269"/>
      <c r="AI902" s="269"/>
      <c r="AJ902" s="269"/>
      <c r="AK902" s="269"/>
      <c r="AL902" s="269"/>
      <c r="AM902" s="269"/>
      <c r="AN902" s="269"/>
      <c r="AO902" s="269"/>
      <c r="AP902" s="269"/>
    </row>
    <row r="903" spans="1:42" ht="14.25" customHeight="1">
      <c r="A903" s="269"/>
      <c r="B903" s="269"/>
      <c r="C903" s="269"/>
      <c r="D903" s="269"/>
      <c r="E903" s="269"/>
      <c r="F903" s="269"/>
      <c r="G903" s="269"/>
      <c r="H903" s="269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  <c r="AA903" s="269"/>
      <c r="AB903" s="269"/>
      <c r="AC903" s="269"/>
      <c r="AD903" s="269"/>
      <c r="AE903" s="269"/>
      <c r="AF903" s="269"/>
      <c r="AG903" s="269"/>
      <c r="AH903" s="269"/>
      <c r="AI903" s="269"/>
      <c r="AJ903" s="269"/>
      <c r="AK903" s="269"/>
      <c r="AL903" s="269"/>
      <c r="AM903" s="269"/>
      <c r="AN903" s="269"/>
      <c r="AO903" s="269"/>
      <c r="AP903" s="269"/>
    </row>
    <row r="904" spans="1:42" ht="14.25" customHeight="1">
      <c r="A904" s="269"/>
      <c r="B904" s="269"/>
      <c r="C904" s="269"/>
      <c r="D904" s="269"/>
      <c r="E904" s="269"/>
      <c r="F904" s="269"/>
      <c r="G904" s="269"/>
      <c r="H904" s="269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  <c r="AA904" s="269"/>
      <c r="AB904" s="269"/>
      <c r="AC904" s="269"/>
      <c r="AD904" s="269"/>
      <c r="AE904" s="269"/>
      <c r="AF904" s="269"/>
      <c r="AG904" s="269"/>
      <c r="AH904" s="269"/>
      <c r="AI904" s="269"/>
      <c r="AJ904" s="269"/>
      <c r="AK904" s="269"/>
      <c r="AL904" s="269"/>
      <c r="AM904" s="269"/>
      <c r="AN904" s="269"/>
      <c r="AO904" s="269"/>
      <c r="AP904" s="269"/>
    </row>
    <row r="905" spans="1:42" ht="14.25" customHeight="1">
      <c r="A905" s="269"/>
      <c r="B905" s="269"/>
      <c r="C905" s="269"/>
      <c r="D905" s="269"/>
      <c r="E905" s="269"/>
      <c r="F905" s="269"/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  <c r="AA905" s="269"/>
      <c r="AB905" s="269"/>
      <c r="AC905" s="269"/>
      <c r="AD905" s="269"/>
      <c r="AE905" s="269"/>
      <c r="AF905" s="269"/>
      <c r="AG905" s="269"/>
      <c r="AH905" s="269"/>
      <c r="AI905" s="269"/>
      <c r="AJ905" s="269"/>
      <c r="AK905" s="269"/>
      <c r="AL905" s="269"/>
      <c r="AM905" s="269"/>
      <c r="AN905" s="269"/>
      <c r="AO905" s="269"/>
      <c r="AP905" s="269"/>
    </row>
    <row r="906" spans="1:42" ht="14.25" customHeight="1">
      <c r="A906" s="269"/>
      <c r="B906" s="269"/>
      <c r="C906" s="269"/>
      <c r="D906" s="269"/>
      <c r="E906" s="269"/>
      <c r="F906" s="269"/>
      <c r="G906" s="269"/>
      <c r="H906" s="269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  <c r="AA906" s="269"/>
      <c r="AB906" s="269"/>
      <c r="AC906" s="269"/>
      <c r="AD906" s="269"/>
      <c r="AE906" s="269"/>
      <c r="AF906" s="269"/>
      <c r="AG906" s="269"/>
      <c r="AH906" s="269"/>
      <c r="AI906" s="269"/>
      <c r="AJ906" s="269"/>
      <c r="AK906" s="269"/>
      <c r="AL906" s="269"/>
      <c r="AM906" s="269"/>
      <c r="AN906" s="269"/>
      <c r="AO906" s="269"/>
      <c r="AP906" s="269"/>
    </row>
    <row r="907" spans="1:42" ht="14.25" customHeight="1">
      <c r="A907" s="269"/>
      <c r="B907" s="269"/>
      <c r="C907" s="269"/>
      <c r="D907" s="269"/>
      <c r="E907" s="269"/>
      <c r="F907" s="269"/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  <c r="AA907" s="269"/>
      <c r="AB907" s="269"/>
      <c r="AC907" s="269"/>
      <c r="AD907" s="269"/>
      <c r="AE907" s="269"/>
      <c r="AF907" s="269"/>
      <c r="AG907" s="269"/>
      <c r="AH907" s="269"/>
      <c r="AI907" s="269"/>
      <c r="AJ907" s="269"/>
      <c r="AK907" s="269"/>
      <c r="AL907" s="269"/>
      <c r="AM907" s="269"/>
      <c r="AN907" s="269"/>
      <c r="AO907" s="269"/>
      <c r="AP907" s="269"/>
    </row>
    <row r="908" spans="1:42" ht="14.25" customHeight="1">
      <c r="A908" s="269"/>
      <c r="B908" s="269"/>
      <c r="C908" s="269"/>
      <c r="D908" s="269"/>
      <c r="E908" s="269"/>
      <c r="F908" s="269"/>
      <c r="G908" s="269"/>
      <c r="H908" s="269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  <c r="AA908" s="269"/>
      <c r="AB908" s="269"/>
      <c r="AC908" s="269"/>
      <c r="AD908" s="269"/>
      <c r="AE908" s="269"/>
      <c r="AF908" s="269"/>
      <c r="AG908" s="269"/>
      <c r="AH908" s="269"/>
      <c r="AI908" s="269"/>
      <c r="AJ908" s="269"/>
      <c r="AK908" s="269"/>
      <c r="AL908" s="269"/>
      <c r="AM908" s="269"/>
      <c r="AN908" s="269"/>
      <c r="AO908" s="269"/>
      <c r="AP908" s="269"/>
    </row>
    <row r="909" spans="1:42" ht="14.25" customHeight="1">
      <c r="A909" s="269"/>
      <c r="B909" s="269"/>
      <c r="C909" s="269"/>
      <c r="D909" s="269"/>
      <c r="E909" s="269"/>
      <c r="F909" s="269"/>
      <c r="G909" s="269"/>
      <c r="H909" s="269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  <c r="AA909" s="269"/>
      <c r="AB909" s="269"/>
      <c r="AC909" s="269"/>
      <c r="AD909" s="269"/>
      <c r="AE909" s="269"/>
      <c r="AF909" s="269"/>
      <c r="AG909" s="269"/>
      <c r="AH909" s="269"/>
      <c r="AI909" s="269"/>
      <c r="AJ909" s="269"/>
      <c r="AK909" s="269"/>
      <c r="AL909" s="269"/>
      <c r="AM909" s="269"/>
      <c r="AN909" s="269"/>
      <c r="AO909" s="269"/>
      <c r="AP909" s="269"/>
    </row>
    <row r="910" spans="1:42" ht="14.25" customHeight="1">
      <c r="A910" s="269"/>
      <c r="B910" s="269"/>
      <c r="C910" s="269"/>
      <c r="D910" s="269"/>
      <c r="E910" s="269"/>
      <c r="F910" s="269"/>
      <c r="G910" s="269"/>
      <c r="H910" s="269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  <c r="AA910" s="269"/>
      <c r="AB910" s="269"/>
      <c r="AC910" s="269"/>
      <c r="AD910" s="269"/>
      <c r="AE910" s="269"/>
      <c r="AF910" s="269"/>
      <c r="AG910" s="269"/>
      <c r="AH910" s="269"/>
      <c r="AI910" s="269"/>
      <c r="AJ910" s="269"/>
      <c r="AK910" s="269"/>
      <c r="AL910" s="269"/>
      <c r="AM910" s="269"/>
      <c r="AN910" s="269"/>
      <c r="AO910" s="269"/>
      <c r="AP910" s="269"/>
    </row>
    <row r="911" spans="1:42" ht="14.25" customHeight="1">
      <c r="A911" s="269"/>
      <c r="B911" s="269"/>
      <c r="C911" s="269"/>
      <c r="D911" s="269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  <c r="AA911" s="269"/>
      <c r="AB911" s="269"/>
      <c r="AC911" s="269"/>
      <c r="AD911" s="269"/>
      <c r="AE911" s="269"/>
      <c r="AF911" s="269"/>
      <c r="AG911" s="269"/>
      <c r="AH911" s="269"/>
      <c r="AI911" s="269"/>
      <c r="AJ911" s="269"/>
      <c r="AK911" s="269"/>
      <c r="AL911" s="269"/>
      <c r="AM911" s="269"/>
      <c r="AN911" s="269"/>
      <c r="AO911" s="269"/>
      <c r="AP911" s="269"/>
    </row>
    <row r="912" spans="1:42" ht="14.25" customHeight="1">
      <c r="A912" s="269"/>
      <c r="B912" s="269"/>
      <c r="C912" s="269"/>
      <c r="D912" s="269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  <c r="AA912" s="269"/>
      <c r="AB912" s="269"/>
      <c r="AC912" s="269"/>
      <c r="AD912" s="269"/>
      <c r="AE912" s="269"/>
      <c r="AF912" s="269"/>
      <c r="AG912" s="269"/>
      <c r="AH912" s="269"/>
      <c r="AI912" s="269"/>
      <c r="AJ912" s="269"/>
      <c r="AK912" s="269"/>
      <c r="AL912" s="269"/>
      <c r="AM912" s="269"/>
      <c r="AN912" s="269"/>
      <c r="AO912" s="269"/>
      <c r="AP912" s="269"/>
    </row>
    <row r="913" spans="1:42" ht="14.25" customHeight="1">
      <c r="A913" s="269"/>
      <c r="B913" s="269"/>
      <c r="C913" s="269"/>
      <c r="D913" s="269"/>
      <c r="E913" s="269"/>
      <c r="F913" s="269"/>
      <c r="G913" s="269"/>
      <c r="H913" s="269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  <c r="AA913" s="269"/>
      <c r="AB913" s="269"/>
      <c r="AC913" s="269"/>
      <c r="AD913" s="269"/>
      <c r="AE913" s="269"/>
      <c r="AF913" s="269"/>
      <c r="AG913" s="269"/>
      <c r="AH913" s="269"/>
      <c r="AI913" s="269"/>
      <c r="AJ913" s="269"/>
      <c r="AK913" s="269"/>
      <c r="AL913" s="269"/>
      <c r="AM913" s="269"/>
      <c r="AN913" s="269"/>
      <c r="AO913" s="269"/>
      <c r="AP913" s="269"/>
    </row>
    <row r="914" spans="1:42" ht="14.25" customHeight="1">
      <c r="A914" s="269"/>
      <c r="B914" s="269"/>
      <c r="C914" s="269"/>
      <c r="D914" s="269"/>
      <c r="E914" s="269"/>
      <c r="F914" s="269"/>
      <c r="G914" s="269"/>
      <c r="H914" s="269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  <c r="AA914" s="269"/>
      <c r="AB914" s="269"/>
      <c r="AC914" s="269"/>
      <c r="AD914" s="269"/>
      <c r="AE914" s="269"/>
      <c r="AF914" s="269"/>
      <c r="AG914" s="269"/>
      <c r="AH914" s="269"/>
      <c r="AI914" s="269"/>
      <c r="AJ914" s="269"/>
      <c r="AK914" s="269"/>
      <c r="AL914" s="269"/>
      <c r="AM914" s="269"/>
      <c r="AN914" s="269"/>
      <c r="AO914" s="269"/>
      <c r="AP914" s="269"/>
    </row>
    <row r="915" spans="1:42" ht="14.25" customHeight="1">
      <c r="A915" s="269"/>
      <c r="B915" s="269"/>
      <c r="C915" s="269"/>
      <c r="D915" s="269"/>
      <c r="E915" s="269"/>
      <c r="F915" s="269"/>
      <c r="G915" s="269"/>
      <c r="H915" s="269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  <c r="AA915" s="269"/>
      <c r="AB915" s="269"/>
      <c r="AC915" s="269"/>
      <c r="AD915" s="269"/>
      <c r="AE915" s="269"/>
      <c r="AF915" s="269"/>
      <c r="AG915" s="269"/>
      <c r="AH915" s="269"/>
      <c r="AI915" s="269"/>
      <c r="AJ915" s="269"/>
      <c r="AK915" s="269"/>
      <c r="AL915" s="269"/>
      <c r="AM915" s="269"/>
      <c r="AN915" s="269"/>
      <c r="AO915" s="269"/>
      <c r="AP915" s="269"/>
    </row>
    <row r="916" spans="1:42" ht="14.25" customHeight="1">
      <c r="A916" s="269"/>
      <c r="B916" s="269"/>
      <c r="C916" s="269"/>
      <c r="D916" s="269"/>
      <c r="E916" s="269"/>
      <c r="F916" s="269"/>
      <c r="G916" s="269"/>
      <c r="H916" s="269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  <c r="AA916" s="269"/>
      <c r="AB916" s="269"/>
      <c r="AC916" s="269"/>
      <c r="AD916" s="269"/>
      <c r="AE916" s="269"/>
      <c r="AF916" s="269"/>
      <c r="AG916" s="269"/>
      <c r="AH916" s="269"/>
      <c r="AI916" s="269"/>
      <c r="AJ916" s="269"/>
      <c r="AK916" s="269"/>
      <c r="AL916" s="269"/>
      <c r="AM916" s="269"/>
      <c r="AN916" s="269"/>
      <c r="AO916" s="269"/>
      <c r="AP916" s="269"/>
    </row>
    <row r="917" spans="1:42" ht="14.25" customHeight="1">
      <c r="A917" s="269"/>
      <c r="B917" s="269"/>
      <c r="C917" s="269"/>
      <c r="D917" s="269"/>
      <c r="E917" s="269"/>
      <c r="F917" s="269"/>
      <c r="G917" s="269"/>
      <c r="H917" s="269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  <c r="AA917" s="269"/>
      <c r="AB917" s="269"/>
      <c r="AC917" s="269"/>
      <c r="AD917" s="269"/>
      <c r="AE917" s="269"/>
      <c r="AF917" s="269"/>
      <c r="AG917" s="269"/>
      <c r="AH917" s="269"/>
      <c r="AI917" s="269"/>
      <c r="AJ917" s="269"/>
      <c r="AK917" s="269"/>
      <c r="AL917" s="269"/>
      <c r="AM917" s="269"/>
      <c r="AN917" s="269"/>
      <c r="AO917" s="269"/>
      <c r="AP917" s="269"/>
    </row>
    <row r="918" spans="1:42" ht="14.25" customHeight="1">
      <c r="A918" s="269"/>
      <c r="B918" s="269"/>
      <c r="C918" s="269"/>
      <c r="D918" s="269"/>
      <c r="E918" s="269"/>
      <c r="F918" s="269"/>
      <c r="G918" s="269"/>
      <c r="H918" s="269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  <c r="AA918" s="269"/>
      <c r="AB918" s="269"/>
      <c r="AC918" s="269"/>
      <c r="AD918" s="269"/>
      <c r="AE918" s="269"/>
      <c r="AF918" s="269"/>
      <c r="AG918" s="269"/>
      <c r="AH918" s="269"/>
      <c r="AI918" s="269"/>
      <c r="AJ918" s="269"/>
      <c r="AK918" s="269"/>
      <c r="AL918" s="269"/>
      <c r="AM918" s="269"/>
      <c r="AN918" s="269"/>
      <c r="AO918" s="269"/>
      <c r="AP918" s="269"/>
    </row>
    <row r="919" spans="1:42" ht="14.25" customHeight="1">
      <c r="A919" s="269"/>
      <c r="B919" s="269"/>
      <c r="C919" s="269"/>
      <c r="D919" s="269"/>
      <c r="E919" s="269"/>
      <c r="F919" s="269"/>
      <c r="G919" s="269"/>
      <c r="H919" s="269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  <c r="AA919" s="269"/>
      <c r="AB919" s="269"/>
      <c r="AC919" s="269"/>
      <c r="AD919" s="269"/>
      <c r="AE919" s="269"/>
      <c r="AF919" s="269"/>
      <c r="AG919" s="269"/>
      <c r="AH919" s="269"/>
      <c r="AI919" s="269"/>
      <c r="AJ919" s="269"/>
      <c r="AK919" s="269"/>
      <c r="AL919" s="269"/>
      <c r="AM919" s="269"/>
      <c r="AN919" s="269"/>
      <c r="AO919" s="269"/>
      <c r="AP919" s="269"/>
    </row>
    <row r="920" spans="1:42" ht="14.25" customHeight="1">
      <c r="A920" s="269"/>
      <c r="B920" s="269"/>
      <c r="C920" s="269"/>
      <c r="D920" s="269"/>
      <c r="E920" s="269"/>
      <c r="F920" s="269"/>
      <c r="G920" s="269"/>
      <c r="H920" s="269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269"/>
      <c r="AK920" s="269"/>
      <c r="AL920" s="269"/>
      <c r="AM920" s="269"/>
      <c r="AN920" s="269"/>
      <c r="AO920" s="269"/>
      <c r="AP920" s="269"/>
    </row>
    <row r="921" spans="1:42" ht="14.25" customHeight="1">
      <c r="A921" s="269"/>
      <c r="B921" s="269"/>
      <c r="C921" s="269"/>
      <c r="D921" s="269"/>
      <c r="E921" s="269"/>
      <c r="F921" s="269"/>
      <c r="G921" s="269"/>
      <c r="H921" s="269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269"/>
      <c r="AK921" s="269"/>
      <c r="AL921" s="269"/>
      <c r="AM921" s="269"/>
      <c r="AN921" s="269"/>
      <c r="AO921" s="269"/>
      <c r="AP921" s="269"/>
    </row>
    <row r="922" spans="1:42" ht="14.25" customHeight="1">
      <c r="A922" s="269"/>
      <c r="B922" s="269"/>
      <c r="C922" s="269"/>
      <c r="D922" s="269"/>
      <c r="E922" s="269"/>
      <c r="F922" s="269"/>
      <c r="G922" s="269"/>
      <c r="H922" s="269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269"/>
      <c r="AK922" s="269"/>
      <c r="AL922" s="269"/>
      <c r="AM922" s="269"/>
      <c r="AN922" s="269"/>
      <c r="AO922" s="269"/>
      <c r="AP922" s="269"/>
    </row>
    <row r="923" spans="1:42" ht="14.25" customHeight="1">
      <c r="A923" s="269"/>
      <c r="B923" s="269"/>
      <c r="C923" s="269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</row>
    <row r="924" spans="1:42" ht="14.25" customHeight="1">
      <c r="A924" s="269"/>
      <c r="B924" s="269"/>
      <c r="C924" s="269"/>
      <c r="D924" s="269"/>
      <c r="E924" s="269"/>
      <c r="F924" s="269"/>
      <c r="G924" s="269"/>
      <c r="H924" s="269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</row>
    <row r="925" spans="1:42" ht="14.25" customHeight="1">
      <c r="A925" s="269"/>
      <c r="B925" s="269"/>
      <c r="C925" s="269"/>
      <c r="D925" s="269"/>
      <c r="E925" s="269"/>
      <c r="F925" s="269"/>
      <c r="G925" s="269"/>
      <c r="H925" s="269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269"/>
      <c r="AK925" s="269"/>
      <c r="AL925" s="269"/>
      <c r="AM925" s="269"/>
      <c r="AN925" s="269"/>
      <c r="AO925" s="269"/>
      <c r="AP925" s="269"/>
    </row>
    <row r="926" spans="1:42" ht="14.25" customHeight="1">
      <c r="A926" s="269"/>
      <c r="B926" s="269"/>
      <c r="C926" s="269"/>
      <c r="D926" s="269"/>
      <c r="E926" s="269"/>
      <c r="F926" s="269"/>
      <c r="G926" s="269"/>
      <c r="H926" s="269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  <c r="AA926" s="269"/>
      <c r="AB926" s="269"/>
      <c r="AC926" s="269"/>
      <c r="AD926" s="269"/>
      <c r="AE926" s="269"/>
      <c r="AF926" s="269"/>
      <c r="AG926" s="269"/>
      <c r="AH926" s="269"/>
      <c r="AI926" s="269"/>
      <c r="AJ926" s="269"/>
      <c r="AK926" s="269"/>
      <c r="AL926" s="269"/>
      <c r="AM926" s="269"/>
      <c r="AN926" s="269"/>
      <c r="AO926" s="269"/>
      <c r="AP926" s="269"/>
    </row>
    <row r="927" spans="1:42" ht="14.25" customHeight="1">
      <c r="A927" s="269"/>
      <c r="B927" s="269"/>
      <c r="C927" s="269"/>
      <c r="D927" s="269"/>
      <c r="E927" s="269"/>
      <c r="F927" s="269"/>
      <c r="G927" s="269"/>
      <c r="H927" s="269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  <c r="AA927" s="269"/>
      <c r="AB927" s="269"/>
      <c r="AC927" s="269"/>
      <c r="AD927" s="269"/>
      <c r="AE927" s="269"/>
      <c r="AF927" s="269"/>
      <c r="AG927" s="269"/>
      <c r="AH927" s="269"/>
      <c r="AI927" s="269"/>
      <c r="AJ927" s="269"/>
      <c r="AK927" s="269"/>
      <c r="AL927" s="269"/>
      <c r="AM927" s="269"/>
      <c r="AN927" s="269"/>
      <c r="AO927" s="269"/>
      <c r="AP927" s="269"/>
    </row>
    <row r="928" spans="1:42" ht="14.25" customHeight="1">
      <c r="A928" s="269"/>
      <c r="B928" s="269"/>
      <c r="C928" s="269"/>
      <c r="D928" s="269"/>
      <c r="E928" s="269"/>
      <c r="F928" s="269"/>
      <c r="G928" s="269"/>
      <c r="H928" s="269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  <c r="AA928" s="269"/>
      <c r="AB928" s="269"/>
      <c r="AC928" s="269"/>
      <c r="AD928" s="269"/>
      <c r="AE928" s="269"/>
      <c r="AF928" s="269"/>
      <c r="AG928" s="269"/>
      <c r="AH928" s="269"/>
      <c r="AI928" s="269"/>
      <c r="AJ928" s="269"/>
      <c r="AK928" s="269"/>
      <c r="AL928" s="269"/>
      <c r="AM928" s="269"/>
      <c r="AN928" s="269"/>
      <c r="AO928" s="269"/>
      <c r="AP928" s="269"/>
    </row>
    <row r="929" spans="1:42" ht="14.25" customHeight="1">
      <c r="A929" s="269"/>
      <c r="B929" s="269"/>
      <c r="C929" s="269"/>
      <c r="D929" s="269"/>
      <c r="E929" s="269"/>
      <c r="F929" s="269"/>
      <c r="G929" s="269"/>
      <c r="H929" s="269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  <c r="AA929" s="269"/>
      <c r="AB929" s="269"/>
      <c r="AC929" s="269"/>
      <c r="AD929" s="269"/>
      <c r="AE929" s="269"/>
      <c r="AF929" s="269"/>
      <c r="AG929" s="269"/>
      <c r="AH929" s="269"/>
      <c r="AI929" s="269"/>
      <c r="AJ929" s="269"/>
      <c r="AK929" s="269"/>
      <c r="AL929" s="269"/>
      <c r="AM929" s="269"/>
      <c r="AN929" s="269"/>
      <c r="AO929" s="269"/>
      <c r="AP929" s="269"/>
    </row>
    <row r="930" spans="1:42" ht="14.25" customHeight="1">
      <c r="A930" s="269"/>
      <c r="B930" s="269"/>
      <c r="C930" s="269"/>
      <c r="D930" s="269"/>
      <c r="E930" s="269"/>
      <c r="F930" s="269"/>
      <c r="G930" s="269"/>
      <c r="H930" s="269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  <c r="AA930" s="269"/>
      <c r="AB930" s="269"/>
      <c r="AC930" s="269"/>
      <c r="AD930" s="269"/>
      <c r="AE930" s="269"/>
      <c r="AF930" s="269"/>
      <c r="AG930" s="269"/>
      <c r="AH930" s="269"/>
      <c r="AI930" s="269"/>
      <c r="AJ930" s="269"/>
      <c r="AK930" s="269"/>
      <c r="AL930" s="269"/>
      <c r="AM930" s="269"/>
      <c r="AN930" s="269"/>
      <c r="AO930" s="269"/>
      <c r="AP930" s="269"/>
    </row>
    <row r="931" spans="1:42" ht="14.25" customHeight="1">
      <c r="A931" s="269"/>
      <c r="B931" s="269"/>
      <c r="C931" s="269"/>
      <c r="D931" s="269"/>
      <c r="E931" s="269"/>
      <c r="F931" s="269"/>
      <c r="G931" s="269"/>
      <c r="H931" s="269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  <c r="AA931" s="269"/>
      <c r="AB931" s="269"/>
      <c r="AC931" s="269"/>
      <c r="AD931" s="269"/>
      <c r="AE931" s="269"/>
      <c r="AF931" s="269"/>
      <c r="AG931" s="269"/>
      <c r="AH931" s="269"/>
      <c r="AI931" s="269"/>
      <c r="AJ931" s="269"/>
      <c r="AK931" s="269"/>
      <c r="AL931" s="269"/>
      <c r="AM931" s="269"/>
      <c r="AN931" s="269"/>
      <c r="AO931" s="269"/>
      <c r="AP931" s="269"/>
    </row>
    <row r="932" spans="1:42" ht="14.25" customHeight="1">
      <c r="A932" s="269"/>
      <c r="B932" s="269"/>
      <c r="C932" s="269"/>
      <c r="D932" s="269"/>
      <c r="E932" s="269"/>
      <c r="F932" s="269"/>
      <c r="G932" s="269"/>
      <c r="H932" s="269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269"/>
      <c r="AK932" s="269"/>
      <c r="AL932" s="269"/>
      <c r="AM932" s="269"/>
      <c r="AN932" s="269"/>
      <c r="AO932" s="269"/>
      <c r="AP932" s="269"/>
    </row>
    <row r="933" spans="1:42" ht="14.25" customHeight="1">
      <c r="A933" s="269"/>
      <c r="B933" s="269"/>
      <c r="C933" s="269"/>
      <c r="D933" s="269"/>
      <c r="E933" s="269"/>
      <c r="F933" s="269"/>
      <c r="G933" s="269"/>
      <c r="H933" s="269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269"/>
      <c r="AK933" s="269"/>
      <c r="AL933" s="269"/>
      <c r="AM933" s="269"/>
      <c r="AN933" s="269"/>
      <c r="AO933" s="269"/>
      <c r="AP933" s="269"/>
    </row>
    <row r="934" spans="1:42" ht="14.25" customHeight="1">
      <c r="A934" s="269"/>
      <c r="B934" s="269"/>
      <c r="C934" s="269"/>
      <c r="D934" s="269"/>
      <c r="E934" s="269"/>
      <c r="F934" s="269"/>
      <c r="G934" s="269"/>
      <c r="H934" s="269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  <c r="AA934" s="269"/>
      <c r="AB934" s="269"/>
      <c r="AC934" s="269"/>
      <c r="AD934" s="269"/>
      <c r="AE934" s="269"/>
      <c r="AF934" s="269"/>
      <c r="AG934" s="269"/>
      <c r="AH934" s="269"/>
      <c r="AI934" s="269"/>
      <c r="AJ934" s="269"/>
      <c r="AK934" s="269"/>
      <c r="AL934" s="269"/>
      <c r="AM934" s="269"/>
      <c r="AN934" s="269"/>
      <c r="AO934" s="269"/>
      <c r="AP934" s="269"/>
    </row>
    <row r="935" spans="1:42" ht="14.25" customHeight="1">
      <c r="A935" s="269"/>
      <c r="B935" s="269"/>
      <c r="C935" s="269"/>
      <c r="D935" s="269"/>
      <c r="E935" s="269"/>
      <c r="F935" s="269"/>
      <c r="G935" s="269"/>
      <c r="H935" s="269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  <c r="AA935" s="269"/>
      <c r="AB935" s="269"/>
      <c r="AC935" s="269"/>
      <c r="AD935" s="269"/>
      <c r="AE935" s="269"/>
      <c r="AF935" s="269"/>
      <c r="AG935" s="269"/>
      <c r="AH935" s="269"/>
      <c r="AI935" s="269"/>
      <c r="AJ935" s="269"/>
      <c r="AK935" s="269"/>
      <c r="AL935" s="269"/>
      <c r="AM935" s="269"/>
      <c r="AN935" s="269"/>
      <c r="AO935" s="269"/>
      <c r="AP935" s="269"/>
    </row>
    <row r="936" spans="1:42" ht="14.25" customHeight="1">
      <c r="A936" s="269"/>
      <c r="B936" s="269"/>
      <c r="C936" s="269"/>
      <c r="D936" s="269"/>
      <c r="E936" s="269"/>
      <c r="F936" s="269"/>
      <c r="G936" s="269"/>
      <c r="H936" s="269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  <c r="AA936" s="269"/>
      <c r="AB936" s="269"/>
      <c r="AC936" s="269"/>
      <c r="AD936" s="269"/>
      <c r="AE936" s="269"/>
      <c r="AF936" s="269"/>
      <c r="AG936" s="269"/>
      <c r="AH936" s="269"/>
      <c r="AI936" s="269"/>
      <c r="AJ936" s="269"/>
      <c r="AK936" s="269"/>
      <c r="AL936" s="269"/>
      <c r="AM936" s="269"/>
      <c r="AN936" s="269"/>
      <c r="AO936" s="269"/>
      <c r="AP936" s="269"/>
    </row>
    <row r="937" spans="1:42" ht="14.25" customHeight="1">
      <c r="A937" s="269"/>
      <c r="B937" s="269"/>
      <c r="C937" s="269"/>
      <c r="D937" s="269"/>
      <c r="E937" s="269"/>
      <c r="F937" s="269"/>
      <c r="G937" s="269"/>
      <c r="H937" s="269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  <c r="AA937" s="269"/>
      <c r="AB937" s="269"/>
      <c r="AC937" s="269"/>
      <c r="AD937" s="269"/>
      <c r="AE937" s="269"/>
      <c r="AF937" s="269"/>
      <c r="AG937" s="269"/>
      <c r="AH937" s="269"/>
      <c r="AI937" s="269"/>
      <c r="AJ937" s="269"/>
      <c r="AK937" s="269"/>
      <c r="AL937" s="269"/>
      <c r="AM937" s="269"/>
      <c r="AN937" s="269"/>
      <c r="AO937" s="269"/>
      <c r="AP937" s="269"/>
    </row>
    <row r="938" spans="1:42" ht="14.25" customHeight="1">
      <c r="A938" s="269"/>
      <c r="B938" s="269"/>
      <c r="C938" s="269"/>
      <c r="D938" s="269"/>
      <c r="E938" s="269"/>
      <c r="F938" s="269"/>
      <c r="G938" s="269"/>
      <c r="H938" s="269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  <c r="AA938" s="269"/>
      <c r="AB938" s="269"/>
      <c r="AC938" s="269"/>
      <c r="AD938" s="269"/>
      <c r="AE938" s="269"/>
      <c r="AF938" s="269"/>
      <c r="AG938" s="269"/>
      <c r="AH938" s="269"/>
      <c r="AI938" s="269"/>
      <c r="AJ938" s="269"/>
      <c r="AK938" s="269"/>
      <c r="AL938" s="269"/>
      <c r="AM938" s="269"/>
      <c r="AN938" s="269"/>
      <c r="AO938" s="269"/>
      <c r="AP938" s="269"/>
    </row>
    <row r="939" spans="1:42" ht="14.25" customHeight="1">
      <c r="A939" s="269"/>
      <c r="B939" s="269"/>
      <c r="C939" s="269"/>
      <c r="D939" s="269"/>
      <c r="E939" s="269"/>
      <c r="F939" s="269"/>
      <c r="G939" s="269"/>
      <c r="H939" s="269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  <c r="AA939" s="269"/>
      <c r="AB939" s="269"/>
      <c r="AC939" s="269"/>
      <c r="AD939" s="269"/>
      <c r="AE939" s="269"/>
      <c r="AF939" s="269"/>
      <c r="AG939" s="269"/>
      <c r="AH939" s="269"/>
      <c r="AI939" s="269"/>
      <c r="AJ939" s="269"/>
      <c r="AK939" s="269"/>
      <c r="AL939" s="269"/>
      <c r="AM939" s="269"/>
      <c r="AN939" s="269"/>
      <c r="AO939" s="269"/>
      <c r="AP939" s="269"/>
    </row>
    <row r="940" spans="1:42" ht="14.25" customHeight="1">
      <c r="A940" s="269"/>
      <c r="B940" s="269"/>
      <c r="C940" s="269"/>
      <c r="D940" s="269"/>
      <c r="E940" s="269"/>
      <c r="F940" s="269"/>
      <c r="G940" s="269"/>
      <c r="H940" s="269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  <c r="AA940" s="269"/>
      <c r="AB940" s="269"/>
      <c r="AC940" s="269"/>
      <c r="AD940" s="269"/>
      <c r="AE940" s="269"/>
      <c r="AF940" s="269"/>
      <c r="AG940" s="269"/>
      <c r="AH940" s="269"/>
      <c r="AI940" s="269"/>
      <c r="AJ940" s="269"/>
      <c r="AK940" s="269"/>
      <c r="AL940" s="269"/>
      <c r="AM940" s="269"/>
      <c r="AN940" s="269"/>
      <c r="AO940" s="269"/>
      <c r="AP940" s="269"/>
    </row>
    <row r="941" spans="1:42" ht="14.25" customHeight="1">
      <c r="A941" s="269"/>
      <c r="B941" s="269"/>
      <c r="C941" s="269"/>
      <c r="D941" s="269"/>
      <c r="E941" s="269"/>
      <c r="F941" s="269"/>
      <c r="G941" s="269"/>
      <c r="H941" s="269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  <c r="AA941" s="269"/>
      <c r="AB941" s="269"/>
      <c r="AC941" s="269"/>
      <c r="AD941" s="269"/>
      <c r="AE941" s="269"/>
      <c r="AF941" s="269"/>
      <c r="AG941" s="269"/>
      <c r="AH941" s="269"/>
      <c r="AI941" s="269"/>
      <c r="AJ941" s="269"/>
      <c r="AK941" s="269"/>
      <c r="AL941" s="269"/>
      <c r="AM941" s="269"/>
      <c r="AN941" s="269"/>
      <c r="AO941" s="269"/>
      <c r="AP941" s="269"/>
    </row>
    <row r="942" spans="1:42" ht="14.25" customHeight="1">
      <c r="A942" s="269"/>
      <c r="B942" s="269"/>
      <c r="C942" s="269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  <c r="AA942" s="269"/>
      <c r="AB942" s="269"/>
      <c r="AC942" s="269"/>
      <c r="AD942" s="269"/>
      <c r="AE942" s="269"/>
      <c r="AF942" s="269"/>
      <c r="AG942" s="269"/>
      <c r="AH942" s="269"/>
      <c r="AI942" s="269"/>
      <c r="AJ942" s="269"/>
      <c r="AK942" s="269"/>
      <c r="AL942" s="269"/>
      <c r="AM942" s="269"/>
      <c r="AN942" s="269"/>
      <c r="AO942" s="269"/>
      <c r="AP942" s="269"/>
    </row>
    <row r="943" spans="1:42" ht="14.25" customHeight="1">
      <c r="A943" s="269"/>
      <c r="B943" s="269"/>
      <c r="C943" s="269"/>
      <c r="D943" s="269"/>
      <c r="E943" s="269"/>
      <c r="F943" s="269"/>
      <c r="G943" s="269"/>
      <c r="H943" s="269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  <c r="AA943" s="269"/>
      <c r="AB943" s="269"/>
      <c r="AC943" s="269"/>
      <c r="AD943" s="269"/>
      <c r="AE943" s="269"/>
      <c r="AF943" s="269"/>
      <c r="AG943" s="269"/>
      <c r="AH943" s="269"/>
      <c r="AI943" s="269"/>
      <c r="AJ943" s="269"/>
      <c r="AK943" s="269"/>
      <c r="AL943" s="269"/>
      <c r="AM943" s="269"/>
      <c r="AN943" s="269"/>
      <c r="AO943" s="269"/>
      <c r="AP943" s="269"/>
    </row>
    <row r="944" spans="1:42" ht="14.25" customHeight="1">
      <c r="A944" s="269"/>
      <c r="B944" s="269"/>
      <c r="C944" s="269"/>
      <c r="D944" s="269"/>
      <c r="E944" s="269"/>
      <c r="F944" s="269"/>
      <c r="G944" s="269"/>
      <c r="H944" s="269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  <c r="AA944" s="269"/>
      <c r="AB944" s="269"/>
      <c r="AC944" s="269"/>
      <c r="AD944" s="269"/>
      <c r="AE944" s="269"/>
      <c r="AF944" s="269"/>
      <c r="AG944" s="269"/>
      <c r="AH944" s="269"/>
      <c r="AI944" s="269"/>
      <c r="AJ944" s="269"/>
      <c r="AK944" s="269"/>
      <c r="AL944" s="269"/>
      <c r="AM944" s="269"/>
      <c r="AN944" s="269"/>
      <c r="AO944" s="269"/>
      <c r="AP944" s="269"/>
    </row>
    <row r="945" spans="1:42" ht="14.25" customHeight="1">
      <c r="A945" s="269"/>
      <c r="B945" s="269"/>
      <c r="C945" s="269"/>
      <c r="D945" s="269"/>
      <c r="E945" s="269"/>
      <c r="F945" s="269"/>
      <c r="G945" s="269"/>
      <c r="H945" s="269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  <c r="AA945" s="269"/>
      <c r="AB945" s="269"/>
      <c r="AC945" s="269"/>
      <c r="AD945" s="269"/>
      <c r="AE945" s="269"/>
      <c r="AF945" s="269"/>
      <c r="AG945" s="269"/>
      <c r="AH945" s="269"/>
      <c r="AI945" s="269"/>
      <c r="AJ945" s="269"/>
      <c r="AK945" s="269"/>
      <c r="AL945" s="269"/>
      <c r="AM945" s="269"/>
      <c r="AN945" s="269"/>
      <c r="AO945" s="269"/>
      <c r="AP945" s="269"/>
    </row>
    <row r="946" spans="1:42" ht="14.25" customHeight="1">
      <c r="A946" s="269"/>
      <c r="B946" s="269"/>
      <c r="C946" s="269"/>
      <c r="D946" s="269"/>
      <c r="E946" s="269"/>
      <c r="F946" s="269"/>
      <c r="G946" s="269"/>
      <c r="H946" s="269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  <c r="AA946" s="269"/>
      <c r="AB946" s="269"/>
      <c r="AC946" s="269"/>
      <c r="AD946" s="269"/>
      <c r="AE946" s="269"/>
      <c r="AF946" s="269"/>
      <c r="AG946" s="269"/>
      <c r="AH946" s="269"/>
      <c r="AI946" s="269"/>
      <c r="AJ946" s="269"/>
      <c r="AK946" s="269"/>
      <c r="AL946" s="269"/>
      <c r="AM946" s="269"/>
      <c r="AN946" s="269"/>
      <c r="AO946" s="269"/>
      <c r="AP946" s="269"/>
    </row>
    <row r="947" spans="1:42" ht="14.25" customHeight="1">
      <c r="A947" s="269"/>
      <c r="B947" s="269"/>
      <c r="C947" s="269"/>
      <c r="D947" s="269"/>
      <c r="E947" s="269"/>
      <c r="F947" s="269"/>
      <c r="G947" s="269"/>
      <c r="H947" s="269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  <c r="AA947" s="269"/>
      <c r="AB947" s="269"/>
      <c r="AC947" s="269"/>
      <c r="AD947" s="269"/>
      <c r="AE947" s="269"/>
      <c r="AF947" s="269"/>
      <c r="AG947" s="269"/>
      <c r="AH947" s="269"/>
      <c r="AI947" s="269"/>
      <c r="AJ947" s="269"/>
      <c r="AK947" s="269"/>
      <c r="AL947" s="269"/>
      <c r="AM947" s="269"/>
      <c r="AN947" s="269"/>
      <c r="AO947" s="269"/>
      <c r="AP947" s="269"/>
    </row>
    <row r="948" spans="1:42" ht="14.25" customHeight="1">
      <c r="A948" s="269"/>
      <c r="B948" s="269"/>
      <c r="C948" s="269"/>
      <c r="D948" s="269"/>
      <c r="E948" s="269"/>
      <c r="F948" s="269"/>
      <c r="G948" s="269"/>
      <c r="H948" s="269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  <c r="AA948" s="269"/>
      <c r="AB948" s="269"/>
      <c r="AC948" s="269"/>
      <c r="AD948" s="269"/>
      <c r="AE948" s="269"/>
      <c r="AF948" s="269"/>
      <c r="AG948" s="269"/>
      <c r="AH948" s="269"/>
      <c r="AI948" s="269"/>
      <c r="AJ948" s="269"/>
      <c r="AK948" s="269"/>
      <c r="AL948" s="269"/>
      <c r="AM948" s="269"/>
      <c r="AN948" s="269"/>
      <c r="AO948" s="269"/>
      <c r="AP948" s="269"/>
    </row>
    <row r="949" spans="1:42" ht="14.25" customHeight="1">
      <c r="A949" s="269"/>
      <c r="B949" s="269"/>
      <c r="C949" s="269"/>
      <c r="D949" s="269"/>
      <c r="E949" s="269"/>
      <c r="F949" s="269"/>
      <c r="G949" s="269"/>
      <c r="H949" s="269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  <c r="AA949" s="269"/>
      <c r="AB949" s="269"/>
      <c r="AC949" s="269"/>
      <c r="AD949" s="269"/>
      <c r="AE949" s="269"/>
      <c r="AF949" s="269"/>
      <c r="AG949" s="269"/>
      <c r="AH949" s="269"/>
      <c r="AI949" s="269"/>
      <c r="AJ949" s="269"/>
      <c r="AK949" s="269"/>
      <c r="AL949" s="269"/>
      <c r="AM949" s="269"/>
      <c r="AN949" s="269"/>
      <c r="AO949" s="269"/>
      <c r="AP949" s="269"/>
    </row>
    <row r="950" spans="1:42" ht="14.25" customHeight="1">
      <c r="A950" s="269"/>
      <c r="B950" s="269"/>
      <c r="C950" s="269"/>
      <c r="D950" s="269"/>
      <c r="E950" s="269"/>
      <c r="F950" s="269"/>
      <c r="G950" s="269"/>
      <c r="H950" s="269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  <c r="AA950" s="269"/>
      <c r="AB950" s="269"/>
      <c r="AC950" s="269"/>
      <c r="AD950" s="269"/>
      <c r="AE950" s="269"/>
      <c r="AF950" s="269"/>
      <c r="AG950" s="269"/>
      <c r="AH950" s="269"/>
      <c r="AI950" s="269"/>
      <c r="AJ950" s="269"/>
      <c r="AK950" s="269"/>
      <c r="AL950" s="269"/>
      <c r="AM950" s="269"/>
      <c r="AN950" s="269"/>
      <c r="AO950" s="269"/>
      <c r="AP950" s="269"/>
    </row>
    <row r="951" spans="1:42" ht="14.25" customHeight="1">
      <c r="A951" s="269"/>
      <c r="B951" s="269"/>
      <c r="C951" s="269"/>
      <c r="D951" s="269"/>
      <c r="E951" s="269"/>
      <c r="F951" s="269"/>
      <c r="G951" s="269"/>
      <c r="H951" s="269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  <c r="AA951" s="269"/>
      <c r="AB951" s="269"/>
      <c r="AC951" s="269"/>
      <c r="AD951" s="269"/>
      <c r="AE951" s="269"/>
      <c r="AF951" s="269"/>
      <c r="AG951" s="269"/>
      <c r="AH951" s="269"/>
      <c r="AI951" s="269"/>
      <c r="AJ951" s="269"/>
      <c r="AK951" s="269"/>
      <c r="AL951" s="269"/>
      <c r="AM951" s="269"/>
      <c r="AN951" s="269"/>
      <c r="AO951" s="269"/>
      <c r="AP951" s="269"/>
    </row>
    <row r="952" spans="1:42" ht="14.25" customHeight="1">
      <c r="A952" s="269"/>
      <c r="B952" s="269"/>
      <c r="C952" s="269"/>
      <c r="D952" s="269"/>
      <c r="E952" s="269"/>
      <c r="F952" s="269"/>
      <c r="G952" s="269"/>
      <c r="H952" s="269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  <c r="AA952" s="269"/>
      <c r="AB952" s="269"/>
      <c r="AC952" s="269"/>
      <c r="AD952" s="269"/>
      <c r="AE952" s="269"/>
      <c r="AF952" s="269"/>
      <c r="AG952" s="269"/>
      <c r="AH952" s="269"/>
      <c r="AI952" s="269"/>
      <c r="AJ952" s="269"/>
      <c r="AK952" s="269"/>
      <c r="AL952" s="269"/>
      <c r="AM952" s="269"/>
      <c r="AN952" s="269"/>
      <c r="AO952" s="269"/>
      <c r="AP952" s="269"/>
    </row>
    <row r="953" spans="1:42" ht="14.25" customHeight="1">
      <c r="A953" s="269"/>
      <c r="B953" s="269"/>
      <c r="C953" s="269"/>
      <c r="D953" s="269"/>
      <c r="E953" s="269"/>
      <c r="F953" s="269"/>
      <c r="G953" s="269"/>
      <c r="H953" s="269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  <c r="AA953" s="269"/>
      <c r="AB953" s="269"/>
      <c r="AC953" s="269"/>
      <c r="AD953" s="269"/>
      <c r="AE953" s="269"/>
      <c r="AF953" s="269"/>
      <c r="AG953" s="269"/>
      <c r="AH953" s="269"/>
      <c r="AI953" s="269"/>
      <c r="AJ953" s="269"/>
      <c r="AK953" s="269"/>
      <c r="AL953" s="269"/>
      <c r="AM953" s="269"/>
      <c r="AN953" s="269"/>
      <c r="AO953" s="269"/>
      <c r="AP953" s="269"/>
    </row>
    <row r="954" spans="1:42" ht="14.25" customHeight="1">
      <c r="A954" s="269"/>
      <c r="B954" s="269"/>
      <c r="C954" s="269"/>
      <c r="D954" s="269"/>
      <c r="E954" s="269"/>
      <c r="F954" s="269"/>
      <c r="G954" s="269"/>
      <c r="H954" s="269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  <c r="AA954" s="269"/>
      <c r="AB954" s="269"/>
      <c r="AC954" s="269"/>
      <c r="AD954" s="269"/>
      <c r="AE954" s="269"/>
      <c r="AF954" s="269"/>
      <c r="AG954" s="269"/>
      <c r="AH954" s="269"/>
      <c r="AI954" s="269"/>
      <c r="AJ954" s="269"/>
      <c r="AK954" s="269"/>
      <c r="AL954" s="269"/>
      <c r="AM954" s="269"/>
      <c r="AN954" s="269"/>
      <c r="AO954" s="269"/>
      <c r="AP954" s="269"/>
    </row>
    <row r="955" spans="1:42" ht="14.25" customHeight="1">
      <c r="A955" s="269"/>
      <c r="B955" s="269"/>
      <c r="C955" s="269"/>
      <c r="D955" s="269"/>
      <c r="E955" s="269"/>
      <c r="F955" s="269"/>
      <c r="G955" s="269"/>
      <c r="H955" s="269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  <c r="AA955" s="269"/>
      <c r="AB955" s="269"/>
      <c r="AC955" s="269"/>
      <c r="AD955" s="269"/>
      <c r="AE955" s="269"/>
      <c r="AF955" s="269"/>
      <c r="AG955" s="269"/>
      <c r="AH955" s="269"/>
      <c r="AI955" s="269"/>
      <c r="AJ955" s="269"/>
      <c r="AK955" s="269"/>
      <c r="AL955" s="269"/>
      <c r="AM955" s="269"/>
      <c r="AN955" s="269"/>
      <c r="AO955" s="269"/>
      <c r="AP955" s="269"/>
    </row>
    <row r="956" spans="1:42" ht="14.25" customHeight="1">
      <c r="A956" s="269"/>
      <c r="B956" s="269"/>
      <c r="C956" s="269"/>
      <c r="D956" s="269"/>
      <c r="E956" s="269"/>
      <c r="F956" s="269"/>
      <c r="G956" s="269"/>
      <c r="H956" s="269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  <c r="AA956" s="269"/>
      <c r="AB956" s="269"/>
      <c r="AC956" s="269"/>
      <c r="AD956" s="269"/>
      <c r="AE956" s="269"/>
      <c r="AF956" s="269"/>
      <c r="AG956" s="269"/>
      <c r="AH956" s="269"/>
      <c r="AI956" s="269"/>
      <c r="AJ956" s="269"/>
      <c r="AK956" s="269"/>
      <c r="AL956" s="269"/>
      <c r="AM956" s="269"/>
      <c r="AN956" s="269"/>
      <c r="AO956" s="269"/>
      <c r="AP956" s="269"/>
    </row>
    <row r="957" spans="1:42" ht="14.25" customHeight="1">
      <c r="A957" s="269"/>
      <c r="B957" s="269"/>
      <c r="C957" s="269"/>
      <c r="D957" s="269"/>
      <c r="E957" s="269"/>
      <c r="F957" s="269"/>
      <c r="G957" s="269"/>
      <c r="H957" s="269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  <c r="AA957" s="269"/>
      <c r="AB957" s="269"/>
      <c r="AC957" s="269"/>
      <c r="AD957" s="269"/>
      <c r="AE957" s="269"/>
      <c r="AF957" s="269"/>
      <c r="AG957" s="269"/>
      <c r="AH957" s="269"/>
      <c r="AI957" s="269"/>
      <c r="AJ957" s="269"/>
      <c r="AK957" s="269"/>
      <c r="AL957" s="269"/>
      <c r="AM957" s="269"/>
      <c r="AN957" s="269"/>
      <c r="AO957" s="269"/>
      <c r="AP957" s="269"/>
    </row>
    <row r="958" spans="1:42" ht="14.25" customHeight="1">
      <c r="A958" s="269"/>
      <c r="B958" s="269"/>
      <c r="C958" s="269"/>
      <c r="D958" s="269"/>
      <c r="E958" s="269"/>
      <c r="F958" s="269"/>
      <c r="G958" s="269"/>
      <c r="H958" s="269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  <c r="AA958" s="269"/>
      <c r="AB958" s="269"/>
      <c r="AC958" s="269"/>
      <c r="AD958" s="269"/>
      <c r="AE958" s="269"/>
      <c r="AF958" s="269"/>
      <c r="AG958" s="269"/>
      <c r="AH958" s="269"/>
      <c r="AI958" s="269"/>
      <c r="AJ958" s="269"/>
      <c r="AK958" s="269"/>
      <c r="AL958" s="269"/>
      <c r="AM958" s="269"/>
      <c r="AN958" s="269"/>
      <c r="AO958" s="269"/>
      <c r="AP958" s="269"/>
    </row>
    <row r="959" spans="1:42" ht="14.25" customHeight="1">
      <c r="A959" s="269"/>
      <c r="B959" s="269"/>
      <c r="C959" s="269"/>
      <c r="D959" s="269"/>
      <c r="E959" s="269"/>
      <c r="F959" s="269"/>
      <c r="G959" s="269"/>
      <c r="H959" s="269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  <c r="AA959" s="269"/>
      <c r="AB959" s="269"/>
      <c r="AC959" s="269"/>
      <c r="AD959" s="269"/>
      <c r="AE959" s="269"/>
      <c r="AF959" s="269"/>
      <c r="AG959" s="269"/>
      <c r="AH959" s="269"/>
      <c r="AI959" s="269"/>
      <c r="AJ959" s="269"/>
      <c r="AK959" s="269"/>
      <c r="AL959" s="269"/>
      <c r="AM959" s="269"/>
      <c r="AN959" s="269"/>
      <c r="AO959" s="269"/>
      <c r="AP959" s="269"/>
    </row>
    <row r="960" spans="1:42" ht="14.25" customHeight="1">
      <c r="A960" s="269"/>
      <c r="B960" s="269"/>
      <c r="C960" s="269"/>
      <c r="D960" s="269"/>
      <c r="E960" s="269"/>
      <c r="F960" s="269"/>
      <c r="G960" s="269"/>
      <c r="H960" s="269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  <c r="AA960" s="269"/>
      <c r="AB960" s="269"/>
      <c r="AC960" s="269"/>
      <c r="AD960" s="269"/>
      <c r="AE960" s="269"/>
      <c r="AF960" s="269"/>
      <c r="AG960" s="269"/>
      <c r="AH960" s="269"/>
      <c r="AI960" s="269"/>
      <c r="AJ960" s="269"/>
      <c r="AK960" s="269"/>
      <c r="AL960" s="269"/>
      <c r="AM960" s="269"/>
      <c r="AN960" s="269"/>
      <c r="AO960" s="269"/>
      <c r="AP960" s="269"/>
    </row>
    <row r="961" spans="1:42" ht="14.25" customHeight="1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  <c r="AA961" s="269"/>
      <c r="AB961" s="269"/>
      <c r="AC961" s="269"/>
      <c r="AD961" s="269"/>
      <c r="AE961" s="269"/>
      <c r="AF961" s="269"/>
      <c r="AG961" s="269"/>
      <c r="AH961" s="269"/>
      <c r="AI961" s="269"/>
      <c r="AJ961" s="269"/>
      <c r="AK961" s="269"/>
      <c r="AL961" s="269"/>
      <c r="AM961" s="269"/>
      <c r="AN961" s="269"/>
      <c r="AO961" s="269"/>
      <c r="AP961" s="269"/>
    </row>
    <row r="962" spans="1:42" ht="14.25" customHeight="1">
      <c r="A962" s="269"/>
      <c r="B962" s="269"/>
      <c r="C962" s="269"/>
      <c r="D962" s="269"/>
      <c r="E962" s="269"/>
      <c r="F962" s="269"/>
      <c r="G962" s="269"/>
      <c r="H962" s="269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  <c r="AA962" s="269"/>
      <c r="AB962" s="269"/>
      <c r="AC962" s="269"/>
      <c r="AD962" s="269"/>
      <c r="AE962" s="269"/>
      <c r="AF962" s="269"/>
      <c r="AG962" s="269"/>
      <c r="AH962" s="269"/>
      <c r="AI962" s="269"/>
      <c r="AJ962" s="269"/>
      <c r="AK962" s="269"/>
      <c r="AL962" s="269"/>
      <c r="AM962" s="269"/>
      <c r="AN962" s="269"/>
      <c r="AO962" s="269"/>
      <c r="AP962" s="269"/>
    </row>
    <row r="963" spans="1:42" ht="14.25" customHeight="1">
      <c r="A963" s="269"/>
      <c r="B963" s="269"/>
      <c r="C963" s="269"/>
      <c r="D963" s="269"/>
      <c r="E963" s="269"/>
      <c r="F963" s="269"/>
      <c r="G963" s="269"/>
      <c r="H963" s="269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  <c r="AA963" s="269"/>
      <c r="AB963" s="269"/>
      <c r="AC963" s="269"/>
      <c r="AD963" s="269"/>
      <c r="AE963" s="269"/>
      <c r="AF963" s="269"/>
      <c r="AG963" s="269"/>
      <c r="AH963" s="269"/>
      <c r="AI963" s="269"/>
      <c r="AJ963" s="269"/>
      <c r="AK963" s="269"/>
      <c r="AL963" s="269"/>
      <c r="AM963" s="269"/>
      <c r="AN963" s="269"/>
      <c r="AO963" s="269"/>
      <c r="AP963" s="269"/>
    </row>
    <row r="964" spans="1:42" ht="14.25" customHeight="1">
      <c r="A964" s="269"/>
      <c r="B964" s="269"/>
      <c r="C964" s="269"/>
      <c r="D964" s="269"/>
      <c r="E964" s="269"/>
      <c r="F964" s="269"/>
      <c r="G964" s="269"/>
      <c r="H964" s="269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  <c r="AA964" s="269"/>
      <c r="AB964" s="269"/>
      <c r="AC964" s="269"/>
      <c r="AD964" s="269"/>
      <c r="AE964" s="269"/>
      <c r="AF964" s="269"/>
      <c r="AG964" s="269"/>
      <c r="AH964" s="269"/>
      <c r="AI964" s="269"/>
      <c r="AJ964" s="269"/>
      <c r="AK964" s="269"/>
      <c r="AL964" s="269"/>
      <c r="AM964" s="269"/>
      <c r="AN964" s="269"/>
      <c r="AO964" s="269"/>
      <c r="AP964" s="269"/>
    </row>
    <row r="965" spans="1:42" ht="14.25" customHeight="1">
      <c r="A965" s="269"/>
      <c r="B965" s="269"/>
      <c r="C965" s="269"/>
      <c r="D965" s="269"/>
      <c r="E965" s="269"/>
      <c r="F965" s="269"/>
      <c r="G965" s="269"/>
      <c r="H965" s="269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  <c r="AA965" s="269"/>
      <c r="AB965" s="269"/>
      <c r="AC965" s="269"/>
      <c r="AD965" s="269"/>
      <c r="AE965" s="269"/>
      <c r="AF965" s="269"/>
      <c r="AG965" s="269"/>
      <c r="AH965" s="269"/>
      <c r="AI965" s="269"/>
      <c r="AJ965" s="269"/>
      <c r="AK965" s="269"/>
      <c r="AL965" s="269"/>
      <c r="AM965" s="269"/>
      <c r="AN965" s="269"/>
      <c r="AO965" s="269"/>
      <c r="AP965" s="269"/>
    </row>
    <row r="966" spans="1:42" ht="14.25" customHeight="1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  <c r="AA966" s="269"/>
      <c r="AB966" s="269"/>
      <c r="AC966" s="269"/>
      <c r="AD966" s="269"/>
      <c r="AE966" s="269"/>
      <c r="AF966" s="269"/>
      <c r="AG966" s="269"/>
      <c r="AH966" s="269"/>
      <c r="AI966" s="269"/>
      <c r="AJ966" s="269"/>
      <c r="AK966" s="269"/>
      <c r="AL966" s="269"/>
      <c r="AM966" s="269"/>
      <c r="AN966" s="269"/>
      <c r="AO966" s="269"/>
      <c r="AP966" s="269"/>
    </row>
    <row r="967" spans="1:42" ht="14.25" customHeight="1">
      <c r="A967" s="269"/>
      <c r="B967" s="269"/>
      <c r="C967" s="269"/>
      <c r="D967" s="269"/>
      <c r="E967" s="269"/>
      <c r="F967" s="269"/>
      <c r="G967" s="269"/>
      <c r="H967" s="269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  <c r="AA967" s="269"/>
      <c r="AB967" s="269"/>
      <c r="AC967" s="269"/>
      <c r="AD967" s="269"/>
      <c r="AE967" s="269"/>
      <c r="AF967" s="269"/>
      <c r="AG967" s="269"/>
      <c r="AH967" s="269"/>
      <c r="AI967" s="269"/>
      <c r="AJ967" s="269"/>
      <c r="AK967" s="269"/>
      <c r="AL967" s="269"/>
      <c r="AM967" s="269"/>
      <c r="AN967" s="269"/>
      <c r="AO967" s="269"/>
      <c r="AP967" s="269"/>
    </row>
    <row r="968" spans="1:42" ht="14.25" customHeight="1">
      <c r="A968" s="269"/>
      <c r="B968" s="269"/>
      <c r="C968" s="269"/>
      <c r="D968" s="269"/>
      <c r="E968" s="269"/>
      <c r="F968" s="269"/>
      <c r="G968" s="269"/>
      <c r="H968" s="269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  <c r="AA968" s="269"/>
      <c r="AB968" s="269"/>
      <c r="AC968" s="269"/>
      <c r="AD968" s="269"/>
      <c r="AE968" s="269"/>
      <c r="AF968" s="269"/>
      <c r="AG968" s="269"/>
      <c r="AH968" s="269"/>
      <c r="AI968" s="269"/>
      <c r="AJ968" s="269"/>
      <c r="AK968" s="269"/>
      <c r="AL968" s="269"/>
      <c r="AM968" s="269"/>
      <c r="AN968" s="269"/>
      <c r="AO968" s="269"/>
      <c r="AP968" s="269"/>
    </row>
    <row r="969" spans="1:42" ht="14.25" customHeight="1">
      <c r="A969" s="269"/>
      <c r="B969" s="269"/>
      <c r="C969" s="269"/>
      <c r="D969" s="269"/>
      <c r="E969" s="269"/>
      <c r="F969" s="269"/>
      <c r="G969" s="269"/>
      <c r="H969" s="269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  <c r="AA969" s="269"/>
      <c r="AB969" s="269"/>
      <c r="AC969" s="269"/>
      <c r="AD969" s="269"/>
      <c r="AE969" s="269"/>
      <c r="AF969" s="269"/>
      <c r="AG969" s="269"/>
      <c r="AH969" s="269"/>
      <c r="AI969" s="269"/>
      <c r="AJ969" s="269"/>
      <c r="AK969" s="269"/>
      <c r="AL969" s="269"/>
      <c r="AM969" s="269"/>
      <c r="AN969" s="269"/>
      <c r="AO969" s="269"/>
      <c r="AP969" s="269"/>
    </row>
    <row r="970" spans="1:42" ht="14.25" customHeight="1">
      <c r="A970" s="269"/>
      <c r="B970" s="269"/>
      <c r="C970" s="269"/>
      <c r="D970" s="269"/>
      <c r="E970" s="269"/>
      <c r="F970" s="269"/>
      <c r="G970" s="269"/>
      <c r="H970" s="269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  <c r="AA970" s="269"/>
      <c r="AB970" s="269"/>
      <c r="AC970" s="269"/>
      <c r="AD970" s="269"/>
      <c r="AE970" s="269"/>
      <c r="AF970" s="269"/>
      <c r="AG970" s="269"/>
      <c r="AH970" s="269"/>
      <c r="AI970" s="269"/>
      <c r="AJ970" s="269"/>
      <c r="AK970" s="269"/>
      <c r="AL970" s="269"/>
      <c r="AM970" s="269"/>
      <c r="AN970" s="269"/>
      <c r="AO970" s="269"/>
      <c r="AP970" s="269"/>
    </row>
    <row r="971" spans="1:42" ht="14.25" customHeight="1">
      <c r="A971" s="269"/>
      <c r="B971" s="269"/>
      <c r="C971" s="269"/>
      <c r="D971" s="269"/>
      <c r="E971" s="269"/>
      <c r="F971" s="269"/>
      <c r="G971" s="269"/>
      <c r="H971" s="269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  <c r="AA971" s="269"/>
      <c r="AB971" s="269"/>
      <c r="AC971" s="269"/>
      <c r="AD971" s="269"/>
      <c r="AE971" s="269"/>
      <c r="AF971" s="269"/>
      <c r="AG971" s="269"/>
      <c r="AH971" s="269"/>
      <c r="AI971" s="269"/>
      <c r="AJ971" s="269"/>
      <c r="AK971" s="269"/>
      <c r="AL971" s="269"/>
      <c r="AM971" s="269"/>
      <c r="AN971" s="269"/>
      <c r="AO971" s="269"/>
      <c r="AP971" s="269"/>
    </row>
    <row r="972" spans="1:42" ht="14.25" customHeight="1">
      <c r="A972" s="269"/>
      <c r="B972" s="269"/>
      <c r="C972" s="269"/>
      <c r="D972" s="269"/>
      <c r="E972" s="269"/>
      <c r="F972" s="269"/>
      <c r="G972" s="269"/>
      <c r="H972" s="269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  <c r="AA972" s="269"/>
      <c r="AB972" s="269"/>
      <c r="AC972" s="269"/>
      <c r="AD972" s="269"/>
      <c r="AE972" s="269"/>
      <c r="AF972" s="269"/>
      <c r="AG972" s="269"/>
      <c r="AH972" s="269"/>
      <c r="AI972" s="269"/>
      <c r="AJ972" s="269"/>
      <c r="AK972" s="269"/>
      <c r="AL972" s="269"/>
      <c r="AM972" s="269"/>
      <c r="AN972" s="269"/>
      <c r="AO972" s="269"/>
      <c r="AP972" s="269"/>
    </row>
    <row r="973" spans="1:42" ht="14.25" customHeight="1">
      <c r="A973" s="269"/>
      <c r="B973" s="269"/>
      <c r="C973" s="269"/>
      <c r="D973" s="269"/>
      <c r="E973" s="269"/>
      <c r="F973" s="269"/>
      <c r="G973" s="269"/>
      <c r="H973" s="269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  <c r="AA973" s="269"/>
      <c r="AB973" s="269"/>
      <c r="AC973" s="269"/>
      <c r="AD973" s="269"/>
      <c r="AE973" s="269"/>
      <c r="AF973" s="269"/>
      <c r="AG973" s="269"/>
      <c r="AH973" s="269"/>
      <c r="AI973" s="269"/>
      <c r="AJ973" s="269"/>
      <c r="AK973" s="269"/>
      <c r="AL973" s="269"/>
      <c r="AM973" s="269"/>
      <c r="AN973" s="269"/>
      <c r="AO973" s="269"/>
      <c r="AP973" s="269"/>
    </row>
    <row r="974" spans="1:42" ht="14.25" customHeight="1">
      <c r="A974" s="269"/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  <c r="AA974" s="269"/>
      <c r="AB974" s="269"/>
      <c r="AC974" s="269"/>
      <c r="AD974" s="269"/>
      <c r="AE974" s="269"/>
      <c r="AF974" s="269"/>
      <c r="AG974" s="269"/>
      <c r="AH974" s="269"/>
      <c r="AI974" s="269"/>
      <c r="AJ974" s="269"/>
      <c r="AK974" s="269"/>
      <c r="AL974" s="269"/>
      <c r="AM974" s="269"/>
      <c r="AN974" s="269"/>
      <c r="AO974" s="269"/>
      <c r="AP974" s="269"/>
    </row>
    <row r="975" spans="1:42" ht="14.25" customHeight="1">
      <c r="A975" s="269"/>
      <c r="B975" s="269"/>
      <c r="C975" s="269"/>
      <c r="D975" s="269"/>
      <c r="E975" s="269"/>
      <c r="F975" s="269"/>
      <c r="G975" s="269"/>
      <c r="H975" s="269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  <c r="AA975" s="269"/>
      <c r="AB975" s="269"/>
      <c r="AC975" s="269"/>
      <c r="AD975" s="269"/>
      <c r="AE975" s="269"/>
      <c r="AF975" s="269"/>
      <c r="AG975" s="269"/>
      <c r="AH975" s="269"/>
      <c r="AI975" s="269"/>
      <c r="AJ975" s="269"/>
      <c r="AK975" s="269"/>
      <c r="AL975" s="269"/>
      <c r="AM975" s="269"/>
      <c r="AN975" s="269"/>
      <c r="AO975" s="269"/>
      <c r="AP975" s="269"/>
    </row>
    <row r="976" spans="1:42" ht="14.25" customHeight="1">
      <c r="A976" s="269"/>
      <c r="B976" s="269"/>
      <c r="C976" s="269"/>
      <c r="D976" s="269"/>
      <c r="E976" s="269"/>
      <c r="F976" s="269"/>
      <c r="G976" s="269"/>
      <c r="H976" s="269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  <c r="AA976" s="269"/>
      <c r="AB976" s="269"/>
      <c r="AC976" s="269"/>
      <c r="AD976" s="269"/>
      <c r="AE976" s="269"/>
      <c r="AF976" s="269"/>
      <c r="AG976" s="269"/>
      <c r="AH976" s="269"/>
      <c r="AI976" s="269"/>
      <c r="AJ976" s="269"/>
      <c r="AK976" s="269"/>
      <c r="AL976" s="269"/>
      <c r="AM976" s="269"/>
      <c r="AN976" s="269"/>
      <c r="AO976" s="269"/>
      <c r="AP976" s="269"/>
    </row>
    <row r="977" spans="1:42" ht="14.25" customHeight="1">
      <c r="A977" s="269"/>
      <c r="B977" s="269"/>
      <c r="C977" s="269"/>
      <c r="D977" s="269"/>
      <c r="E977" s="269"/>
      <c r="F977" s="269"/>
      <c r="G977" s="269"/>
      <c r="H977" s="269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  <c r="AA977" s="269"/>
      <c r="AB977" s="269"/>
      <c r="AC977" s="269"/>
      <c r="AD977" s="269"/>
      <c r="AE977" s="269"/>
      <c r="AF977" s="269"/>
      <c r="AG977" s="269"/>
      <c r="AH977" s="269"/>
      <c r="AI977" s="269"/>
      <c r="AJ977" s="269"/>
      <c r="AK977" s="269"/>
      <c r="AL977" s="269"/>
      <c r="AM977" s="269"/>
      <c r="AN977" s="269"/>
      <c r="AO977" s="269"/>
      <c r="AP977" s="269"/>
    </row>
    <row r="978" spans="1:42" ht="14.25" customHeight="1">
      <c r="A978" s="269"/>
      <c r="B978" s="269"/>
      <c r="C978" s="269"/>
      <c r="D978" s="269"/>
      <c r="E978" s="269"/>
      <c r="F978" s="269"/>
      <c r="G978" s="269"/>
      <c r="H978" s="269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  <c r="AA978" s="269"/>
      <c r="AB978" s="269"/>
      <c r="AC978" s="269"/>
      <c r="AD978" s="269"/>
      <c r="AE978" s="269"/>
      <c r="AF978" s="269"/>
      <c r="AG978" s="269"/>
      <c r="AH978" s="269"/>
      <c r="AI978" s="269"/>
      <c r="AJ978" s="269"/>
      <c r="AK978" s="269"/>
      <c r="AL978" s="269"/>
      <c r="AM978" s="269"/>
      <c r="AN978" s="269"/>
      <c r="AO978" s="269"/>
      <c r="AP978" s="269"/>
    </row>
    <row r="979" spans="1:42" ht="14.25" customHeight="1">
      <c r="A979" s="269"/>
      <c r="B979" s="269"/>
      <c r="C979" s="269"/>
      <c r="D979" s="269"/>
      <c r="E979" s="269"/>
      <c r="F979" s="269"/>
      <c r="G979" s="269"/>
      <c r="H979" s="269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  <c r="AA979" s="269"/>
      <c r="AB979" s="269"/>
      <c r="AC979" s="269"/>
      <c r="AD979" s="269"/>
      <c r="AE979" s="269"/>
      <c r="AF979" s="269"/>
      <c r="AG979" s="269"/>
      <c r="AH979" s="269"/>
      <c r="AI979" s="269"/>
      <c r="AJ979" s="269"/>
      <c r="AK979" s="269"/>
      <c r="AL979" s="269"/>
      <c r="AM979" s="269"/>
      <c r="AN979" s="269"/>
      <c r="AO979" s="269"/>
      <c r="AP979" s="269"/>
    </row>
    <row r="980" spans="1:42" ht="14.25" customHeight="1">
      <c r="A980" s="269"/>
      <c r="B980" s="269"/>
      <c r="C980" s="269"/>
      <c r="D980" s="269"/>
      <c r="E980" s="269"/>
      <c r="F980" s="269"/>
      <c r="G980" s="269"/>
      <c r="H980" s="269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  <c r="AA980" s="269"/>
      <c r="AB980" s="269"/>
      <c r="AC980" s="269"/>
      <c r="AD980" s="269"/>
      <c r="AE980" s="269"/>
      <c r="AF980" s="269"/>
      <c r="AG980" s="269"/>
      <c r="AH980" s="269"/>
      <c r="AI980" s="269"/>
      <c r="AJ980" s="269"/>
      <c r="AK980" s="269"/>
      <c r="AL980" s="269"/>
      <c r="AM980" s="269"/>
      <c r="AN980" s="269"/>
      <c r="AO980" s="269"/>
      <c r="AP980" s="269"/>
    </row>
    <row r="981" spans="1:42" ht="14.25" customHeight="1">
      <c r="A981" s="269"/>
      <c r="B981" s="269"/>
      <c r="C981" s="269"/>
      <c r="D981" s="269"/>
      <c r="E981" s="269"/>
      <c r="F981" s="269"/>
      <c r="G981" s="269"/>
      <c r="H981" s="269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  <c r="AA981" s="269"/>
      <c r="AB981" s="269"/>
      <c r="AC981" s="269"/>
      <c r="AD981" s="269"/>
      <c r="AE981" s="269"/>
      <c r="AF981" s="269"/>
      <c r="AG981" s="269"/>
      <c r="AH981" s="269"/>
      <c r="AI981" s="269"/>
      <c r="AJ981" s="269"/>
      <c r="AK981" s="269"/>
      <c r="AL981" s="269"/>
      <c r="AM981" s="269"/>
      <c r="AN981" s="269"/>
      <c r="AO981" s="269"/>
      <c r="AP981" s="269"/>
    </row>
    <row r="982" spans="1:42" ht="14.25" customHeight="1">
      <c r="A982" s="269"/>
      <c r="B982" s="269"/>
      <c r="C982" s="269"/>
      <c r="D982" s="269"/>
      <c r="E982" s="269"/>
      <c r="F982" s="269"/>
      <c r="G982" s="269"/>
      <c r="H982" s="269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  <c r="AA982" s="269"/>
      <c r="AB982" s="269"/>
      <c r="AC982" s="269"/>
      <c r="AD982" s="269"/>
      <c r="AE982" s="269"/>
      <c r="AF982" s="269"/>
      <c r="AG982" s="269"/>
      <c r="AH982" s="269"/>
      <c r="AI982" s="269"/>
      <c r="AJ982" s="269"/>
      <c r="AK982" s="269"/>
      <c r="AL982" s="269"/>
      <c r="AM982" s="269"/>
      <c r="AN982" s="269"/>
      <c r="AO982" s="269"/>
      <c r="AP982" s="269"/>
    </row>
    <row r="983" spans="1:42" ht="14.25" customHeight="1">
      <c r="A983" s="269"/>
      <c r="B983" s="269"/>
      <c r="C983" s="269"/>
      <c r="D983" s="269"/>
      <c r="E983" s="269"/>
      <c r="F983" s="269"/>
      <c r="G983" s="269"/>
      <c r="H983" s="269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  <c r="AA983" s="269"/>
      <c r="AB983" s="269"/>
      <c r="AC983" s="269"/>
      <c r="AD983" s="269"/>
      <c r="AE983" s="269"/>
      <c r="AF983" s="269"/>
      <c r="AG983" s="269"/>
      <c r="AH983" s="269"/>
      <c r="AI983" s="269"/>
      <c r="AJ983" s="269"/>
      <c r="AK983" s="269"/>
      <c r="AL983" s="269"/>
      <c r="AM983" s="269"/>
      <c r="AN983" s="269"/>
      <c r="AO983" s="269"/>
      <c r="AP983" s="269"/>
    </row>
    <row r="984" spans="1:42" ht="14.25" customHeight="1">
      <c r="A984" s="269"/>
      <c r="B984" s="269"/>
      <c r="C984" s="269"/>
      <c r="D984" s="269"/>
      <c r="E984" s="269"/>
      <c r="F984" s="269"/>
      <c r="G984" s="269"/>
      <c r="H984" s="269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  <c r="AA984" s="269"/>
      <c r="AB984" s="269"/>
      <c r="AC984" s="269"/>
      <c r="AD984" s="269"/>
      <c r="AE984" s="269"/>
      <c r="AF984" s="269"/>
      <c r="AG984" s="269"/>
      <c r="AH984" s="269"/>
      <c r="AI984" s="269"/>
      <c r="AJ984" s="269"/>
      <c r="AK984" s="269"/>
      <c r="AL984" s="269"/>
      <c r="AM984" s="269"/>
      <c r="AN984" s="269"/>
      <c r="AO984" s="269"/>
      <c r="AP984" s="269"/>
    </row>
    <row r="985" spans="1:42" ht="14.25" customHeight="1">
      <c r="A985" s="269"/>
      <c r="B985" s="269"/>
      <c r="C985" s="269"/>
      <c r="D985" s="269"/>
      <c r="E985" s="269"/>
      <c r="F985" s="269"/>
      <c r="G985" s="269"/>
      <c r="H985" s="269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  <c r="AA985" s="269"/>
      <c r="AB985" s="269"/>
      <c r="AC985" s="269"/>
      <c r="AD985" s="269"/>
      <c r="AE985" s="269"/>
      <c r="AF985" s="269"/>
      <c r="AG985" s="269"/>
      <c r="AH985" s="269"/>
      <c r="AI985" s="269"/>
      <c r="AJ985" s="269"/>
      <c r="AK985" s="269"/>
      <c r="AL985" s="269"/>
      <c r="AM985" s="269"/>
      <c r="AN985" s="269"/>
      <c r="AO985" s="269"/>
      <c r="AP985" s="269"/>
    </row>
    <row r="986" spans="1:42" ht="14.25" customHeight="1">
      <c r="A986" s="269"/>
      <c r="B986" s="269"/>
      <c r="C986" s="269"/>
      <c r="D986" s="269"/>
      <c r="E986" s="269"/>
      <c r="F986" s="269"/>
      <c r="G986" s="269"/>
      <c r="H986" s="269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  <c r="AA986" s="269"/>
      <c r="AB986" s="269"/>
      <c r="AC986" s="269"/>
      <c r="AD986" s="269"/>
      <c r="AE986" s="269"/>
      <c r="AF986" s="269"/>
      <c r="AG986" s="269"/>
      <c r="AH986" s="269"/>
      <c r="AI986" s="269"/>
      <c r="AJ986" s="269"/>
      <c r="AK986" s="269"/>
      <c r="AL986" s="269"/>
      <c r="AM986" s="269"/>
      <c r="AN986" s="269"/>
      <c r="AO986" s="269"/>
      <c r="AP986" s="269"/>
    </row>
    <row r="987" spans="1:42" ht="14.25" customHeight="1">
      <c r="A987" s="269"/>
      <c r="B987" s="269"/>
      <c r="C987" s="269"/>
      <c r="D987" s="269"/>
      <c r="E987" s="269"/>
      <c r="F987" s="269"/>
      <c r="G987" s="269"/>
      <c r="H987" s="269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  <c r="AA987" s="269"/>
      <c r="AB987" s="269"/>
      <c r="AC987" s="269"/>
      <c r="AD987" s="269"/>
      <c r="AE987" s="269"/>
      <c r="AF987" s="269"/>
      <c r="AG987" s="269"/>
      <c r="AH987" s="269"/>
      <c r="AI987" s="269"/>
      <c r="AJ987" s="269"/>
      <c r="AK987" s="269"/>
      <c r="AL987" s="269"/>
      <c r="AM987" s="269"/>
      <c r="AN987" s="269"/>
      <c r="AO987" s="269"/>
      <c r="AP987" s="269"/>
    </row>
    <row r="988" spans="1:42" ht="14.25" customHeight="1">
      <c r="A988" s="269"/>
      <c r="B988" s="269"/>
      <c r="C988" s="269"/>
      <c r="D988" s="269"/>
      <c r="E988" s="269"/>
      <c r="F988" s="269"/>
      <c r="G988" s="269"/>
      <c r="H988" s="269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  <c r="AA988" s="269"/>
      <c r="AB988" s="269"/>
      <c r="AC988" s="269"/>
      <c r="AD988" s="269"/>
      <c r="AE988" s="269"/>
      <c r="AF988" s="269"/>
      <c r="AG988" s="269"/>
      <c r="AH988" s="269"/>
      <c r="AI988" s="269"/>
      <c r="AJ988" s="269"/>
      <c r="AK988" s="269"/>
      <c r="AL988" s="269"/>
      <c r="AM988" s="269"/>
      <c r="AN988" s="269"/>
      <c r="AO988" s="269"/>
      <c r="AP988" s="269"/>
    </row>
    <row r="989" spans="1:42" ht="14.25" customHeight="1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  <c r="AA989" s="269"/>
      <c r="AB989" s="269"/>
      <c r="AC989" s="269"/>
      <c r="AD989" s="269"/>
      <c r="AE989" s="269"/>
      <c r="AF989" s="269"/>
      <c r="AG989" s="269"/>
      <c r="AH989" s="269"/>
      <c r="AI989" s="269"/>
      <c r="AJ989" s="269"/>
      <c r="AK989" s="269"/>
      <c r="AL989" s="269"/>
      <c r="AM989" s="269"/>
      <c r="AN989" s="269"/>
      <c r="AO989" s="269"/>
      <c r="AP989" s="269"/>
    </row>
    <row r="990" spans="1:42" ht="14.25" customHeight="1">
      <c r="A990" s="269"/>
      <c r="B990" s="269"/>
      <c r="C990" s="269"/>
      <c r="D990" s="269"/>
      <c r="E990" s="269"/>
      <c r="F990" s="269"/>
      <c r="G990" s="269"/>
      <c r="H990" s="269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  <c r="AA990" s="269"/>
      <c r="AB990" s="269"/>
      <c r="AC990" s="269"/>
      <c r="AD990" s="269"/>
      <c r="AE990" s="269"/>
      <c r="AF990" s="269"/>
      <c r="AG990" s="269"/>
      <c r="AH990" s="269"/>
      <c r="AI990" s="269"/>
      <c r="AJ990" s="269"/>
      <c r="AK990" s="269"/>
      <c r="AL990" s="269"/>
      <c r="AM990" s="269"/>
      <c r="AN990" s="269"/>
      <c r="AO990" s="269"/>
      <c r="AP990" s="269"/>
    </row>
    <row r="991" spans="1:42" ht="14.25" customHeight="1">
      <c r="A991" s="269"/>
      <c r="B991" s="269"/>
      <c r="C991" s="269"/>
      <c r="D991" s="269"/>
      <c r="E991" s="269"/>
      <c r="F991" s="269"/>
      <c r="G991" s="269"/>
      <c r="H991" s="269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  <c r="AA991" s="269"/>
      <c r="AB991" s="269"/>
      <c r="AC991" s="269"/>
      <c r="AD991" s="269"/>
      <c r="AE991" s="269"/>
      <c r="AF991" s="269"/>
      <c r="AG991" s="269"/>
      <c r="AH991" s="269"/>
      <c r="AI991" s="269"/>
      <c r="AJ991" s="269"/>
      <c r="AK991" s="269"/>
      <c r="AL991" s="269"/>
      <c r="AM991" s="269"/>
      <c r="AN991" s="269"/>
      <c r="AO991" s="269"/>
      <c r="AP991" s="269"/>
    </row>
    <row r="992" spans="1:42" ht="14.25" customHeight="1">
      <c r="A992" s="269"/>
      <c r="B992" s="269"/>
      <c r="C992" s="269"/>
      <c r="D992" s="269"/>
      <c r="E992" s="269"/>
      <c r="F992" s="269"/>
      <c r="G992" s="269"/>
      <c r="H992" s="269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  <c r="AA992" s="269"/>
      <c r="AB992" s="269"/>
      <c r="AC992" s="269"/>
      <c r="AD992" s="269"/>
      <c r="AE992" s="269"/>
      <c r="AF992" s="269"/>
      <c r="AG992" s="269"/>
      <c r="AH992" s="269"/>
      <c r="AI992" s="269"/>
      <c r="AJ992" s="269"/>
      <c r="AK992" s="269"/>
      <c r="AL992" s="269"/>
      <c r="AM992" s="269"/>
      <c r="AN992" s="269"/>
      <c r="AO992" s="269"/>
      <c r="AP992" s="269"/>
    </row>
    <row r="993" spans="1:42" ht="14.25" customHeight="1">
      <c r="A993" s="269"/>
      <c r="B993" s="269"/>
      <c r="C993" s="269"/>
      <c r="D993" s="269"/>
      <c r="E993" s="269"/>
      <c r="F993" s="269"/>
      <c r="G993" s="269"/>
      <c r="H993" s="269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  <c r="AA993" s="269"/>
      <c r="AB993" s="269"/>
      <c r="AC993" s="269"/>
      <c r="AD993" s="269"/>
      <c r="AE993" s="269"/>
      <c r="AF993" s="269"/>
      <c r="AG993" s="269"/>
      <c r="AH993" s="269"/>
      <c r="AI993" s="269"/>
      <c r="AJ993" s="269"/>
      <c r="AK993" s="269"/>
      <c r="AL993" s="269"/>
      <c r="AM993" s="269"/>
      <c r="AN993" s="269"/>
      <c r="AO993" s="269"/>
      <c r="AP993" s="269"/>
    </row>
    <row r="994" spans="1:42" ht="14.25" customHeight="1">
      <c r="A994" s="269"/>
      <c r="B994" s="269"/>
      <c r="C994" s="269"/>
      <c r="D994" s="269"/>
      <c r="E994" s="269"/>
      <c r="F994" s="269"/>
      <c r="G994" s="269"/>
      <c r="H994" s="269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  <c r="AA994" s="269"/>
      <c r="AB994" s="269"/>
      <c r="AC994" s="269"/>
      <c r="AD994" s="269"/>
      <c r="AE994" s="269"/>
      <c r="AF994" s="269"/>
      <c r="AG994" s="269"/>
      <c r="AH994" s="269"/>
      <c r="AI994" s="269"/>
      <c r="AJ994" s="269"/>
      <c r="AK994" s="269"/>
      <c r="AL994" s="269"/>
      <c r="AM994" s="269"/>
      <c r="AN994" s="269"/>
      <c r="AO994" s="269"/>
      <c r="AP994" s="269"/>
    </row>
    <row r="995" spans="1:42" ht="14.25" customHeight="1">
      <c r="A995" s="269"/>
      <c r="B995" s="269"/>
      <c r="C995" s="269"/>
      <c r="D995" s="269"/>
      <c r="E995" s="269"/>
      <c r="F995" s="269"/>
      <c r="G995" s="269"/>
      <c r="H995" s="269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  <c r="AA995" s="269"/>
      <c r="AB995" s="269"/>
      <c r="AC995" s="269"/>
      <c r="AD995" s="269"/>
      <c r="AE995" s="269"/>
      <c r="AF995" s="269"/>
      <c r="AG995" s="269"/>
      <c r="AH995" s="269"/>
      <c r="AI995" s="269"/>
      <c r="AJ995" s="269"/>
      <c r="AK995" s="269"/>
      <c r="AL995" s="269"/>
      <c r="AM995" s="269"/>
      <c r="AN995" s="269"/>
      <c r="AO995" s="269"/>
      <c r="AP995" s="269"/>
    </row>
    <row r="996" spans="1:42" ht="14.25" customHeight="1">
      <c r="A996" s="269"/>
      <c r="B996" s="269"/>
      <c r="C996" s="269"/>
      <c r="D996" s="269"/>
      <c r="E996" s="269"/>
      <c r="F996" s="269"/>
      <c r="G996" s="269"/>
      <c r="H996" s="269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  <c r="AA996" s="269"/>
      <c r="AB996" s="269"/>
      <c r="AC996" s="269"/>
      <c r="AD996" s="269"/>
      <c r="AE996" s="269"/>
      <c r="AF996" s="269"/>
      <c r="AG996" s="269"/>
      <c r="AH996" s="269"/>
      <c r="AI996" s="269"/>
      <c r="AJ996" s="269"/>
      <c r="AK996" s="269"/>
      <c r="AL996" s="269"/>
      <c r="AM996" s="269"/>
      <c r="AN996" s="269"/>
      <c r="AO996" s="269"/>
      <c r="AP996" s="269"/>
    </row>
    <row r="997" spans="1:42" ht="14.25" customHeight="1">
      <c r="A997" s="269"/>
      <c r="B997" s="269"/>
      <c r="C997" s="269"/>
      <c r="D997" s="269"/>
      <c r="E997" s="269"/>
      <c r="F997" s="269"/>
      <c r="G997" s="269"/>
      <c r="H997" s="269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  <c r="AA997" s="269"/>
      <c r="AB997" s="269"/>
      <c r="AC997" s="269"/>
      <c r="AD997" s="269"/>
      <c r="AE997" s="269"/>
      <c r="AF997" s="269"/>
      <c r="AG997" s="269"/>
      <c r="AH997" s="269"/>
      <c r="AI997" s="269"/>
      <c r="AJ997" s="269"/>
      <c r="AK997" s="269"/>
      <c r="AL997" s="269"/>
      <c r="AM997" s="269"/>
      <c r="AN997" s="269"/>
      <c r="AO997" s="269"/>
      <c r="AP997" s="269"/>
    </row>
    <row r="998" spans="1:42" ht="14.25" customHeight="1">
      <c r="A998" s="269"/>
      <c r="B998" s="269"/>
      <c r="C998" s="269"/>
      <c r="D998" s="269"/>
      <c r="E998" s="269"/>
      <c r="F998" s="269"/>
      <c r="G998" s="269"/>
      <c r="H998" s="269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  <c r="AA998" s="269"/>
      <c r="AB998" s="269"/>
      <c r="AC998" s="269"/>
      <c r="AD998" s="269"/>
      <c r="AE998" s="269"/>
      <c r="AF998" s="269"/>
      <c r="AG998" s="269"/>
      <c r="AH998" s="269"/>
      <c r="AI998" s="269"/>
      <c r="AJ998" s="269"/>
      <c r="AK998" s="269"/>
      <c r="AL998" s="269"/>
      <c r="AM998" s="269"/>
      <c r="AN998" s="269"/>
      <c r="AO998" s="269"/>
      <c r="AP998" s="269"/>
    </row>
    <row r="999" spans="1:42" ht="14.25" customHeight="1">
      <c r="A999" s="269"/>
      <c r="B999" s="269"/>
      <c r="C999" s="269"/>
      <c r="D999" s="269"/>
      <c r="E999" s="269"/>
      <c r="F999" s="269"/>
      <c r="G999" s="269"/>
      <c r="H999" s="269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  <c r="AA999" s="269"/>
      <c r="AB999" s="269"/>
      <c r="AC999" s="269"/>
      <c r="AD999" s="269"/>
      <c r="AE999" s="269"/>
      <c r="AF999" s="269"/>
      <c r="AG999" s="269"/>
      <c r="AH999" s="269"/>
      <c r="AI999" s="269"/>
      <c r="AJ999" s="269"/>
      <c r="AK999" s="269"/>
      <c r="AL999" s="269"/>
      <c r="AM999" s="269"/>
      <c r="AN999" s="269"/>
      <c r="AO999" s="269"/>
      <c r="AP999" s="269"/>
    </row>
    <row r="1000" spans="1:42" ht="14.25" customHeight="1">
      <c r="A1000" s="269"/>
      <c r="B1000" s="269"/>
      <c r="C1000" s="269"/>
      <c r="D1000" s="269"/>
      <c r="E1000" s="269"/>
      <c r="F1000" s="269"/>
      <c r="G1000" s="269"/>
      <c r="H1000" s="269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  <c r="AA1000" s="269"/>
      <c r="AB1000" s="269"/>
      <c r="AC1000" s="269"/>
      <c r="AD1000" s="269"/>
      <c r="AE1000" s="269"/>
      <c r="AF1000" s="269"/>
      <c r="AG1000" s="269"/>
      <c r="AH1000" s="269"/>
      <c r="AI1000" s="269"/>
      <c r="AJ1000" s="269"/>
      <c r="AK1000" s="269"/>
      <c r="AL1000" s="269"/>
      <c r="AM1000" s="269"/>
      <c r="AN1000" s="269"/>
      <c r="AO1000" s="269"/>
      <c r="AP1000" s="269"/>
    </row>
  </sheetData>
  <mergeCells count="2">
    <mergeCell ref="A55:I55"/>
    <mergeCell ref="J55:R55"/>
  </mergeCells>
  <phoneticPr fontId="14"/>
  <printOptions horizontalCentered="1"/>
  <pageMargins left="0" right="0" top="1.1811023622047245" bottom="0" header="0" footer="0"/>
  <pageSetup paperSize="9" orientation="portrait" r:id="rId1"/>
  <colBreaks count="1" manualBreakCount="1">
    <brk id="9" max="5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0"/>
  <sheetViews>
    <sheetView tabSelected="1" view="pageBreakPreview" zoomScale="60" zoomScaleNormal="100" workbookViewId="0">
      <selection activeCell="C6" sqref="C6:E6"/>
    </sheetView>
  </sheetViews>
  <sheetFormatPr defaultColWidth="12.625" defaultRowHeight="15" customHeight="1"/>
  <cols>
    <col min="1" max="1" width="11" customWidth="1"/>
    <col min="2" max="17" width="8.25" customWidth="1"/>
    <col min="18" max="20" width="7.875" customWidth="1"/>
    <col min="21" max="26" width="7.625" hidden="1" customWidth="1"/>
    <col min="27" max="27" width="9.625" hidden="1" customWidth="1"/>
    <col min="28" max="43" width="7.625" hidden="1" customWidth="1"/>
  </cols>
  <sheetData>
    <row r="1" spans="1:43" ht="14.25" customHeight="1">
      <c r="A1" s="283" t="s">
        <v>130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 t="s">
        <v>6</v>
      </c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</row>
    <row r="2" spans="1:43" ht="14.25" customHeight="1">
      <c r="A2" s="285"/>
      <c r="B2" s="286"/>
      <c r="C2" s="286"/>
      <c r="D2" s="286"/>
      <c r="E2" s="287"/>
      <c r="F2" s="286"/>
      <c r="G2" s="286"/>
      <c r="H2" s="286"/>
      <c r="I2" s="286"/>
      <c r="J2" s="286"/>
      <c r="K2" s="286"/>
      <c r="L2" s="287"/>
      <c r="M2" s="286"/>
      <c r="N2" s="287"/>
      <c r="O2" s="288"/>
      <c r="P2" s="286"/>
      <c r="Q2" s="289"/>
      <c r="R2" s="290"/>
      <c r="S2" s="290"/>
      <c r="T2" s="290"/>
      <c r="U2" s="269"/>
      <c r="V2" s="269"/>
      <c r="W2" s="269"/>
      <c r="X2" s="269"/>
      <c r="Y2" s="269"/>
      <c r="Z2" s="269"/>
      <c r="AA2" s="325"/>
      <c r="AB2" s="326"/>
      <c r="AC2" s="326"/>
      <c r="AD2" s="326"/>
      <c r="AE2" s="327"/>
      <c r="AF2" s="326"/>
      <c r="AG2" s="326"/>
      <c r="AH2" s="326"/>
      <c r="AI2" s="326"/>
      <c r="AJ2" s="326"/>
      <c r="AK2" s="326"/>
      <c r="AL2" s="327"/>
      <c r="AM2" s="326"/>
      <c r="AN2" s="327"/>
      <c r="AO2" s="327"/>
      <c r="AP2" s="328"/>
      <c r="AQ2" s="329"/>
    </row>
    <row r="3" spans="1:43" ht="14.25" customHeight="1">
      <c r="A3" s="291"/>
      <c r="B3" s="290" t="s">
        <v>4</v>
      </c>
      <c r="C3" s="290"/>
      <c r="D3" s="290"/>
      <c r="E3" s="292"/>
      <c r="F3" s="290" t="s">
        <v>5</v>
      </c>
      <c r="G3" s="290"/>
      <c r="H3" s="290"/>
      <c r="I3" s="290"/>
      <c r="J3" s="290"/>
      <c r="K3" s="290"/>
      <c r="L3" s="292"/>
      <c r="M3" s="290" t="s">
        <v>7</v>
      </c>
      <c r="N3" s="292"/>
      <c r="O3" s="293" t="s">
        <v>20</v>
      </c>
      <c r="P3" s="290" t="s">
        <v>9</v>
      </c>
      <c r="Q3" s="294"/>
      <c r="R3" s="290"/>
      <c r="S3" s="290"/>
      <c r="T3" s="290"/>
      <c r="U3" s="269"/>
      <c r="V3" s="269"/>
      <c r="W3" s="269"/>
      <c r="X3" s="269"/>
      <c r="Y3" s="269"/>
      <c r="Z3" s="269"/>
      <c r="AA3" s="330"/>
      <c r="AB3" s="269" t="s">
        <v>4</v>
      </c>
      <c r="AC3" s="269"/>
      <c r="AD3" s="269"/>
      <c r="AE3" s="331"/>
      <c r="AF3" s="269" t="s">
        <v>5</v>
      </c>
      <c r="AG3" s="269"/>
      <c r="AH3" s="269"/>
      <c r="AI3" s="269"/>
      <c r="AJ3" s="269"/>
      <c r="AK3" s="269"/>
      <c r="AL3" s="331"/>
      <c r="AM3" s="269" t="s">
        <v>7</v>
      </c>
      <c r="AN3" s="331"/>
      <c r="AO3" s="331" t="s">
        <v>20</v>
      </c>
      <c r="AP3" s="332" t="s">
        <v>9</v>
      </c>
      <c r="AQ3" s="333"/>
    </row>
    <row r="4" spans="1:43" ht="14.25" customHeight="1">
      <c r="A4" s="291"/>
      <c r="B4" s="296"/>
      <c r="C4" s="297"/>
      <c r="D4" s="297"/>
      <c r="E4" s="298"/>
      <c r="F4" s="297"/>
      <c r="G4" s="297"/>
      <c r="H4" s="297"/>
      <c r="I4" s="297"/>
      <c r="J4" s="297"/>
      <c r="K4" s="297"/>
      <c r="L4" s="298"/>
      <c r="M4" s="297"/>
      <c r="N4" s="298"/>
      <c r="O4" s="293" t="s">
        <v>49</v>
      </c>
      <c r="P4" s="296"/>
      <c r="Q4" s="310"/>
      <c r="R4" s="290"/>
      <c r="S4" s="290"/>
      <c r="T4" s="290"/>
      <c r="U4" s="269"/>
      <c r="V4" s="269"/>
      <c r="W4" s="269"/>
      <c r="X4" s="269"/>
      <c r="Y4" s="269"/>
      <c r="Z4" s="269"/>
      <c r="AA4" s="330"/>
      <c r="AB4" s="334"/>
      <c r="AC4" s="335"/>
      <c r="AD4" s="335"/>
      <c r="AE4" s="336"/>
      <c r="AF4" s="335"/>
      <c r="AG4" s="335"/>
      <c r="AH4" s="335"/>
      <c r="AI4" s="335"/>
      <c r="AJ4" s="335"/>
      <c r="AK4" s="335"/>
      <c r="AL4" s="336"/>
      <c r="AM4" s="335"/>
      <c r="AN4" s="336"/>
      <c r="AO4" s="331" t="s">
        <v>49</v>
      </c>
      <c r="AP4" s="334"/>
      <c r="AQ4" s="337"/>
    </row>
    <row r="5" spans="1:43" ht="14.25" customHeight="1">
      <c r="A5" s="300" t="s">
        <v>118</v>
      </c>
      <c r="B5" s="292"/>
      <c r="C5" s="292"/>
      <c r="D5" s="292"/>
      <c r="E5" s="292"/>
      <c r="F5" s="292"/>
      <c r="G5" s="292"/>
      <c r="H5" s="302" t="s">
        <v>11</v>
      </c>
      <c r="I5" s="303"/>
      <c r="J5" s="302" t="s">
        <v>12</v>
      </c>
      <c r="K5" s="303"/>
      <c r="L5" s="292"/>
      <c r="M5" s="292"/>
      <c r="N5" s="292"/>
      <c r="O5" s="293" t="s">
        <v>48</v>
      </c>
      <c r="P5" s="304"/>
      <c r="Q5" s="294"/>
      <c r="R5" s="290"/>
      <c r="S5" s="290"/>
      <c r="T5" s="290"/>
      <c r="U5" s="269"/>
      <c r="V5" s="269"/>
      <c r="W5" s="269"/>
      <c r="X5" s="269"/>
      <c r="Y5" s="269"/>
      <c r="Z5" s="269"/>
      <c r="AA5" s="338" t="s">
        <v>118</v>
      </c>
      <c r="AB5" s="331"/>
      <c r="AC5" s="331"/>
      <c r="AD5" s="331"/>
      <c r="AE5" s="331"/>
      <c r="AF5" s="331"/>
      <c r="AG5" s="331"/>
      <c r="AH5" s="339" t="s">
        <v>11</v>
      </c>
      <c r="AI5" s="340"/>
      <c r="AJ5" s="341" t="s">
        <v>12</v>
      </c>
      <c r="AK5" s="340"/>
      <c r="AL5" s="331"/>
      <c r="AM5" s="331"/>
      <c r="AN5" s="331"/>
      <c r="AO5" s="331" t="s">
        <v>48</v>
      </c>
      <c r="AP5" s="342"/>
      <c r="AQ5" s="333"/>
    </row>
    <row r="6" spans="1:43" ht="14.25" customHeight="1">
      <c r="A6" s="343"/>
      <c r="B6" s="344" t="s">
        <v>18</v>
      </c>
      <c r="C6" s="503" t="s">
        <v>119</v>
      </c>
      <c r="D6" s="503" t="s">
        <v>119</v>
      </c>
      <c r="E6" s="503" t="s">
        <v>119</v>
      </c>
      <c r="F6" s="344" t="s">
        <v>20</v>
      </c>
      <c r="G6" s="344" t="s">
        <v>120</v>
      </c>
      <c r="H6" s="344"/>
      <c r="I6" s="344"/>
      <c r="J6" s="345"/>
      <c r="K6" s="344"/>
      <c r="L6" s="344" t="s">
        <v>46</v>
      </c>
      <c r="M6" s="344" t="s">
        <v>121</v>
      </c>
      <c r="N6" s="344" t="s">
        <v>27</v>
      </c>
      <c r="O6" s="345"/>
      <c r="P6" s="293" t="s">
        <v>131</v>
      </c>
      <c r="Q6" s="294" t="s">
        <v>131</v>
      </c>
      <c r="R6" s="346"/>
      <c r="S6" s="346"/>
      <c r="T6" s="346"/>
      <c r="U6" s="347"/>
      <c r="V6" s="347"/>
      <c r="W6" s="347"/>
      <c r="X6" s="347"/>
      <c r="Y6" s="347"/>
      <c r="Z6" s="347"/>
      <c r="AA6" s="348"/>
      <c r="AB6" s="342" t="s">
        <v>18</v>
      </c>
      <c r="AC6" s="349" t="s">
        <v>119</v>
      </c>
      <c r="AD6" s="349" t="s">
        <v>119</v>
      </c>
      <c r="AE6" s="349" t="s">
        <v>119</v>
      </c>
      <c r="AF6" s="349" t="s">
        <v>20</v>
      </c>
      <c r="AG6" s="349" t="s">
        <v>120</v>
      </c>
      <c r="AH6" s="349"/>
      <c r="AI6" s="349"/>
      <c r="AJ6" s="349"/>
      <c r="AK6" s="349"/>
      <c r="AL6" s="349" t="s">
        <v>46</v>
      </c>
      <c r="AM6" s="349" t="s">
        <v>121</v>
      </c>
      <c r="AN6" s="349" t="s">
        <v>27</v>
      </c>
      <c r="AO6" s="349"/>
      <c r="AP6" s="350" t="s">
        <v>131</v>
      </c>
      <c r="AQ6" s="351" t="s">
        <v>131</v>
      </c>
    </row>
    <row r="7" spans="1:43" ht="14.25" customHeight="1">
      <c r="A7" s="343"/>
      <c r="B7" s="344"/>
      <c r="C7" s="344" t="s">
        <v>122</v>
      </c>
      <c r="D7" s="344" t="s">
        <v>123</v>
      </c>
      <c r="E7" s="344" t="s">
        <v>124</v>
      </c>
      <c r="F7" s="344" t="s">
        <v>125</v>
      </c>
      <c r="G7" s="344" t="s">
        <v>125</v>
      </c>
      <c r="H7" s="344" t="s">
        <v>26</v>
      </c>
      <c r="I7" s="344" t="s">
        <v>28</v>
      </c>
      <c r="J7" s="345" t="s">
        <v>26</v>
      </c>
      <c r="K7" s="344" t="s">
        <v>28</v>
      </c>
      <c r="L7" s="344"/>
      <c r="M7" s="344" t="s">
        <v>126</v>
      </c>
      <c r="N7" s="344"/>
      <c r="O7" s="345"/>
      <c r="P7" s="352" t="s">
        <v>51</v>
      </c>
      <c r="Q7" s="353" t="s">
        <v>132</v>
      </c>
      <c r="R7" s="346"/>
      <c r="S7" s="346"/>
      <c r="T7" s="346"/>
      <c r="U7" s="347"/>
      <c r="V7" s="347"/>
      <c r="W7" s="347"/>
      <c r="X7" s="347"/>
      <c r="Y7" s="347"/>
      <c r="Z7" s="347"/>
      <c r="AA7" s="354"/>
      <c r="AB7" s="342"/>
      <c r="AC7" s="349" t="s">
        <v>122</v>
      </c>
      <c r="AD7" s="349" t="s">
        <v>123</v>
      </c>
      <c r="AE7" s="349" t="s">
        <v>124</v>
      </c>
      <c r="AF7" s="349" t="s">
        <v>125</v>
      </c>
      <c r="AG7" s="349" t="s">
        <v>125</v>
      </c>
      <c r="AH7" s="349" t="s">
        <v>26</v>
      </c>
      <c r="AI7" s="349" t="s">
        <v>28</v>
      </c>
      <c r="AJ7" s="349" t="s">
        <v>26</v>
      </c>
      <c r="AK7" s="349" t="s">
        <v>28</v>
      </c>
      <c r="AL7" s="349"/>
      <c r="AM7" s="349" t="s">
        <v>126</v>
      </c>
      <c r="AN7" s="350"/>
      <c r="AO7" s="349"/>
      <c r="AP7" s="349" t="s">
        <v>132</v>
      </c>
      <c r="AQ7" s="355" t="s">
        <v>51</v>
      </c>
    </row>
    <row r="8" spans="1:43" ht="14.25" customHeight="1">
      <c r="A8" s="343"/>
      <c r="B8" s="344"/>
      <c r="C8" s="344" t="s">
        <v>127</v>
      </c>
      <c r="D8" s="344" t="s">
        <v>127</v>
      </c>
      <c r="E8" s="344" t="s">
        <v>127</v>
      </c>
      <c r="F8" s="344"/>
      <c r="G8" s="344"/>
      <c r="H8" s="344"/>
      <c r="I8" s="344"/>
      <c r="J8" s="345"/>
      <c r="K8" s="344"/>
      <c r="L8" s="344"/>
      <c r="M8" s="344"/>
      <c r="N8" s="344"/>
      <c r="O8" s="345"/>
      <c r="P8" s="352"/>
      <c r="Q8" s="353"/>
      <c r="R8" s="346"/>
      <c r="S8" s="346"/>
      <c r="T8" s="346"/>
      <c r="U8" s="347"/>
      <c r="V8" s="347"/>
      <c r="W8" s="347"/>
      <c r="X8" s="347"/>
      <c r="Y8" s="347"/>
      <c r="Z8" s="347"/>
      <c r="AA8" s="354"/>
      <c r="AB8" s="342"/>
      <c r="AC8" s="349" t="s">
        <v>127</v>
      </c>
      <c r="AD8" s="349" t="s">
        <v>127</v>
      </c>
      <c r="AE8" s="349" t="s">
        <v>127</v>
      </c>
      <c r="AF8" s="349"/>
      <c r="AG8" s="349"/>
      <c r="AH8" s="349"/>
      <c r="AI8" s="349"/>
      <c r="AJ8" s="349"/>
      <c r="AK8" s="349"/>
      <c r="AL8" s="349"/>
      <c r="AM8" s="349"/>
      <c r="AN8" s="350"/>
      <c r="AO8" s="349"/>
      <c r="AP8" s="349"/>
      <c r="AQ8" s="355"/>
    </row>
    <row r="9" spans="1:43" ht="14.25" customHeight="1">
      <c r="A9" s="343"/>
      <c r="B9" s="344"/>
      <c r="C9" s="344"/>
      <c r="D9" s="344"/>
      <c r="E9" s="344"/>
      <c r="F9" s="344"/>
      <c r="G9" s="344"/>
      <c r="H9" s="344"/>
      <c r="I9" s="344"/>
      <c r="J9" s="345"/>
      <c r="K9" s="344"/>
      <c r="L9" s="344"/>
      <c r="M9" s="344"/>
      <c r="N9" s="344"/>
      <c r="O9" s="345"/>
      <c r="P9" s="352"/>
      <c r="Q9" s="353"/>
      <c r="R9" s="346"/>
      <c r="S9" s="346"/>
      <c r="T9" s="346"/>
      <c r="U9" s="347"/>
      <c r="V9" s="347"/>
      <c r="W9" s="347"/>
      <c r="X9" s="347"/>
      <c r="Y9" s="347"/>
      <c r="Z9" s="347"/>
      <c r="AA9" s="354"/>
      <c r="AB9" s="342"/>
      <c r="AC9" s="349"/>
      <c r="AD9" s="349"/>
      <c r="AE9" s="349"/>
      <c r="AF9" s="349"/>
      <c r="AG9" s="349"/>
      <c r="AH9" s="349"/>
      <c r="AI9" s="349"/>
      <c r="AJ9" s="349"/>
      <c r="AK9" s="349"/>
      <c r="AL9" s="349"/>
      <c r="AM9" s="349"/>
      <c r="AN9" s="350"/>
      <c r="AO9" s="349"/>
      <c r="AP9" s="349"/>
      <c r="AQ9" s="355"/>
    </row>
    <row r="10" spans="1:43" ht="14.25" customHeight="1">
      <c r="A10" s="305"/>
      <c r="B10" s="306" t="s">
        <v>54</v>
      </c>
      <c r="C10" s="306" t="s">
        <v>54</v>
      </c>
      <c r="D10" s="306" t="s">
        <v>54</v>
      </c>
      <c r="E10" s="306" t="s">
        <v>54</v>
      </c>
      <c r="F10" s="306" t="s">
        <v>54</v>
      </c>
      <c r="G10" s="306" t="s">
        <v>54</v>
      </c>
      <c r="H10" s="306" t="s">
        <v>54</v>
      </c>
      <c r="I10" s="306" t="s">
        <v>54</v>
      </c>
      <c r="J10" s="307" t="s">
        <v>54</v>
      </c>
      <c r="K10" s="306" t="s">
        <v>54</v>
      </c>
      <c r="L10" s="306"/>
      <c r="M10" s="306" t="s">
        <v>54</v>
      </c>
      <c r="N10" s="306" t="s">
        <v>54</v>
      </c>
      <c r="O10" s="307" t="s">
        <v>54</v>
      </c>
      <c r="P10" s="307" t="s">
        <v>54</v>
      </c>
      <c r="Q10" s="356" t="s">
        <v>62</v>
      </c>
      <c r="R10" s="290"/>
      <c r="S10" s="290"/>
      <c r="T10" s="290"/>
      <c r="U10" s="269"/>
      <c r="V10" s="269"/>
      <c r="W10" s="269"/>
      <c r="X10" s="269"/>
      <c r="Y10" s="269"/>
      <c r="Z10" s="269"/>
      <c r="AA10" s="357"/>
      <c r="AB10" s="336" t="s">
        <v>51</v>
      </c>
      <c r="AC10" s="336" t="s">
        <v>51</v>
      </c>
      <c r="AD10" s="336" t="s">
        <v>51</v>
      </c>
      <c r="AE10" s="336" t="s">
        <v>51</v>
      </c>
      <c r="AF10" s="336" t="s">
        <v>51</v>
      </c>
      <c r="AG10" s="336" t="s">
        <v>51</v>
      </c>
      <c r="AH10" s="336" t="s">
        <v>51</v>
      </c>
      <c r="AI10" s="336" t="s">
        <v>51</v>
      </c>
      <c r="AJ10" s="336" t="s">
        <v>51</v>
      </c>
      <c r="AK10" s="336" t="s">
        <v>51</v>
      </c>
      <c r="AL10" s="336" t="s">
        <v>51</v>
      </c>
      <c r="AM10" s="336" t="s">
        <v>51</v>
      </c>
      <c r="AN10" s="336" t="s">
        <v>51</v>
      </c>
      <c r="AO10" s="336" t="s">
        <v>51</v>
      </c>
      <c r="AP10" s="358" t="s">
        <v>51</v>
      </c>
      <c r="AQ10" s="337" t="s">
        <v>51</v>
      </c>
    </row>
    <row r="11" spans="1:43" ht="14.25" customHeight="1">
      <c r="A11" s="300"/>
      <c r="B11" s="311">
        <v>0</v>
      </c>
      <c r="C11" s="311">
        <v>0</v>
      </c>
      <c r="D11" s="311">
        <v>0</v>
      </c>
      <c r="E11" s="311">
        <v>0</v>
      </c>
      <c r="F11" s="311">
        <v>0</v>
      </c>
      <c r="G11" s="311">
        <v>0</v>
      </c>
      <c r="H11" s="311">
        <v>0</v>
      </c>
      <c r="I11" s="311">
        <v>0</v>
      </c>
      <c r="J11" s="312">
        <v>0</v>
      </c>
      <c r="K11" s="311">
        <v>0</v>
      </c>
      <c r="L11" s="311">
        <v>0</v>
      </c>
      <c r="M11" s="311">
        <v>0</v>
      </c>
      <c r="N11" s="311">
        <v>0</v>
      </c>
      <c r="O11" s="312">
        <v>0</v>
      </c>
      <c r="P11" s="359">
        <f>SUM(B11:O11)</f>
        <v>0</v>
      </c>
      <c r="Q11" s="321">
        <v>0</v>
      </c>
      <c r="R11" s="290"/>
      <c r="S11" s="290"/>
      <c r="T11" s="290"/>
      <c r="U11" s="269"/>
      <c r="V11" s="269"/>
      <c r="W11" s="269"/>
      <c r="X11" s="269"/>
      <c r="Y11" s="269"/>
      <c r="Z11" s="269"/>
      <c r="AA11" s="330"/>
      <c r="AB11" s="360">
        <v>0</v>
      </c>
      <c r="AC11" s="360">
        <v>0</v>
      </c>
      <c r="AD11" s="360">
        <v>0</v>
      </c>
      <c r="AE11" s="360">
        <v>0</v>
      </c>
      <c r="AF11" s="360">
        <v>0</v>
      </c>
      <c r="AG11" s="360">
        <v>0</v>
      </c>
      <c r="AH11" s="360">
        <v>0</v>
      </c>
      <c r="AI11" s="360">
        <v>0</v>
      </c>
      <c r="AJ11" s="360">
        <v>0</v>
      </c>
      <c r="AK11" s="360">
        <v>0</v>
      </c>
      <c r="AL11" s="360">
        <v>0</v>
      </c>
      <c r="AM11" s="360">
        <v>0</v>
      </c>
      <c r="AN11" s="360">
        <v>0</v>
      </c>
      <c r="AO11" s="360">
        <v>0</v>
      </c>
      <c r="AP11" s="360">
        <v>0</v>
      </c>
      <c r="AQ11" s="333">
        <f t="shared" ref="AQ11:AQ48" si="0">SUM(AB11:AO11)</f>
        <v>0</v>
      </c>
    </row>
    <row r="12" spans="1:43" ht="14.25" customHeight="1">
      <c r="A12" s="314" t="s">
        <v>84</v>
      </c>
      <c r="B12" s="315">
        <v>0</v>
      </c>
      <c r="C12" s="315">
        <v>16</v>
      </c>
      <c r="D12" s="315">
        <v>0</v>
      </c>
      <c r="E12" s="315">
        <v>37</v>
      </c>
      <c r="F12" s="315">
        <v>1</v>
      </c>
      <c r="G12" s="315">
        <v>0</v>
      </c>
      <c r="H12" s="315">
        <v>0</v>
      </c>
      <c r="I12" s="315">
        <v>5</v>
      </c>
      <c r="J12" s="316">
        <v>0</v>
      </c>
      <c r="K12" s="315">
        <v>35</v>
      </c>
      <c r="L12" s="315">
        <v>0</v>
      </c>
      <c r="M12" s="315">
        <v>0</v>
      </c>
      <c r="N12" s="315">
        <v>0</v>
      </c>
      <c r="O12" s="316">
        <v>5</v>
      </c>
      <c r="P12" s="316">
        <f>SUM(B12:O12)</f>
        <v>99</v>
      </c>
      <c r="Q12" s="361">
        <v>12</v>
      </c>
      <c r="R12" s="290"/>
      <c r="S12" s="290"/>
      <c r="T12" s="290"/>
      <c r="U12" s="269"/>
      <c r="V12" s="269"/>
      <c r="W12" s="269"/>
      <c r="X12" s="269"/>
      <c r="Y12" s="269"/>
      <c r="Z12" s="269"/>
      <c r="AA12" s="362" t="s">
        <v>84</v>
      </c>
      <c r="AB12" s="360">
        <v>0</v>
      </c>
      <c r="AC12" s="360">
        <v>36</v>
      </c>
      <c r="AD12" s="360">
        <v>41</v>
      </c>
      <c r="AE12" s="360">
        <v>2</v>
      </c>
      <c r="AF12" s="360">
        <v>0</v>
      </c>
      <c r="AG12" s="360">
        <v>0</v>
      </c>
      <c r="AH12" s="360">
        <v>0</v>
      </c>
      <c r="AI12" s="360">
        <v>3</v>
      </c>
      <c r="AJ12" s="360">
        <v>0</v>
      </c>
      <c r="AK12" s="360">
        <v>19</v>
      </c>
      <c r="AL12" s="360">
        <v>0</v>
      </c>
      <c r="AM12" s="360">
        <v>0</v>
      </c>
      <c r="AN12" s="360">
        <v>0</v>
      </c>
      <c r="AO12" s="360">
        <v>1</v>
      </c>
      <c r="AP12" s="360">
        <v>29</v>
      </c>
      <c r="AQ12" s="337">
        <f t="shared" si="0"/>
        <v>102</v>
      </c>
    </row>
    <row r="13" spans="1:43" ht="14.25" customHeight="1">
      <c r="A13" s="300"/>
      <c r="B13" s="311">
        <v>0</v>
      </c>
      <c r="C13" s="311">
        <v>0</v>
      </c>
      <c r="D13" s="311">
        <v>0</v>
      </c>
      <c r="E13" s="311">
        <v>0</v>
      </c>
      <c r="F13" s="311">
        <v>0</v>
      </c>
      <c r="G13" s="311">
        <v>0</v>
      </c>
      <c r="H13" s="311">
        <v>0</v>
      </c>
      <c r="I13" s="311">
        <v>0</v>
      </c>
      <c r="J13" s="312">
        <v>0</v>
      </c>
      <c r="K13" s="311">
        <v>0</v>
      </c>
      <c r="L13" s="311">
        <v>0</v>
      </c>
      <c r="M13" s="311">
        <v>0</v>
      </c>
      <c r="N13" s="311">
        <v>0</v>
      </c>
      <c r="O13" s="312">
        <v>0</v>
      </c>
      <c r="P13" s="312"/>
      <c r="Q13" s="321">
        <v>0</v>
      </c>
      <c r="R13" s="290"/>
      <c r="S13" s="290"/>
      <c r="T13" s="290"/>
      <c r="U13" s="269"/>
      <c r="V13" s="269"/>
      <c r="W13" s="269"/>
      <c r="X13" s="269"/>
      <c r="Y13" s="269"/>
      <c r="Z13" s="269"/>
      <c r="AA13" s="338"/>
      <c r="AB13" s="360">
        <v>0</v>
      </c>
      <c r="AC13" s="360">
        <v>0</v>
      </c>
      <c r="AD13" s="360">
        <v>0</v>
      </c>
      <c r="AE13" s="360">
        <v>0</v>
      </c>
      <c r="AF13" s="360">
        <v>0</v>
      </c>
      <c r="AG13" s="360">
        <v>0</v>
      </c>
      <c r="AH13" s="360">
        <v>0</v>
      </c>
      <c r="AI13" s="360">
        <v>0</v>
      </c>
      <c r="AJ13" s="360">
        <v>0</v>
      </c>
      <c r="AK13" s="360">
        <v>0</v>
      </c>
      <c r="AL13" s="360">
        <v>0</v>
      </c>
      <c r="AM13" s="360">
        <v>0</v>
      </c>
      <c r="AN13" s="360">
        <v>0</v>
      </c>
      <c r="AO13" s="360">
        <v>0</v>
      </c>
      <c r="AP13" s="360">
        <v>0</v>
      </c>
      <c r="AQ13" s="333">
        <f t="shared" si="0"/>
        <v>0</v>
      </c>
    </row>
    <row r="14" spans="1:43" ht="14.25" customHeight="1">
      <c r="A14" s="314" t="s">
        <v>86</v>
      </c>
      <c r="B14" s="315">
        <v>0</v>
      </c>
      <c r="C14" s="315">
        <v>21</v>
      </c>
      <c r="D14" s="315">
        <v>6</v>
      </c>
      <c r="E14" s="315">
        <v>30</v>
      </c>
      <c r="F14" s="315">
        <v>1</v>
      </c>
      <c r="G14" s="315">
        <v>0</v>
      </c>
      <c r="H14" s="315">
        <v>0</v>
      </c>
      <c r="I14" s="315">
        <v>18</v>
      </c>
      <c r="J14" s="316">
        <v>0</v>
      </c>
      <c r="K14" s="315">
        <v>32</v>
      </c>
      <c r="L14" s="315">
        <v>0</v>
      </c>
      <c r="M14" s="315">
        <v>1</v>
      </c>
      <c r="N14" s="315">
        <v>2</v>
      </c>
      <c r="O14" s="316">
        <v>19</v>
      </c>
      <c r="P14" s="316">
        <f>SUM(B14:O14)</f>
        <v>130</v>
      </c>
      <c r="Q14" s="361">
        <v>17</v>
      </c>
      <c r="R14" s="290"/>
      <c r="S14" s="290"/>
      <c r="T14" s="290"/>
      <c r="U14" s="269"/>
      <c r="V14" s="269"/>
      <c r="W14" s="269"/>
      <c r="X14" s="269"/>
      <c r="Y14" s="269"/>
      <c r="Z14" s="269"/>
      <c r="AA14" s="362" t="s">
        <v>86</v>
      </c>
      <c r="AB14" s="360">
        <v>0</v>
      </c>
      <c r="AC14" s="360">
        <v>27</v>
      </c>
      <c r="AD14" s="360">
        <v>40</v>
      </c>
      <c r="AE14" s="360">
        <v>0</v>
      </c>
      <c r="AF14" s="360">
        <v>1</v>
      </c>
      <c r="AG14" s="360">
        <v>0</v>
      </c>
      <c r="AH14" s="360">
        <v>0</v>
      </c>
      <c r="AI14" s="360">
        <v>6</v>
      </c>
      <c r="AJ14" s="360">
        <v>0</v>
      </c>
      <c r="AK14" s="360">
        <v>13</v>
      </c>
      <c r="AL14" s="360">
        <v>0</v>
      </c>
      <c r="AM14" s="360">
        <v>5</v>
      </c>
      <c r="AN14" s="360">
        <v>2</v>
      </c>
      <c r="AO14" s="360">
        <v>0</v>
      </c>
      <c r="AP14" s="360">
        <v>25</v>
      </c>
      <c r="AQ14" s="337">
        <f t="shared" si="0"/>
        <v>94</v>
      </c>
    </row>
    <row r="15" spans="1:43" ht="14.25" customHeight="1">
      <c r="A15" s="300"/>
      <c r="B15" s="311">
        <v>0</v>
      </c>
      <c r="C15" s="311">
        <v>0</v>
      </c>
      <c r="D15" s="311">
        <v>0</v>
      </c>
      <c r="E15" s="311">
        <v>0</v>
      </c>
      <c r="F15" s="311">
        <v>0</v>
      </c>
      <c r="G15" s="311">
        <v>0</v>
      </c>
      <c r="H15" s="311">
        <v>0</v>
      </c>
      <c r="I15" s="311">
        <v>0</v>
      </c>
      <c r="J15" s="312">
        <v>0</v>
      </c>
      <c r="K15" s="311">
        <v>0</v>
      </c>
      <c r="L15" s="311">
        <v>0</v>
      </c>
      <c r="M15" s="311">
        <v>0</v>
      </c>
      <c r="N15" s="311">
        <v>0</v>
      </c>
      <c r="O15" s="359">
        <v>0</v>
      </c>
      <c r="P15" s="359"/>
      <c r="Q15" s="321">
        <v>0</v>
      </c>
      <c r="R15" s="290"/>
      <c r="S15" s="290"/>
      <c r="T15" s="290"/>
      <c r="U15" s="269"/>
      <c r="V15" s="269"/>
      <c r="W15" s="269"/>
      <c r="X15" s="269"/>
      <c r="Y15" s="269"/>
      <c r="Z15" s="269"/>
      <c r="AA15" s="338"/>
      <c r="AB15" s="360">
        <v>0</v>
      </c>
      <c r="AC15" s="360">
        <v>0</v>
      </c>
      <c r="AD15" s="360">
        <v>0</v>
      </c>
      <c r="AE15" s="360">
        <v>0</v>
      </c>
      <c r="AF15" s="360">
        <v>0</v>
      </c>
      <c r="AG15" s="360">
        <v>0</v>
      </c>
      <c r="AH15" s="360">
        <v>0</v>
      </c>
      <c r="AI15" s="360">
        <v>0</v>
      </c>
      <c r="AJ15" s="360">
        <v>0</v>
      </c>
      <c r="AK15" s="360">
        <v>0</v>
      </c>
      <c r="AL15" s="360">
        <v>0</v>
      </c>
      <c r="AM15" s="360">
        <v>0</v>
      </c>
      <c r="AN15" s="360">
        <v>0</v>
      </c>
      <c r="AO15" s="360">
        <v>0</v>
      </c>
      <c r="AP15" s="360">
        <v>0</v>
      </c>
      <c r="AQ15" s="333">
        <f t="shared" si="0"/>
        <v>0</v>
      </c>
    </row>
    <row r="16" spans="1:43" ht="14.25" customHeight="1">
      <c r="A16" s="314" t="s">
        <v>87</v>
      </c>
      <c r="B16" s="315">
        <v>0</v>
      </c>
      <c r="C16" s="315">
        <v>7</v>
      </c>
      <c r="D16" s="315">
        <v>0</v>
      </c>
      <c r="E16" s="315">
        <v>15</v>
      </c>
      <c r="F16" s="315">
        <v>2</v>
      </c>
      <c r="G16" s="315">
        <v>0</v>
      </c>
      <c r="H16" s="315">
        <v>0</v>
      </c>
      <c r="I16" s="315">
        <v>2</v>
      </c>
      <c r="J16" s="316">
        <v>0</v>
      </c>
      <c r="K16" s="315">
        <v>16</v>
      </c>
      <c r="L16" s="315">
        <v>0</v>
      </c>
      <c r="M16" s="315">
        <v>0</v>
      </c>
      <c r="N16" s="315">
        <v>0</v>
      </c>
      <c r="O16" s="316">
        <v>2</v>
      </c>
      <c r="P16" s="316">
        <f>SUM(B16:O16)</f>
        <v>44</v>
      </c>
      <c r="Q16" s="361">
        <v>10</v>
      </c>
      <c r="R16" s="290"/>
      <c r="S16" s="290"/>
      <c r="T16" s="290"/>
      <c r="U16" s="269"/>
      <c r="V16" s="269"/>
      <c r="W16" s="269"/>
      <c r="X16" s="269"/>
      <c r="Y16" s="269"/>
      <c r="Z16" s="269"/>
      <c r="AA16" s="362" t="s">
        <v>87</v>
      </c>
      <c r="AB16" s="360">
        <v>0</v>
      </c>
      <c r="AC16" s="360">
        <v>7</v>
      </c>
      <c r="AD16" s="360">
        <v>18</v>
      </c>
      <c r="AE16" s="360">
        <v>0</v>
      </c>
      <c r="AF16" s="360">
        <v>1</v>
      </c>
      <c r="AG16" s="360">
        <v>0</v>
      </c>
      <c r="AH16" s="360">
        <v>0</v>
      </c>
      <c r="AI16" s="360">
        <v>2</v>
      </c>
      <c r="AJ16" s="360">
        <v>0</v>
      </c>
      <c r="AK16" s="360">
        <v>12</v>
      </c>
      <c r="AL16" s="360">
        <v>0</v>
      </c>
      <c r="AM16" s="360">
        <v>0</v>
      </c>
      <c r="AN16" s="360">
        <v>0</v>
      </c>
      <c r="AO16" s="360">
        <v>0</v>
      </c>
      <c r="AP16" s="360">
        <v>9</v>
      </c>
      <c r="AQ16" s="337">
        <f t="shared" si="0"/>
        <v>40</v>
      </c>
    </row>
    <row r="17" spans="1:43" ht="14.25" customHeight="1">
      <c r="A17" s="300"/>
      <c r="B17" s="311">
        <v>0</v>
      </c>
      <c r="C17" s="311">
        <v>0</v>
      </c>
      <c r="D17" s="311">
        <v>0</v>
      </c>
      <c r="E17" s="311">
        <v>0</v>
      </c>
      <c r="F17" s="311">
        <v>0</v>
      </c>
      <c r="G17" s="311">
        <v>0</v>
      </c>
      <c r="H17" s="311">
        <v>0</v>
      </c>
      <c r="I17" s="311">
        <v>0</v>
      </c>
      <c r="J17" s="312">
        <v>0</v>
      </c>
      <c r="K17" s="311">
        <v>0</v>
      </c>
      <c r="L17" s="311">
        <v>0</v>
      </c>
      <c r="M17" s="311">
        <v>0</v>
      </c>
      <c r="N17" s="311">
        <v>0</v>
      </c>
      <c r="O17" s="359">
        <v>0</v>
      </c>
      <c r="P17" s="359"/>
      <c r="Q17" s="321">
        <v>0</v>
      </c>
      <c r="R17" s="290"/>
      <c r="S17" s="290"/>
      <c r="T17" s="290"/>
      <c r="U17" s="269"/>
      <c r="V17" s="269"/>
      <c r="W17" s="269"/>
      <c r="X17" s="269"/>
      <c r="Y17" s="269"/>
      <c r="Z17" s="269"/>
      <c r="AA17" s="338"/>
      <c r="AB17" s="360">
        <v>0</v>
      </c>
      <c r="AC17" s="360">
        <v>0</v>
      </c>
      <c r="AD17" s="360">
        <v>0</v>
      </c>
      <c r="AE17" s="360">
        <v>0</v>
      </c>
      <c r="AF17" s="360">
        <v>0</v>
      </c>
      <c r="AG17" s="360">
        <v>0</v>
      </c>
      <c r="AH17" s="360">
        <v>0</v>
      </c>
      <c r="AI17" s="360">
        <v>0</v>
      </c>
      <c r="AJ17" s="360">
        <v>0</v>
      </c>
      <c r="AK17" s="360">
        <v>0</v>
      </c>
      <c r="AL17" s="360">
        <v>0</v>
      </c>
      <c r="AM17" s="360">
        <v>0</v>
      </c>
      <c r="AN17" s="360">
        <v>0</v>
      </c>
      <c r="AO17" s="360">
        <v>0</v>
      </c>
      <c r="AP17" s="360">
        <v>0</v>
      </c>
      <c r="AQ17" s="333">
        <f t="shared" si="0"/>
        <v>0</v>
      </c>
    </row>
    <row r="18" spans="1:43" ht="14.25" customHeight="1">
      <c r="A18" s="314" t="s">
        <v>88</v>
      </c>
      <c r="B18" s="315">
        <v>0</v>
      </c>
      <c r="C18" s="315">
        <v>43</v>
      </c>
      <c r="D18" s="315">
        <v>6</v>
      </c>
      <c r="E18" s="315">
        <v>24</v>
      </c>
      <c r="F18" s="315">
        <v>100</v>
      </c>
      <c r="G18" s="315">
        <v>0</v>
      </c>
      <c r="H18" s="315">
        <v>0</v>
      </c>
      <c r="I18" s="315">
        <v>32</v>
      </c>
      <c r="J18" s="316">
        <v>0</v>
      </c>
      <c r="K18" s="315">
        <v>16</v>
      </c>
      <c r="L18" s="315">
        <v>0</v>
      </c>
      <c r="M18" s="315">
        <v>7</v>
      </c>
      <c r="N18" s="315">
        <v>1</v>
      </c>
      <c r="O18" s="316">
        <v>15</v>
      </c>
      <c r="P18" s="316">
        <f>SUM(B18:O18)</f>
        <v>244</v>
      </c>
      <c r="Q18" s="361">
        <v>22</v>
      </c>
      <c r="R18" s="290"/>
      <c r="S18" s="290"/>
      <c r="T18" s="290"/>
      <c r="U18" s="269"/>
      <c r="V18" s="269"/>
      <c r="W18" s="269"/>
      <c r="X18" s="269"/>
      <c r="Y18" s="269"/>
      <c r="Z18" s="269"/>
      <c r="AA18" s="362" t="s">
        <v>88</v>
      </c>
      <c r="AB18" s="360">
        <v>0</v>
      </c>
      <c r="AC18" s="360">
        <v>375</v>
      </c>
      <c r="AD18" s="360">
        <v>29</v>
      </c>
      <c r="AE18" s="360">
        <v>0</v>
      </c>
      <c r="AF18" s="360">
        <v>75</v>
      </c>
      <c r="AG18" s="360">
        <v>0</v>
      </c>
      <c r="AH18" s="360">
        <v>0</v>
      </c>
      <c r="AI18" s="360">
        <v>22</v>
      </c>
      <c r="AJ18" s="360">
        <v>0</v>
      </c>
      <c r="AK18" s="360">
        <v>127</v>
      </c>
      <c r="AL18" s="360">
        <v>0</v>
      </c>
      <c r="AM18" s="360">
        <v>7</v>
      </c>
      <c r="AN18" s="360">
        <v>2</v>
      </c>
      <c r="AO18" s="360">
        <v>30</v>
      </c>
      <c r="AP18" s="360">
        <v>29</v>
      </c>
      <c r="AQ18" s="337">
        <f t="shared" si="0"/>
        <v>667</v>
      </c>
    </row>
    <row r="19" spans="1:43" ht="14.25" customHeight="1">
      <c r="A19" s="300"/>
      <c r="B19" s="311">
        <v>0</v>
      </c>
      <c r="C19" s="311">
        <v>0</v>
      </c>
      <c r="D19" s="311">
        <v>0</v>
      </c>
      <c r="E19" s="311">
        <v>0</v>
      </c>
      <c r="F19" s="311">
        <v>0</v>
      </c>
      <c r="G19" s="311">
        <v>0</v>
      </c>
      <c r="H19" s="311">
        <v>0</v>
      </c>
      <c r="I19" s="311">
        <v>0</v>
      </c>
      <c r="J19" s="312">
        <v>0</v>
      </c>
      <c r="K19" s="311">
        <v>0</v>
      </c>
      <c r="L19" s="311">
        <v>0</v>
      </c>
      <c r="M19" s="311">
        <v>0</v>
      </c>
      <c r="N19" s="311">
        <v>0</v>
      </c>
      <c r="O19" s="312">
        <v>0</v>
      </c>
      <c r="P19" s="312"/>
      <c r="Q19" s="321">
        <v>0</v>
      </c>
      <c r="R19" s="290"/>
      <c r="S19" s="290"/>
      <c r="T19" s="290"/>
      <c r="U19" s="269"/>
      <c r="V19" s="269"/>
      <c r="W19" s="269"/>
      <c r="X19" s="269"/>
      <c r="Y19" s="269"/>
      <c r="Z19" s="269"/>
      <c r="AA19" s="338"/>
      <c r="AB19" s="360">
        <v>0</v>
      </c>
      <c r="AC19" s="360">
        <v>0</v>
      </c>
      <c r="AD19" s="360">
        <v>0</v>
      </c>
      <c r="AE19" s="360">
        <v>0</v>
      </c>
      <c r="AF19" s="360">
        <v>0</v>
      </c>
      <c r="AG19" s="360">
        <v>0</v>
      </c>
      <c r="AH19" s="360">
        <v>0</v>
      </c>
      <c r="AI19" s="360">
        <v>0</v>
      </c>
      <c r="AJ19" s="360">
        <v>0</v>
      </c>
      <c r="AK19" s="360">
        <v>0</v>
      </c>
      <c r="AL19" s="360">
        <v>0</v>
      </c>
      <c r="AM19" s="360">
        <v>0</v>
      </c>
      <c r="AN19" s="360">
        <v>0</v>
      </c>
      <c r="AO19" s="360">
        <v>0</v>
      </c>
      <c r="AP19" s="360">
        <v>0</v>
      </c>
      <c r="AQ19" s="333">
        <f t="shared" si="0"/>
        <v>0</v>
      </c>
    </row>
    <row r="20" spans="1:43" ht="14.25" customHeight="1">
      <c r="A20" s="314" t="s">
        <v>89</v>
      </c>
      <c r="B20" s="315">
        <v>0</v>
      </c>
      <c r="C20" s="315">
        <v>11</v>
      </c>
      <c r="D20" s="315">
        <v>2</v>
      </c>
      <c r="E20" s="315">
        <v>33</v>
      </c>
      <c r="F20" s="315">
        <v>30</v>
      </c>
      <c r="G20" s="315">
        <v>0</v>
      </c>
      <c r="H20" s="315">
        <v>0</v>
      </c>
      <c r="I20" s="315">
        <v>8</v>
      </c>
      <c r="J20" s="316">
        <v>0</v>
      </c>
      <c r="K20" s="315">
        <v>52</v>
      </c>
      <c r="L20" s="315">
        <v>0</v>
      </c>
      <c r="M20" s="315">
        <v>0</v>
      </c>
      <c r="N20" s="315">
        <v>0</v>
      </c>
      <c r="O20" s="316">
        <v>54</v>
      </c>
      <c r="P20" s="316">
        <f>SUM(B20:O20)</f>
        <v>190</v>
      </c>
      <c r="Q20" s="361">
        <v>11</v>
      </c>
      <c r="R20" s="290"/>
      <c r="S20" s="290"/>
      <c r="T20" s="290"/>
      <c r="U20" s="269"/>
      <c r="V20" s="269"/>
      <c r="W20" s="269"/>
      <c r="X20" s="269"/>
      <c r="Y20" s="269"/>
      <c r="Z20" s="269"/>
      <c r="AA20" s="362" t="s">
        <v>89</v>
      </c>
      <c r="AB20" s="360">
        <v>0</v>
      </c>
      <c r="AC20" s="360">
        <v>22</v>
      </c>
      <c r="AD20" s="360">
        <v>38</v>
      </c>
      <c r="AE20" s="360">
        <v>0</v>
      </c>
      <c r="AF20" s="360">
        <v>24</v>
      </c>
      <c r="AG20" s="360">
        <v>0</v>
      </c>
      <c r="AH20" s="360">
        <v>0</v>
      </c>
      <c r="AI20" s="360">
        <v>9</v>
      </c>
      <c r="AJ20" s="360">
        <v>0</v>
      </c>
      <c r="AK20" s="360">
        <v>25</v>
      </c>
      <c r="AL20" s="360">
        <v>0</v>
      </c>
      <c r="AM20" s="360">
        <v>0</v>
      </c>
      <c r="AN20" s="360">
        <v>1</v>
      </c>
      <c r="AO20" s="360">
        <v>51</v>
      </c>
      <c r="AP20" s="360">
        <v>20</v>
      </c>
      <c r="AQ20" s="337">
        <f t="shared" si="0"/>
        <v>170</v>
      </c>
    </row>
    <row r="21" spans="1:43" ht="14.25" customHeight="1">
      <c r="A21" s="300"/>
      <c r="B21" s="311">
        <v>0</v>
      </c>
      <c r="C21" s="311">
        <v>0</v>
      </c>
      <c r="D21" s="311">
        <v>0</v>
      </c>
      <c r="E21" s="311">
        <v>0</v>
      </c>
      <c r="F21" s="311">
        <v>0</v>
      </c>
      <c r="G21" s="311">
        <v>0</v>
      </c>
      <c r="H21" s="311">
        <v>0</v>
      </c>
      <c r="I21" s="311">
        <v>0</v>
      </c>
      <c r="J21" s="312">
        <v>0</v>
      </c>
      <c r="K21" s="311">
        <v>0</v>
      </c>
      <c r="L21" s="311">
        <v>0</v>
      </c>
      <c r="M21" s="311">
        <v>0</v>
      </c>
      <c r="N21" s="311">
        <v>0</v>
      </c>
      <c r="O21" s="312">
        <v>0</v>
      </c>
      <c r="P21" s="312"/>
      <c r="Q21" s="321">
        <v>0</v>
      </c>
      <c r="R21" s="290"/>
      <c r="S21" s="290"/>
      <c r="T21" s="290"/>
      <c r="U21" s="269"/>
      <c r="V21" s="269"/>
      <c r="W21" s="269"/>
      <c r="X21" s="269"/>
      <c r="Y21" s="269"/>
      <c r="Z21" s="269"/>
      <c r="AA21" s="338"/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  <c r="AJ21" s="360">
        <v>0</v>
      </c>
      <c r="AK21" s="360">
        <v>0</v>
      </c>
      <c r="AL21" s="360">
        <v>0</v>
      </c>
      <c r="AM21" s="360">
        <v>0</v>
      </c>
      <c r="AN21" s="360">
        <v>0</v>
      </c>
      <c r="AO21" s="360">
        <v>0</v>
      </c>
      <c r="AP21" s="360">
        <v>0</v>
      </c>
      <c r="AQ21" s="333">
        <f t="shared" si="0"/>
        <v>0</v>
      </c>
    </row>
    <row r="22" spans="1:43" ht="14.25" customHeight="1">
      <c r="A22" s="314" t="s">
        <v>90</v>
      </c>
      <c r="B22" s="315">
        <v>0</v>
      </c>
      <c r="C22" s="315">
        <v>16</v>
      </c>
      <c r="D22" s="315">
        <v>1</v>
      </c>
      <c r="E22" s="315">
        <v>24</v>
      </c>
      <c r="F22" s="315">
        <v>0</v>
      </c>
      <c r="G22" s="315">
        <v>0</v>
      </c>
      <c r="H22" s="315">
        <v>0</v>
      </c>
      <c r="I22" s="315">
        <v>16</v>
      </c>
      <c r="J22" s="316">
        <v>0</v>
      </c>
      <c r="K22" s="315">
        <v>7</v>
      </c>
      <c r="L22" s="315">
        <v>0</v>
      </c>
      <c r="M22" s="315">
        <v>0</v>
      </c>
      <c r="N22" s="315">
        <v>1</v>
      </c>
      <c r="O22" s="316">
        <v>2</v>
      </c>
      <c r="P22" s="316">
        <f>SUM(B22:O22)</f>
        <v>67</v>
      </c>
      <c r="Q22" s="361">
        <v>12</v>
      </c>
      <c r="R22" s="290"/>
      <c r="S22" s="290"/>
      <c r="T22" s="290"/>
      <c r="U22" s="269"/>
      <c r="V22" s="269"/>
      <c r="W22" s="269"/>
      <c r="X22" s="269"/>
      <c r="Y22" s="269"/>
      <c r="Z22" s="269"/>
      <c r="AA22" s="362" t="s">
        <v>90</v>
      </c>
      <c r="AB22" s="360">
        <v>0</v>
      </c>
      <c r="AC22" s="360">
        <v>24</v>
      </c>
      <c r="AD22" s="360">
        <v>30</v>
      </c>
      <c r="AE22" s="360">
        <v>0</v>
      </c>
      <c r="AF22" s="360">
        <v>0</v>
      </c>
      <c r="AG22" s="360">
        <v>0</v>
      </c>
      <c r="AH22" s="360">
        <v>0</v>
      </c>
      <c r="AI22" s="360">
        <v>2</v>
      </c>
      <c r="AJ22" s="360">
        <v>0</v>
      </c>
      <c r="AK22" s="360">
        <v>9</v>
      </c>
      <c r="AL22" s="360">
        <v>0</v>
      </c>
      <c r="AM22" s="360">
        <v>1</v>
      </c>
      <c r="AN22" s="360">
        <v>0</v>
      </c>
      <c r="AO22" s="360">
        <v>0</v>
      </c>
      <c r="AP22" s="360">
        <v>14</v>
      </c>
      <c r="AQ22" s="337">
        <f t="shared" si="0"/>
        <v>66</v>
      </c>
    </row>
    <row r="23" spans="1:43" ht="14.25" customHeight="1">
      <c r="A23" s="300"/>
      <c r="B23" s="311">
        <v>0</v>
      </c>
      <c r="C23" s="311">
        <v>0</v>
      </c>
      <c r="D23" s="311">
        <v>0</v>
      </c>
      <c r="E23" s="311">
        <v>0</v>
      </c>
      <c r="F23" s="311">
        <v>0</v>
      </c>
      <c r="G23" s="311">
        <v>0</v>
      </c>
      <c r="H23" s="311">
        <v>0</v>
      </c>
      <c r="I23" s="311">
        <v>0</v>
      </c>
      <c r="J23" s="312">
        <v>0</v>
      </c>
      <c r="K23" s="311">
        <v>0</v>
      </c>
      <c r="L23" s="311">
        <v>0</v>
      </c>
      <c r="M23" s="311">
        <v>0</v>
      </c>
      <c r="N23" s="311">
        <v>0</v>
      </c>
      <c r="O23" s="312">
        <v>0</v>
      </c>
      <c r="P23" s="312"/>
      <c r="Q23" s="321">
        <v>0</v>
      </c>
      <c r="R23" s="290"/>
      <c r="S23" s="290"/>
      <c r="T23" s="290"/>
      <c r="U23" s="269"/>
      <c r="V23" s="269"/>
      <c r="W23" s="269"/>
      <c r="X23" s="269"/>
      <c r="Y23" s="269"/>
      <c r="Z23" s="269"/>
      <c r="AA23" s="338"/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  <c r="AJ23" s="360">
        <v>0</v>
      </c>
      <c r="AK23" s="360">
        <v>0</v>
      </c>
      <c r="AL23" s="360">
        <v>0</v>
      </c>
      <c r="AM23" s="360">
        <v>0</v>
      </c>
      <c r="AN23" s="360">
        <v>0</v>
      </c>
      <c r="AO23" s="360">
        <v>0</v>
      </c>
      <c r="AP23" s="360">
        <v>0</v>
      </c>
      <c r="AQ23" s="333">
        <f t="shared" si="0"/>
        <v>0</v>
      </c>
    </row>
    <row r="24" spans="1:43" ht="14.25" customHeight="1">
      <c r="A24" s="314" t="s">
        <v>91</v>
      </c>
      <c r="B24" s="315">
        <v>0</v>
      </c>
      <c r="C24" s="315">
        <v>20</v>
      </c>
      <c r="D24" s="315">
        <v>0</v>
      </c>
      <c r="E24" s="315">
        <v>25</v>
      </c>
      <c r="F24" s="315">
        <v>32</v>
      </c>
      <c r="G24" s="315">
        <v>0</v>
      </c>
      <c r="H24" s="315">
        <v>0</v>
      </c>
      <c r="I24" s="315">
        <v>14</v>
      </c>
      <c r="J24" s="316">
        <v>0</v>
      </c>
      <c r="K24" s="315">
        <v>33</v>
      </c>
      <c r="L24" s="315">
        <v>0</v>
      </c>
      <c r="M24" s="315">
        <v>1</v>
      </c>
      <c r="N24" s="315">
        <v>1</v>
      </c>
      <c r="O24" s="316">
        <v>1</v>
      </c>
      <c r="P24" s="316">
        <f>SUM(B24:O24)</f>
        <v>127</v>
      </c>
      <c r="Q24" s="361">
        <v>19</v>
      </c>
      <c r="R24" s="290"/>
      <c r="S24" s="290"/>
      <c r="T24" s="290"/>
      <c r="U24" s="269"/>
      <c r="V24" s="269"/>
      <c r="W24" s="269"/>
      <c r="X24" s="269"/>
      <c r="Y24" s="269"/>
      <c r="Z24" s="269"/>
      <c r="AA24" s="362" t="s">
        <v>92</v>
      </c>
      <c r="AB24" s="360">
        <v>0</v>
      </c>
      <c r="AC24" s="360">
        <v>53</v>
      </c>
      <c r="AD24" s="360">
        <v>27</v>
      </c>
      <c r="AE24" s="360">
        <v>1</v>
      </c>
      <c r="AF24" s="360">
        <v>47</v>
      </c>
      <c r="AG24" s="360">
        <v>0</v>
      </c>
      <c r="AH24" s="360">
        <v>0</v>
      </c>
      <c r="AI24" s="360">
        <v>7</v>
      </c>
      <c r="AJ24" s="360">
        <v>0</v>
      </c>
      <c r="AK24" s="360">
        <v>31</v>
      </c>
      <c r="AL24" s="360">
        <v>0</v>
      </c>
      <c r="AM24" s="360">
        <v>1</v>
      </c>
      <c r="AN24" s="360">
        <v>1</v>
      </c>
      <c r="AO24" s="360">
        <v>0</v>
      </c>
      <c r="AP24" s="360">
        <v>18</v>
      </c>
      <c r="AQ24" s="337">
        <f t="shared" si="0"/>
        <v>168</v>
      </c>
    </row>
    <row r="25" spans="1:43" ht="14.25" customHeight="1">
      <c r="A25" s="300"/>
      <c r="B25" s="311">
        <v>0</v>
      </c>
      <c r="C25" s="311">
        <v>0</v>
      </c>
      <c r="D25" s="311">
        <v>0</v>
      </c>
      <c r="E25" s="311">
        <v>0</v>
      </c>
      <c r="F25" s="311">
        <v>0</v>
      </c>
      <c r="G25" s="311">
        <v>0</v>
      </c>
      <c r="H25" s="311">
        <v>0</v>
      </c>
      <c r="I25" s="311">
        <v>0</v>
      </c>
      <c r="J25" s="312">
        <v>0</v>
      </c>
      <c r="K25" s="311">
        <v>0</v>
      </c>
      <c r="L25" s="311">
        <v>0</v>
      </c>
      <c r="M25" s="311">
        <v>0</v>
      </c>
      <c r="N25" s="311">
        <v>0</v>
      </c>
      <c r="O25" s="312">
        <v>0</v>
      </c>
      <c r="P25" s="312"/>
      <c r="Q25" s="321">
        <v>0</v>
      </c>
      <c r="R25" s="290"/>
      <c r="S25" s="290"/>
      <c r="T25" s="290"/>
      <c r="U25" s="269"/>
      <c r="V25" s="269"/>
      <c r="W25" s="269"/>
      <c r="X25" s="269"/>
      <c r="Y25" s="269"/>
      <c r="Z25" s="269"/>
      <c r="AA25" s="338"/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  <c r="AJ25" s="360">
        <v>0</v>
      </c>
      <c r="AK25" s="360">
        <v>0</v>
      </c>
      <c r="AL25" s="360">
        <v>0</v>
      </c>
      <c r="AM25" s="360">
        <v>0</v>
      </c>
      <c r="AN25" s="360">
        <v>0</v>
      </c>
      <c r="AO25" s="360">
        <v>0</v>
      </c>
      <c r="AP25" s="360">
        <v>0</v>
      </c>
      <c r="AQ25" s="333">
        <f t="shared" si="0"/>
        <v>0</v>
      </c>
    </row>
    <row r="26" spans="1:43" ht="14.25" customHeight="1">
      <c r="A26" s="314" t="s">
        <v>93</v>
      </c>
      <c r="B26" s="315">
        <v>0</v>
      </c>
      <c r="C26" s="315">
        <v>30</v>
      </c>
      <c r="D26" s="315">
        <v>3</v>
      </c>
      <c r="E26" s="315">
        <v>29</v>
      </c>
      <c r="F26" s="315">
        <v>2</v>
      </c>
      <c r="G26" s="315">
        <v>0</v>
      </c>
      <c r="H26" s="315">
        <v>0</v>
      </c>
      <c r="I26" s="315">
        <v>14</v>
      </c>
      <c r="J26" s="316">
        <v>0</v>
      </c>
      <c r="K26" s="315">
        <v>11</v>
      </c>
      <c r="L26" s="315">
        <v>0</v>
      </c>
      <c r="M26" s="315">
        <v>1</v>
      </c>
      <c r="N26" s="315">
        <v>0</v>
      </c>
      <c r="O26" s="316">
        <v>2</v>
      </c>
      <c r="P26" s="316">
        <f>SUM(B26:O26)</f>
        <v>92</v>
      </c>
      <c r="Q26" s="361">
        <v>10</v>
      </c>
      <c r="R26" s="290"/>
      <c r="S26" s="290"/>
      <c r="T26" s="290"/>
      <c r="U26" s="269"/>
      <c r="V26" s="269"/>
      <c r="W26" s="269"/>
      <c r="X26" s="269"/>
      <c r="Y26" s="269"/>
      <c r="Z26" s="269"/>
      <c r="AA26" s="362" t="s">
        <v>93</v>
      </c>
      <c r="AB26" s="360">
        <v>0</v>
      </c>
      <c r="AC26" s="360">
        <v>23</v>
      </c>
      <c r="AD26" s="360">
        <v>29</v>
      </c>
      <c r="AE26" s="360">
        <v>0</v>
      </c>
      <c r="AF26" s="360">
        <v>1</v>
      </c>
      <c r="AG26" s="360">
        <v>0</v>
      </c>
      <c r="AH26" s="360">
        <v>0</v>
      </c>
      <c r="AI26" s="360">
        <v>3</v>
      </c>
      <c r="AJ26" s="360">
        <v>0</v>
      </c>
      <c r="AK26" s="360">
        <v>19</v>
      </c>
      <c r="AL26" s="360">
        <v>0</v>
      </c>
      <c r="AM26" s="360">
        <v>2</v>
      </c>
      <c r="AN26" s="360">
        <v>0</v>
      </c>
      <c r="AO26" s="360">
        <v>0</v>
      </c>
      <c r="AP26" s="360">
        <v>14</v>
      </c>
      <c r="AQ26" s="337">
        <f t="shared" si="0"/>
        <v>77</v>
      </c>
    </row>
    <row r="27" spans="1:43" ht="14.25" customHeight="1">
      <c r="A27" s="300"/>
      <c r="B27" s="311">
        <v>0</v>
      </c>
      <c r="C27" s="311">
        <v>0</v>
      </c>
      <c r="D27" s="311">
        <v>0</v>
      </c>
      <c r="E27" s="311">
        <v>0</v>
      </c>
      <c r="F27" s="311">
        <v>0</v>
      </c>
      <c r="G27" s="311">
        <v>0</v>
      </c>
      <c r="H27" s="311">
        <v>0</v>
      </c>
      <c r="I27" s="311">
        <v>0</v>
      </c>
      <c r="J27" s="312">
        <v>0</v>
      </c>
      <c r="K27" s="311">
        <v>0</v>
      </c>
      <c r="L27" s="311">
        <v>0</v>
      </c>
      <c r="M27" s="311">
        <v>0</v>
      </c>
      <c r="N27" s="311">
        <v>0</v>
      </c>
      <c r="O27" s="312">
        <v>0</v>
      </c>
      <c r="P27" s="312"/>
      <c r="Q27" s="321">
        <v>0</v>
      </c>
      <c r="R27" s="290"/>
      <c r="S27" s="290"/>
      <c r="T27" s="290"/>
      <c r="U27" s="269"/>
      <c r="V27" s="269"/>
      <c r="W27" s="269"/>
      <c r="X27" s="269"/>
      <c r="Y27" s="269"/>
      <c r="Z27" s="269"/>
      <c r="AA27" s="338"/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  <c r="AJ27" s="360">
        <v>0</v>
      </c>
      <c r="AK27" s="360">
        <v>0</v>
      </c>
      <c r="AL27" s="360">
        <v>0</v>
      </c>
      <c r="AM27" s="360">
        <v>0</v>
      </c>
      <c r="AN27" s="360">
        <v>0</v>
      </c>
      <c r="AO27" s="360">
        <v>0</v>
      </c>
      <c r="AP27" s="360">
        <v>0</v>
      </c>
      <c r="AQ27" s="333">
        <f t="shared" si="0"/>
        <v>0</v>
      </c>
    </row>
    <row r="28" spans="1:43" ht="14.25" customHeight="1">
      <c r="A28" s="314" t="s">
        <v>94</v>
      </c>
      <c r="B28" s="315">
        <v>0</v>
      </c>
      <c r="C28" s="315">
        <v>9</v>
      </c>
      <c r="D28" s="315">
        <v>9</v>
      </c>
      <c r="E28" s="315">
        <v>15</v>
      </c>
      <c r="F28" s="315">
        <v>1</v>
      </c>
      <c r="G28" s="315">
        <v>0</v>
      </c>
      <c r="H28" s="315">
        <v>0</v>
      </c>
      <c r="I28" s="315">
        <v>2</v>
      </c>
      <c r="J28" s="316">
        <v>1</v>
      </c>
      <c r="K28" s="315">
        <v>38</v>
      </c>
      <c r="L28" s="315">
        <v>0</v>
      </c>
      <c r="M28" s="315">
        <v>1</v>
      </c>
      <c r="N28" s="315">
        <v>1</v>
      </c>
      <c r="O28" s="316">
        <v>2</v>
      </c>
      <c r="P28" s="316">
        <f>SUM(B28:O28)</f>
        <v>79</v>
      </c>
      <c r="Q28" s="361">
        <v>15</v>
      </c>
      <c r="R28" s="290"/>
      <c r="S28" s="290"/>
      <c r="T28" s="290"/>
      <c r="U28" s="269"/>
      <c r="V28" s="269"/>
      <c r="W28" s="269"/>
      <c r="X28" s="269"/>
      <c r="Y28" s="269"/>
      <c r="Z28" s="269"/>
      <c r="AA28" s="362" t="s">
        <v>94</v>
      </c>
      <c r="AB28" s="360">
        <v>0</v>
      </c>
      <c r="AC28" s="360">
        <v>12</v>
      </c>
      <c r="AD28" s="360">
        <v>30</v>
      </c>
      <c r="AE28" s="360">
        <v>5</v>
      </c>
      <c r="AF28" s="360">
        <v>0</v>
      </c>
      <c r="AG28" s="360">
        <v>0</v>
      </c>
      <c r="AH28" s="360">
        <v>0</v>
      </c>
      <c r="AI28" s="360">
        <v>4</v>
      </c>
      <c r="AJ28" s="360">
        <v>0</v>
      </c>
      <c r="AK28" s="360">
        <v>15</v>
      </c>
      <c r="AL28" s="360">
        <v>0</v>
      </c>
      <c r="AM28" s="360">
        <v>1</v>
      </c>
      <c r="AN28" s="360">
        <v>1</v>
      </c>
      <c r="AO28" s="360">
        <v>1</v>
      </c>
      <c r="AP28" s="360">
        <v>24</v>
      </c>
      <c r="AQ28" s="337">
        <f t="shared" si="0"/>
        <v>69</v>
      </c>
    </row>
    <row r="29" spans="1:43" ht="14.25" customHeight="1">
      <c r="A29" s="300"/>
      <c r="B29" s="311">
        <v>0</v>
      </c>
      <c r="C29" s="311">
        <v>0</v>
      </c>
      <c r="D29" s="311">
        <v>0</v>
      </c>
      <c r="E29" s="311">
        <v>0</v>
      </c>
      <c r="F29" s="311">
        <v>0</v>
      </c>
      <c r="G29" s="311">
        <v>0</v>
      </c>
      <c r="H29" s="311">
        <v>0</v>
      </c>
      <c r="I29" s="311">
        <v>0</v>
      </c>
      <c r="J29" s="312">
        <v>0</v>
      </c>
      <c r="K29" s="311">
        <v>0</v>
      </c>
      <c r="L29" s="311">
        <v>0</v>
      </c>
      <c r="M29" s="311">
        <v>0</v>
      </c>
      <c r="N29" s="311">
        <v>0</v>
      </c>
      <c r="O29" s="312">
        <v>0</v>
      </c>
      <c r="P29" s="312"/>
      <c r="Q29" s="321">
        <v>0</v>
      </c>
      <c r="R29" s="290"/>
      <c r="S29" s="290"/>
      <c r="T29" s="290"/>
      <c r="U29" s="269"/>
      <c r="V29" s="269"/>
      <c r="W29" s="269"/>
      <c r="X29" s="269"/>
      <c r="Y29" s="269"/>
      <c r="Z29" s="269"/>
      <c r="AA29" s="338"/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  <c r="AJ29" s="360">
        <v>0</v>
      </c>
      <c r="AK29" s="360">
        <v>0</v>
      </c>
      <c r="AL29" s="360">
        <v>0</v>
      </c>
      <c r="AM29" s="360">
        <v>0</v>
      </c>
      <c r="AN29" s="360">
        <v>0</v>
      </c>
      <c r="AO29" s="360">
        <v>0</v>
      </c>
      <c r="AP29" s="360">
        <v>0</v>
      </c>
      <c r="AQ29" s="333">
        <f t="shared" si="0"/>
        <v>0</v>
      </c>
    </row>
    <row r="30" spans="1:43" ht="14.25" customHeight="1">
      <c r="A30" s="314" t="s">
        <v>95</v>
      </c>
      <c r="B30" s="315">
        <v>0</v>
      </c>
      <c r="C30" s="315">
        <v>34</v>
      </c>
      <c r="D30" s="315">
        <v>0</v>
      </c>
      <c r="E30" s="315">
        <v>25</v>
      </c>
      <c r="F30" s="315">
        <v>5</v>
      </c>
      <c r="G30" s="315">
        <v>0</v>
      </c>
      <c r="H30" s="315">
        <v>0</v>
      </c>
      <c r="I30" s="315">
        <v>5</v>
      </c>
      <c r="J30" s="316">
        <v>0</v>
      </c>
      <c r="K30" s="315">
        <v>14</v>
      </c>
      <c r="L30" s="315">
        <v>0</v>
      </c>
      <c r="M30" s="315">
        <v>1</v>
      </c>
      <c r="N30" s="315">
        <v>4</v>
      </c>
      <c r="O30" s="316">
        <v>5</v>
      </c>
      <c r="P30" s="316">
        <f>SUM(B30:O30)</f>
        <v>93</v>
      </c>
      <c r="Q30" s="361">
        <v>15</v>
      </c>
      <c r="R30" s="290"/>
      <c r="S30" s="290"/>
      <c r="T30" s="290"/>
      <c r="U30" s="269"/>
      <c r="V30" s="269"/>
      <c r="W30" s="269"/>
      <c r="X30" s="269"/>
      <c r="Y30" s="269"/>
      <c r="Z30" s="269"/>
      <c r="AA30" s="362" t="s">
        <v>95</v>
      </c>
      <c r="AB30" s="360">
        <v>0</v>
      </c>
      <c r="AC30" s="360">
        <v>37</v>
      </c>
      <c r="AD30" s="360">
        <v>29</v>
      </c>
      <c r="AE30" s="360">
        <v>0</v>
      </c>
      <c r="AF30" s="360">
        <v>4</v>
      </c>
      <c r="AG30" s="360">
        <v>0</v>
      </c>
      <c r="AH30" s="360">
        <v>0</v>
      </c>
      <c r="AI30" s="360">
        <v>3</v>
      </c>
      <c r="AJ30" s="360">
        <v>0</v>
      </c>
      <c r="AK30" s="360">
        <v>20</v>
      </c>
      <c r="AL30" s="360">
        <v>0</v>
      </c>
      <c r="AM30" s="360">
        <v>3</v>
      </c>
      <c r="AN30" s="360">
        <v>3</v>
      </c>
      <c r="AO30" s="360">
        <v>1</v>
      </c>
      <c r="AP30" s="360">
        <v>26</v>
      </c>
      <c r="AQ30" s="337">
        <f t="shared" si="0"/>
        <v>100</v>
      </c>
    </row>
    <row r="31" spans="1:43" ht="14.25" customHeight="1">
      <c r="A31" s="300"/>
      <c r="B31" s="311">
        <v>0</v>
      </c>
      <c r="C31" s="311">
        <v>0</v>
      </c>
      <c r="D31" s="311">
        <v>0</v>
      </c>
      <c r="E31" s="311">
        <v>0</v>
      </c>
      <c r="F31" s="311">
        <v>0</v>
      </c>
      <c r="G31" s="311">
        <v>0</v>
      </c>
      <c r="H31" s="311">
        <v>0</v>
      </c>
      <c r="I31" s="311">
        <v>0</v>
      </c>
      <c r="J31" s="312">
        <v>0</v>
      </c>
      <c r="K31" s="311">
        <v>0</v>
      </c>
      <c r="L31" s="311">
        <v>0</v>
      </c>
      <c r="M31" s="311">
        <v>0</v>
      </c>
      <c r="N31" s="311">
        <v>0</v>
      </c>
      <c r="O31" s="312">
        <v>0</v>
      </c>
      <c r="P31" s="312"/>
      <c r="Q31" s="321">
        <v>0</v>
      </c>
      <c r="R31" s="290"/>
      <c r="S31" s="290"/>
      <c r="T31" s="290"/>
      <c r="U31" s="269"/>
      <c r="V31" s="269"/>
      <c r="W31" s="269"/>
      <c r="X31" s="269"/>
      <c r="Y31" s="269"/>
      <c r="Z31" s="269"/>
      <c r="AA31" s="338"/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  <c r="AJ31" s="360">
        <v>0</v>
      </c>
      <c r="AK31" s="360">
        <v>0</v>
      </c>
      <c r="AL31" s="360">
        <v>0</v>
      </c>
      <c r="AM31" s="360">
        <v>0</v>
      </c>
      <c r="AN31" s="360">
        <v>0</v>
      </c>
      <c r="AO31" s="360">
        <v>0</v>
      </c>
      <c r="AP31" s="360">
        <v>0</v>
      </c>
      <c r="AQ31" s="333">
        <f t="shared" si="0"/>
        <v>0</v>
      </c>
    </row>
    <row r="32" spans="1:43" ht="14.25" customHeight="1">
      <c r="A32" s="314" t="s">
        <v>96</v>
      </c>
      <c r="B32" s="315">
        <v>0</v>
      </c>
      <c r="C32" s="315">
        <v>20</v>
      </c>
      <c r="D32" s="315">
        <v>4</v>
      </c>
      <c r="E32" s="315">
        <v>37</v>
      </c>
      <c r="F32" s="315">
        <v>2</v>
      </c>
      <c r="G32" s="315">
        <v>0</v>
      </c>
      <c r="H32" s="315">
        <v>0</v>
      </c>
      <c r="I32" s="315">
        <v>3</v>
      </c>
      <c r="J32" s="316">
        <v>0</v>
      </c>
      <c r="K32" s="315">
        <v>33</v>
      </c>
      <c r="L32" s="315">
        <v>0</v>
      </c>
      <c r="M32" s="315">
        <v>0</v>
      </c>
      <c r="N32" s="315">
        <v>0</v>
      </c>
      <c r="O32" s="316">
        <v>4</v>
      </c>
      <c r="P32" s="316">
        <f>SUM(B32:O32)</f>
        <v>103</v>
      </c>
      <c r="Q32" s="361">
        <v>15</v>
      </c>
      <c r="R32" s="290"/>
      <c r="S32" s="290"/>
      <c r="T32" s="290"/>
      <c r="U32" s="269"/>
      <c r="V32" s="269"/>
      <c r="W32" s="269"/>
      <c r="X32" s="269"/>
      <c r="Y32" s="269"/>
      <c r="Z32" s="269"/>
      <c r="AA32" s="362" t="s">
        <v>96</v>
      </c>
      <c r="AB32" s="360">
        <v>0</v>
      </c>
      <c r="AC32" s="360">
        <v>14</v>
      </c>
      <c r="AD32" s="360">
        <v>40</v>
      </c>
      <c r="AE32" s="360">
        <v>0</v>
      </c>
      <c r="AF32" s="360">
        <v>1</v>
      </c>
      <c r="AG32" s="360">
        <v>0</v>
      </c>
      <c r="AH32" s="360">
        <v>0</v>
      </c>
      <c r="AI32" s="360">
        <v>6</v>
      </c>
      <c r="AJ32" s="360">
        <v>0</v>
      </c>
      <c r="AK32" s="360">
        <v>20</v>
      </c>
      <c r="AL32" s="360">
        <v>0</v>
      </c>
      <c r="AM32" s="360">
        <v>1</v>
      </c>
      <c r="AN32" s="360">
        <v>0</v>
      </c>
      <c r="AO32" s="360">
        <v>2</v>
      </c>
      <c r="AP32" s="360">
        <v>16</v>
      </c>
      <c r="AQ32" s="337">
        <f t="shared" si="0"/>
        <v>84</v>
      </c>
    </row>
    <row r="33" spans="1:43" ht="14.25" customHeight="1">
      <c r="A33" s="300"/>
      <c r="B33" s="311">
        <v>0</v>
      </c>
      <c r="C33" s="311">
        <v>0</v>
      </c>
      <c r="D33" s="311">
        <v>0</v>
      </c>
      <c r="E33" s="311">
        <v>0</v>
      </c>
      <c r="F33" s="311">
        <v>0</v>
      </c>
      <c r="G33" s="311">
        <v>0</v>
      </c>
      <c r="H33" s="311">
        <v>0</v>
      </c>
      <c r="I33" s="311">
        <v>0</v>
      </c>
      <c r="J33" s="312">
        <v>0</v>
      </c>
      <c r="K33" s="311">
        <v>0</v>
      </c>
      <c r="L33" s="311">
        <v>0</v>
      </c>
      <c r="M33" s="311">
        <v>0</v>
      </c>
      <c r="N33" s="311">
        <v>0</v>
      </c>
      <c r="O33" s="312">
        <v>0</v>
      </c>
      <c r="P33" s="312"/>
      <c r="Q33" s="321">
        <v>0</v>
      </c>
      <c r="R33" s="290"/>
      <c r="S33" s="290"/>
      <c r="T33" s="290"/>
      <c r="U33" s="269"/>
      <c r="V33" s="269"/>
      <c r="W33" s="269"/>
      <c r="X33" s="269"/>
      <c r="Y33" s="269"/>
      <c r="Z33" s="269"/>
      <c r="AA33" s="338"/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  <c r="AJ33" s="360">
        <v>0</v>
      </c>
      <c r="AK33" s="360">
        <v>0</v>
      </c>
      <c r="AL33" s="360">
        <v>0</v>
      </c>
      <c r="AM33" s="360">
        <v>0</v>
      </c>
      <c r="AN33" s="360">
        <v>0</v>
      </c>
      <c r="AO33" s="360">
        <v>0</v>
      </c>
      <c r="AP33" s="360">
        <v>0</v>
      </c>
      <c r="AQ33" s="333">
        <f t="shared" si="0"/>
        <v>0</v>
      </c>
    </row>
    <row r="34" spans="1:43" ht="14.25" customHeight="1">
      <c r="A34" s="314" t="s">
        <v>97</v>
      </c>
      <c r="B34" s="315">
        <v>0</v>
      </c>
      <c r="C34" s="315">
        <v>10</v>
      </c>
      <c r="D34" s="315">
        <v>0</v>
      </c>
      <c r="E34" s="315">
        <v>19</v>
      </c>
      <c r="F34" s="315">
        <v>1</v>
      </c>
      <c r="G34" s="315">
        <v>0</v>
      </c>
      <c r="H34" s="315">
        <v>0</v>
      </c>
      <c r="I34" s="315">
        <v>3</v>
      </c>
      <c r="J34" s="316">
        <v>0</v>
      </c>
      <c r="K34" s="315">
        <v>7</v>
      </c>
      <c r="L34" s="315">
        <v>0</v>
      </c>
      <c r="M34" s="315">
        <v>0</v>
      </c>
      <c r="N34" s="315">
        <v>0</v>
      </c>
      <c r="O34" s="316">
        <v>1</v>
      </c>
      <c r="P34" s="316">
        <f>SUM(B34:O34)</f>
        <v>41</v>
      </c>
      <c r="Q34" s="361">
        <v>9</v>
      </c>
      <c r="R34" s="290"/>
      <c r="S34" s="290"/>
      <c r="T34" s="290"/>
      <c r="U34" s="269"/>
      <c r="V34" s="269"/>
      <c r="W34" s="269"/>
      <c r="X34" s="269"/>
      <c r="Y34" s="269"/>
      <c r="Z34" s="269"/>
      <c r="AA34" s="362" t="s">
        <v>97</v>
      </c>
      <c r="AB34" s="360">
        <v>0</v>
      </c>
      <c r="AC34" s="360">
        <v>13</v>
      </c>
      <c r="AD34" s="360">
        <v>17</v>
      </c>
      <c r="AE34" s="360">
        <v>0</v>
      </c>
      <c r="AF34" s="360">
        <v>0</v>
      </c>
      <c r="AG34" s="360">
        <v>0</v>
      </c>
      <c r="AH34" s="360">
        <v>0</v>
      </c>
      <c r="AI34" s="360">
        <v>2</v>
      </c>
      <c r="AJ34" s="360">
        <v>0</v>
      </c>
      <c r="AK34" s="360">
        <v>13</v>
      </c>
      <c r="AL34" s="360">
        <v>0</v>
      </c>
      <c r="AM34" s="360">
        <v>0</v>
      </c>
      <c r="AN34" s="360">
        <v>0</v>
      </c>
      <c r="AO34" s="360">
        <v>0</v>
      </c>
      <c r="AP34" s="360">
        <v>13</v>
      </c>
      <c r="AQ34" s="337">
        <f t="shared" si="0"/>
        <v>45</v>
      </c>
    </row>
    <row r="35" spans="1:43" ht="14.25" customHeight="1">
      <c r="A35" s="300"/>
      <c r="B35" s="311">
        <v>0</v>
      </c>
      <c r="C35" s="311">
        <v>0</v>
      </c>
      <c r="D35" s="311">
        <v>0</v>
      </c>
      <c r="E35" s="311">
        <v>0</v>
      </c>
      <c r="F35" s="311">
        <v>0</v>
      </c>
      <c r="G35" s="311">
        <v>0</v>
      </c>
      <c r="H35" s="311">
        <v>0</v>
      </c>
      <c r="I35" s="311">
        <v>0</v>
      </c>
      <c r="J35" s="312">
        <v>0</v>
      </c>
      <c r="K35" s="311">
        <v>0</v>
      </c>
      <c r="L35" s="311">
        <v>0</v>
      </c>
      <c r="M35" s="311">
        <v>0</v>
      </c>
      <c r="N35" s="311">
        <v>0</v>
      </c>
      <c r="O35" s="312">
        <v>0</v>
      </c>
      <c r="P35" s="312"/>
      <c r="Q35" s="321">
        <v>0</v>
      </c>
      <c r="R35" s="290"/>
      <c r="S35" s="290"/>
      <c r="T35" s="290"/>
      <c r="U35" s="269"/>
      <c r="V35" s="269"/>
      <c r="W35" s="269"/>
      <c r="X35" s="269"/>
      <c r="Y35" s="269"/>
      <c r="Z35" s="269"/>
      <c r="AA35" s="338"/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  <c r="AJ35" s="360">
        <v>0</v>
      </c>
      <c r="AK35" s="360">
        <v>0</v>
      </c>
      <c r="AL35" s="360">
        <v>0</v>
      </c>
      <c r="AM35" s="360">
        <v>0</v>
      </c>
      <c r="AN35" s="360">
        <v>0</v>
      </c>
      <c r="AO35" s="360">
        <v>0</v>
      </c>
      <c r="AP35" s="360">
        <v>0</v>
      </c>
      <c r="AQ35" s="333">
        <f t="shared" si="0"/>
        <v>0</v>
      </c>
    </row>
    <row r="36" spans="1:43" ht="14.25" customHeight="1">
      <c r="A36" s="314" t="s">
        <v>98</v>
      </c>
      <c r="B36" s="315">
        <v>0</v>
      </c>
      <c r="C36" s="315">
        <v>12</v>
      </c>
      <c r="D36" s="315">
        <v>0</v>
      </c>
      <c r="E36" s="315">
        <v>30</v>
      </c>
      <c r="F36" s="315">
        <v>1</v>
      </c>
      <c r="G36" s="315">
        <v>0</v>
      </c>
      <c r="H36" s="315">
        <v>0</v>
      </c>
      <c r="I36" s="315">
        <v>3</v>
      </c>
      <c r="J36" s="316">
        <v>0</v>
      </c>
      <c r="K36" s="315">
        <v>14</v>
      </c>
      <c r="L36" s="315">
        <v>0</v>
      </c>
      <c r="M36" s="315">
        <v>2</v>
      </c>
      <c r="N36" s="315">
        <v>0</v>
      </c>
      <c r="O36" s="316">
        <v>3</v>
      </c>
      <c r="P36" s="316">
        <f>SUM(B36:O36)</f>
        <v>65</v>
      </c>
      <c r="Q36" s="361">
        <v>11</v>
      </c>
      <c r="R36" s="290"/>
      <c r="S36" s="290"/>
      <c r="T36" s="290"/>
      <c r="U36" s="269"/>
      <c r="V36" s="269"/>
      <c r="W36" s="269"/>
      <c r="X36" s="269"/>
      <c r="Y36" s="269"/>
      <c r="Z36" s="269"/>
      <c r="AA36" s="362" t="s">
        <v>98</v>
      </c>
      <c r="AB36" s="360">
        <v>0</v>
      </c>
      <c r="AC36" s="360">
        <v>18</v>
      </c>
      <c r="AD36" s="360">
        <v>30</v>
      </c>
      <c r="AE36" s="360">
        <v>0</v>
      </c>
      <c r="AF36" s="360">
        <v>0</v>
      </c>
      <c r="AG36" s="360">
        <v>0</v>
      </c>
      <c r="AH36" s="360">
        <v>0</v>
      </c>
      <c r="AI36" s="360">
        <v>4</v>
      </c>
      <c r="AJ36" s="360">
        <v>0</v>
      </c>
      <c r="AK36" s="360">
        <v>12</v>
      </c>
      <c r="AL36" s="360">
        <v>0</v>
      </c>
      <c r="AM36" s="360">
        <v>2</v>
      </c>
      <c r="AN36" s="360">
        <v>0</v>
      </c>
      <c r="AO36" s="360">
        <v>2</v>
      </c>
      <c r="AP36" s="360">
        <v>16</v>
      </c>
      <c r="AQ36" s="337">
        <f t="shared" si="0"/>
        <v>68</v>
      </c>
    </row>
    <row r="37" spans="1:43" ht="14.25" customHeight="1">
      <c r="A37" s="300"/>
      <c r="B37" s="311">
        <v>0</v>
      </c>
      <c r="C37" s="311">
        <v>0</v>
      </c>
      <c r="D37" s="311">
        <v>0</v>
      </c>
      <c r="E37" s="311">
        <v>0</v>
      </c>
      <c r="F37" s="311">
        <v>0</v>
      </c>
      <c r="G37" s="311">
        <v>0</v>
      </c>
      <c r="H37" s="311">
        <v>0</v>
      </c>
      <c r="I37" s="311">
        <v>0</v>
      </c>
      <c r="J37" s="312">
        <v>0</v>
      </c>
      <c r="K37" s="311">
        <v>0</v>
      </c>
      <c r="L37" s="311">
        <v>0</v>
      </c>
      <c r="M37" s="311">
        <v>0</v>
      </c>
      <c r="N37" s="311">
        <v>0</v>
      </c>
      <c r="O37" s="312">
        <v>0</v>
      </c>
      <c r="P37" s="312"/>
      <c r="Q37" s="321">
        <v>0</v>
      </c>
      <c r="R37" s="290"/>
      <c r="S37" s="290"/>
      <c r="T37" s="290"/>
      <c r="U37" s="269"/>
      <c r="V37" s="269"/>
      <c r="W37" s="269"/>
      <c r="X37" s="269"/>
      <c r="Y37" s="269"/>
      <c r="Z37" s="269"/>
      <c r="AA37" s="338"/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  <c r="AJ37" s="360">
        <v>0</v>
      </c>
      <c r="AK37" s="360">
        <v>0</v>
      </c>
      <c r="AL37" s="360">
        <v>0</v>
      </c>
      <c r="AM37" s="360">
        <v>0</v>
      </c>
      <c r="AN37" s="360">
        <v>0</v>
      </c>
      <c r="AO37" s="360">
        <v>0</v>
      </c>
      <c r="AP37" s="360">
        <v>0</v>
      </c>
      <c r="AQ37" s="333">
        <f t="shared" si="0"/>
        <v>0</v>
      </c>
    </row>
    <row r="38" spans="1:43" ht="14.25" customHeight="1">
      <c r="A38" s="314" t="s">
        <v>99</v>
      </c>
      <c r="B38" s="315">
        <v>0</v>
      </c>
      <c r="C38" s="315">
        <v>12</v>
      </c>
      <c r="D38" s="315">
        <v>0</v>
      </c>
      <c r="E38" s="315">
        <v>19</v>
      </c>
      <c r="F38" s="315">
        <v>1</v>
      </c>
      <c r="G38" s="315">
        <v>0</v>
      </c>
      <c r="H38" s="315">
        <v>0</v>
      </c>
      <c r="I38" s="315">
        <v>0</v>
      </c>
      <c r="J38" s="316">
        <v>0</v>
      </c>
      <c r="K38" s="315">
        <v>9</v>
      </c>
      <c r="L38" s="315">
        <v>0</v>
      </c>
      <c r="M38" s="315">
        <v>0</v>
      </c>
      <c r="N38" s="315">
        <v>0</v>
      </c>
      <c r="O38" s="316">
        <v>2</v>
      </c>
      <c r="P38" s="316">
        <f>SUM(B38:O38)</f>
        <v>43</v>
      </c>
      <c r="Q38" s="361">
        <v>8</v>
      </c>
      <c r="R38" s="290"/>
      <c r="S38" s="290"/>
      <c r="T38" s="290"/>
      <c r="U38" s="269"/>
      <c r="V38" s="269"/>
      <c r="W38" s="269"/>
      <c r="X38" s="269"/>
      <c r="Y38" s="269"/>
      <c r="Z38" s="269"/>
      <c r="AA38" s="362" t="s">
        <v>99</v>
      </c>
      <c r="AB38" s="360">
        <v>0</v>
      </c>
      <c r="AC38" s="360">
        <v>10</v>
      </c>
      <c r="AD38" s="360">
        <v>18</v>
      </c>
      <c r="AE38" s="360">
        <v>0</v>
      </c>
      <c r="AF38" s="360">
        <v>0</v>
      </c>
      <c r="AG38" s="360">
        <v>0</v>
      </c>
      <c r="AH38" s="360">
        <v>0</v>
      </c>
      <c r="AI38" s="360">
        <v>2</v>
      </c>
      <c r="AJ38" s="360">
        <v>0</v>
      </c>
      <c r="AK38" s="360">
        <v>10</v>
      </c>
      <c r="AL38" s="360">
        <v>0</v>
      </c>
      <c r="AM38" s="360">
        <v>0</v>
      </c>
      <c r="AN38" s="360">
        <v>1</v>
      </c>
      <c r="AO38" s="360">
        <v>0</v>
      </c>
      <c r="AP38" s="360">
        <v>10</v>
      </c>
      <c r="AQ38" s="337">
        <f t="shared" si="0"/>
        <v>41</v>
      </c>
    </row>
    <row r="39" spans="1:43" ht="14.25" customHeight="1">
      <c r="A39" s="300"/>
      <c r="B39" s="311">
        <v>0</v>
      </c>
      <c r="C39" s="311">
        <v>0</v>
      </c>
      <c r="D39" s="311">
        <v>0</v>
      </c>
      <c r="E39" s="311">
        <v>0</v>
      </c>
      <c r="F39" s="311">
        <v>0</v>
      </c>
      <c r="G39" s="311">
        <v>0</v>
      </c>
      <c r="H39" s="311">
        <v>0</v>
      </c>
      <c r="I39" s="311">
        <v>0</v>
      </c>
      <c r="J39" s="312">
        <v>0</v>
      </c>
      <c r="K39" s="311">
        <v>0</v>
      </c>
      <c r="L39" s="311">
        <v>0</v>
      </c>
      <c r="M39" s="311">
        <v>0</v>
      </c>
      <c r="N39" s="311">
        <v>0</v>
      </c>
      <c r="O39" s="312">
        <v>0</v>
      </c>
      <c r="P39" s="312"/>
      <c r="Q39" s="321">
        <v>0</v>
      </c>
      <c r="R39" s="290"/>
      <c r="S39" s="290"/>
      <c r="T39" s="290"/>
      <c r="U39" s="269"/>
      <c r="V39" s="269"/>
      <c r="W39" s="269"/>
      <c r="X39" s="269"/>
      <c r="Y39" s="269"/>
      <c r="Z39" s="269"/>
      <c r="AA39" s="338"/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  <c r="AJ39" s="360">
        <v>0</v>
      </c>
      <c r="AK39" s="360">
        <v>0</v>
      </c>
      <c r="AL39" s="360">
        <v>0</v>
      </c>
      <c r="AM39" s="360">
        <v>0</v>
      </c>
      <c r="AN39" s="360">
        <v>0</v>
      </c>
      <c r="AO39" s="360">
        <v>0</v>
      </c>
      <c r="AP39" s="360">
        <v>0</v>
      </c>
      <c r="AQ39" s="333">
        <f t="shared" si="0"/>
        <v>0</v>
      </c>
    </row>
    <row r="40" spans="1:43" ht="14.25" customHeight="1">
      <c r="A40" s="314" t="s">
        <v>100</v>
      </c>
      <c r="B40" s="315">
        <v>0</v>
      </c>
      <c r="C40" s="315">
        <v>15</v>
      </c>
      <c r="D40" s="315">
        <v>0</v>
      </c>
      <c r="E40" s="315">
        <v>33</v>
      </c>
      <c r="F40" s="315">
        <v>1</v>
      </c>
      <c r="G40" s="315">
        <v>0</v>
      </c>
      <c r="H40" s="315">
        <v>0</v>
      </c>
      <c r="I40" s="315">
        <v>12</v>
      </c>
      <c r="J40" s="316">
        <v>0</v>
      </c>
      <c r="K40" s="315">
        <v>32</v>
      </c>
      <c r="L40" s="315">
        <v>0</v>
      </c>
      <c r="M40" s="315">
        <v>0</v>
      </c>
      <c r="N40" s="315">
        <v>0</v>
      </c>
      <c r="O40" s="316">
        <v>3</v>
      </c>
      <c r="P40" s="316">
        <f>SUM(B40:O40)</f>
        <v>96</v>
      </c>
      <c r="Q40" s="361">
        <v>10</v>
      </c>
      <c r="R40" s="290"/>
      <c r="S40" s="290"/>
      <c r="T40" s="290"/>
      <c r="U40" s="269"/>
      <c r="V40" s="269"/>
      <c r="W40" s="269"/>
      <c r="X40" s="269"/>
      <c r="Y40" s="269"/>
      <c r="Z40" s="269"/>
      <c r="AA40" s="362" t="s">
        <v>100</v>
      </c>
      <c r="AB40" s="360">
        <v>0</v>
      </c>
      <c r="AC40" s="360">
        <v>15</v>
      </c>
      <c r="AD40" s="360">
        <v>35</v>
      </c>
      <c r="AE40" s="360">
        <v>0</v>
      </c>
      <c r="AF40" s="360">
        <v>0</v>
      </c>
      <c r="AG40" s="360">
        <v>0</v>
      </c>
      <c r="AH40" s="360">
        <v>0</v>
      </c>
      <c r="AI40" s="360">
        <v>6</v>
      </c>
      <c r="AJ40" s="360">
        <v>0</v>
      </c>
      <c r="AK40" s="360">
        <v>15</v>
      </c>
      <c r="AL40" s="360">
        <v>0</v>
      </c>
      <c r="AM40" s="360">
        <v>0</v>
      </c>
      <c r="AN40" s="360">
        <v>0</v>
      </c>
      <c r="AO40" s="360">
        <v>1</v>
      </c>
      <c r="AP40" s="360">
        <v>13</v>
      </c>
      <c r="AQ40" s="337">
        <f t="shared" si="0"/>
        <v>72</v>
      </c>
    </row>
    <row r="41" spans="1:43" ht="14.25" customHeight="1">
      <c r="A41" s="300"/>
      <c r="B41" s="311">
        <v>0</v>
      </c>
      <c r="C41" s="311">
        <v>0</v>
      </c>
      <c r="D41" s="311">
        <v>0</v>
      </c>
      <c r="E41" s="311">
        <v>0</v>
      </c>
      <c r="F41" s="311">
        <v>0</v>
      </c>
      <c r="G41" s="311">
        <v>0</v>
      </c>
      <c r="H41" s="311">
        <v>0</v>
      </c>
      <c r="I41" s="311">
        <v>0</v>
      </c>
      <c r="J41" s="312">
        <v>0</v>
      </c>
      <c r="K41" s="311">
        <v>0</v>
      </c>
      <c r="L41" s="311">
        <v>0</v>
      </c>
      <c r="M41" s="311">
        <v>0</v>
      </c>
      <c r="N41" s="311">
        <v>0</v>
      </c>
      <c r="O41" s="312">
        <v>0</v>
      </c>
      <c r="P41" s="312"/>
      <c r="Q41" s="321">
        <v>0</v>
      </c>
      <c r="R41" s="290"/>
      <c r="S41" s="290"/>
      <c r="T41" s="290"/>
      <c r="U41" s="269"/>
      <c r="V41" s="269"/>
      <c r="W41" s="269"/>
      <c r="X41" s="269"/>
      <c r="Y41" s="269"/>
      <c r="Z41" s="269"/>
      <c r="AA41" s="338"/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  <c r="AJ41" s="360">
        <v>0</v>
      </c>
      <c r="AK41" s="360">
        <v>0</v>
      </c>
      <c r="AL41" s="360">
        <v>0</v>
      </c>
      <c r="AM41" s="360">
        <v>0</v>
      </c>
      <c r="AN41" s="360">
        <v>0</v>
      </c>
      <c r="AO41" s="360">
        <v>0</v>
      </c>
      <c r="AP41" s="360">
        <v>0</v>
      </c>
      <c r="AQ41" s="333">
        <f t="shared" si="0"/>
        <v>0</v>
      </c>
    </row>
    <row r="42" spans="1:43" ht="14.25" customHeight="1">
      <c r="A42" s="314" t="s">
        <v>101</v>
      </c>
      <c r="B42" s="315">
        <v>0</v>
      </c>
      <c r="C42" s="315">
        <v>11</v>
      </c>
      <c r="D42" s="315">
        <v>0</v>
      </c>
      <c r="E42" s="315">
        <v>13</v>
      </c>
      <c r="F42" s="315">
        <v>0</v>
      </c>
      <c r="G42" s="315">
        <v>0</v>
      </c>
      <c r="H42" s="315">
        <v>0</v>
      </c>
      <c r="I42" s="315">
        <v>1</v>
      </c>
      <c r="J42" s="316">
        <v>0</v>
      </c>
      <c r="K42" s="315">
        <v>7</v>
      </c>
      <c r="L42" s="315">
        <v>0</v>
      </c>
      <c r="M42" s="315">
        <v>0</v>
      </c>
      <c r="N42" s="315">
        <v>0</v>
      </c>
      <c r="O42" s="316">
        <v>1</v>
      </c>
      <c r="P42" s="316">
        <f>SUM(B42:O42)</f>
        <v>33</v>
      </c>
      <c r="Q42" s="361">
        <v>7</v>
      </c>
      <c r="R42" s="290"/>
      <c r="S42" s="290"/>
      <c r="T42" s="290"/>
      <c r="U42" s="269"/>
      <c r="V42" s="269"/>
      <c r="W42" s="269"/>
      <c r="X42" s="269"/>
      <c r="Y42" s="269"/>
      <c r="Z42" s="269"/>
      <c r="AA42" s="362" t="s">
        <v>101</v>
      </c>
      <c r="AB42" s="360">
        <v>0</v>
      </c>
      <c r="AC42" s="360">
        <v>10</v>
      </c>
      <c r="AD42" s="360">
        <v>16</v>
      </c>
      <c r="AE42" s="360">
        <v>0</v>
      </c>
      <c r="AF42" s="360">
        <v>0</v>
      </c>
      <c r="AG42" s="360">
        <v>0</v>
      </c>
      <c r="AH42" s="360">
        <v>0</v>
      </c>
      <c r="AI42" s="360">
        <v>4</v>
      </c>
      <c r="AJ42" s="360">
        <v>0</v>
      </c>
      <c r="AK42" s="360">
        <v>9</v>
      </c>
      <c r="AL42" s="360">
        <v>0</v>
      </c>
      <c r="AM42" s="360">
        <v>0</v>
      </c>
      <c r="AN42" s="360">
        <v>0</v>
      </c>
      <c r="AO42" s="360">
        <v>0</v>
      </c>
      <c r="AP42" s="360">
        <v>10</v>
      </c>
      <c r="AQ42" s="337">
        <f t="shared" si="0"/>
        <v>39</v>
      </c>
    </row>
    <row r="43" spans="1:43" ht="14.25" customHeight="1">
      <c r="A43" s="300"/>
      <c r="B43" s="311">
        <v>0</v>
      </c>
      <c r="C43" s="311">
        <v>0</v>
      </c>
      <c r="D43" s="311">
        <v>0</v>
      </c>
      <c r="E43" s="311">
        <v>0</v>
      </c>
      <c r="F43" s="311">
        <v>0</v>
      </c>
      <c r="G43" s="311">
        <v>0</v>
      </c>
      <c r="H43" s="311">
        <v>0</v>
      </c>
      <c r="I43" s="311">
        <v>0</v>
      </c>
      <c r="J43" s="312">
        <v>0</v>
      </c>
      <c r="K43" s="311">
        <v>0</v>
      </c>
      <c r="L43" s="311">
        <v>0</v>
      </c>
      <c r="M43" s="311">
        <v>0</v>
      </c>
      <c r="N43" s="311">
        <v>0</v>
      </c>
      <c r="O43" s="312">
        <v>0</v>
      </c>
      <c r="P43" s="312"/>
      <c r="Q43" s="321">
        <v>0</v>
      </c>
      <c r="R43" s="290"/>
      <c r="S43" s="290"/>
      <c r="T43" s="290"/>
      <c r="U43" s="269"/>
      <c r="V43" s="269"/>
      <c r="W43" s="269"/>
      <c r="X43" s="269"/>
      <c r="Y43" s="269"/>
      <c r="Z43" s="269"/>
      <c r="AA43" s="338"/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  <c r="AJ43" s="360">
        <v>0</v>
      </c>
      <c r="AK43" s="360">
        <v>0</v>
      </c>
      <c r="AL43" s="360">
        <v>0</v>
      </c>
      <c r="AM43" s="360">
        <v>0</v>
      </c>
      <c r="AN43" s="360">
        <v>0</v>
      </c>
      <c r="AO43" s="360">
        <v>0</v>
      </c>
      <c r="AP43" s="360">
        <v>0</v>
      </c>
      <c r="AQ43" s="333">
        <f t="shared" si="0"/>
        <v>0</v>
      </c>
    </row>
    <row r="44" spans="1:43" ht="14.25" customHeight="1">
      <c r="A44" s="314" t="s">
        <v>102</v>
      </c>
      <c r="B44" s="315">
        <v>0</v>
      </c>
      <c r="C44" s="315">
        <v>10</v>
      </c>
      <c r="D44" s="315">
        <v>1</v>
      </c>
      <c r="E44" s="315">
        <v>16</v>
      </c>
      <c r="F44" s="315">
        <v>1</v>
      </c>
      <c r="G44" s="315">
        <v>0</v>
      </c>
      <c r="H44" s="315">
        <v>0</v>
      </c>
      <c r="I44" s="315">
        <v>1</v>
      </c>
      <c r="J44" s="316">
        <v>0</v>
      </c>
      <c r="K44" s="315">
        <v>11</v>
      </c>
      <c r="L44" s="315">
        <v>0</v>
      </c>
      <c r="M44" s="315">
        <v>0</v>
      </c>
      <c r="N44" s="315">
        <v>0</v>
      </c>
      <c r="O44" s="316">
        <v>1</v>
      </c>
      <c r="P44" s="316">
        <f>SUM(B44:O44)</f>
        <v>41</v>
      </c>
      <c r="Q44" s="361">
        <v>6</v>
      </c>
      <c r="R44" s="290"/>
      <c r="S44" s="290"/>
      <c r="T44" s="290"/>
      <c r="U44" s="269"/>
      <c r="V44" s="269"/>
      <c r="W44" s="269"/>
      <c r="X44" s="269"/>
      <c r="Y44" s="269"/>
      <c r="Z44" s="269"/>
      <c r="AA44" s="362" t="s">
        <v>102</v>
      </c>
      <c r="AB44" s="360">
        <v>0</v>
      </c>
      <c r="AC44" s="360">
        <v>10</v>
      </c>
      <c r="AD44" s="360">
        <v>20</v>
      </c>
      <c r="AE44" s="360">
        <v>0</v>
      </c>
      <c r="AF44" s="360">
        <v>0</v>
      </c>
      <c r="AG44" s="360">
        <v>0</v>
      </c>
      <c r="AH44" s="360">
        <v>0</v>
      </c>
      <c r="AI44" s="360">
        <v>3</v>
      </c>
      <c r="AJ44" s="360">
        <v>0</v>
      </c>
      <c r="AK44" s="360">
        <v>12</v>
      </c>
      <c r="AL44" s="360">
        <v>0</v>
      </c>
      <c r="AM44" s="360">
        <v>0</v>
      </c>
      <c r="AN44" s="360">
        <v>0</v>
      </c>
      <c r="AO44" s="360">
        <v>0</v>
      </c>
      <c r="AP44" s="360">
        <v>14</v>
      </c>
      <c r="AQ44" s="337">
        <f t="shared" si="0"/>
        <v>45</v>
      </c>
    </row>
    <row r="45" spans="1:43" ht="14.25" customHeight="1">
      <c r="A45" s="300"/>
      <c r="B45" s="311">
        <v>0</v>
      </c>
      <c r="C45" s="311">
        <v>0</v>
      </c>
      <c r="D45" s="311">
        <v>0</v>
      </c>
      <c r="E45" s="311">
        <v>0</v>
      </c>
      <c r="F45" s="311">
        <v>0</v>
      </c>
      <c r="G45" s="311">
        <v>0</v>
      </c>
      <c r="H45" s="311">
        <v>0</v>
      </c>
      <c r="I45" s="311">
        <v>0</v>
      </c>
      <c r="J45" s="312">
        <v>0</v>
      </c>
      <c r="K45" s="311">
        <v>0</v>
      </c>
      <c r="L45" s="311">
        <v>0</v>
      </c>
      <c r="M45" s="311">
        <v>0</v>
      </c>
      <c r="N45" s="311">
        <v>0</v>
      </c>
      <c r="O45" s="312">
        <v>0</v>
      </c>
      <c r="P45" s="312"/>
      <c r="Q45" s="321">
        <v>0</v>
      </c>
      <c r="R45" s="290"/>
      <c r="S45" s="290"/>
      <c r="T45" s="290"/>
      <c r="U45" s="269"/>
      <c r="V45" s="269"/>
      <c r="W45" s="269"/>
      <c r="X45" s="269"/>
      <c r="Y45" s="269"/>
      <c r="Z45" s="269"/>
      <c r="AA45" s="338"/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  <c r="AJ45" s="360">
        <v>0</v>
      </c>
      <c r="AK45" s="360">
        <v>0</v>
      </c>
      <c r="AL45" s="360">
        <v>0</v>
      </c>
      <c r="AM45" s="360">
        <v>0</v>
      </c>
      <c r="AN45" s="360">
        <v>0</v>
      </c>
      <c r="AO45" s="360">
        <v>0</v>
      </c>
      <c r="AP45" s="360">
        <v>0</v>
      </c>
      <c r="AQ45" s="333">
        <f t="shared" si="0"/>
        <v>0</v>
      </c>
    </row>
    <row r="46" spans="1:43" ht="14.25" customHeight="1">
      <c r="A46" s="314" t="s">
        <v>103</v>
      </c>
      <c r="B46" s="315">
        <v>0</v>
      </c>
      <c r="C46" s="315">
        <v>6</v>
      </c>
      <c r="D46" s="315">
        <v>1</v>
      </c>
      <c r="E46" s="315">
        <v>16</v>
      </c>
      <c r="F46" s="315">
        <v>1</v>
      </c>
      <c r="G46" s="315">
        <v>0</v>
      </c>
      <c r="H46" s="315">
        <v>0</v>
      </c>
      <c r="I46" s="315">
        <v>2</v>
      </c>
      <c r="J46" s="316">
        <v>0</v>
      </c>
      <c r="K46" s="315">
        <v>22</v>
      </c>
      <c r="L46" s="315">
        <v>0</v>
      </c>
      <c r="M46" s="315">
        <v>0</v>
      </c>
      <c r="N46" s="315">
        <v>0</v>
      </c>
      <c r="O46" s="316">
        <v>2</v>
      </c>
      <c r="P46" s="316">
        <f>SUM(B46:O46)</f>
        <v>50</v>
      </c>
      <c r="Q46" s="361">
        <v>8</v>
      </c>
      <c r="R46" s="290"/>
      <c r="S46" s="290"/>
      <c r="T46" s="290"/>
      <c r="U46" s="269"/>
      <c r="V46" s="269"/>
      <c r="W46" s="269"/>
      <c r="X46" s="269"/>
      <c r="Y46" s="269"/>
      <c r="Z46" s="269"/>
      <c r="AA46" s="362" t="s">
        <v>103</v>
      </c>
      <c r="AB46" s="360">
        <v>0</v>
      </c>
      <c r="AC46" s="360">
        <v>8</v>
      </c>
      <c r="AD46" s="360">
        <v>15</v>
      </c>
      <c r="AE46" s="360">
        <v>0</v>
      </c>
      <c r="AF46" s="360">
        <v>0</v>
      </c>
      <c r="AG46" s="360">
        <v>0</v>
      </c>
      <c r="AH46" s="360">
        <v>0</v>
      </c>
      <c r="AI46" s="360">
        <v>3</v>
      </c>
      <c r="AJ46" s="360">
        <v>0</v>
      </c>
      <c r="AK46" s="360">
        <v>6</v>
      </c>
      <c r="AL46" s="360">
        <v>0</v>
      </c>
      <c r="AM46" s="360">
        <v>0</v>
      </c>
      <c r="AN46" s="360">
        <v>0</v>
      </c>
      <c r="AO46" s="360">
        <v>0</v>
      </c>
      <c r="AP46" s="360">
        <v>7</v>
      </c>
      <c r="AQ46" s="337">
        <f t="shared" si="0"/>
        <v>32</v>
      </c>
    </row>
    <row r="47" spans="1:43" ht="14.25" customHeight="1">
      <c r="A47" s="300"/>
      <c r="B47" s="311">
        <v>0</v>
      </c>
      <c r="C47" s="311">
        <v>0</v>
      </c>
      <c r="D47" s="311">
        <v>0</v>
      </c>
      <c r="E47" s="311">
        <v>0</v>
      </c>
      <c r="F47" s="311">
        <v>0</v>
      </c>
      <c r="G47" s="311"/>
      <c r="H47" s="311"/>
      <c r="I47" s="311"/>
      <c r="J47" s="312"/>
      <c r="K47" s="311"/>
      <c r="L47" s="311"/>
      <c r="M47" s="311">
        <v>0</v>
      </c>
      <c r="N47" s="311">
        <v>0</v>
      </c>
      <c r="O47" s="312">
        <v>0</v>
      </c>
      <c r="P47" s="312">
        <f t="shared" ref="P47" si="1">SUM(B47:O47)</f>
        <v>0</v>
      </c>
      <c r="Q47" s="321"/>
      <c r="R47" s="290"/>
      <c r="S47" s="290"/>
      <c r="T47" s="290"/>
      <c r="U47" s="269"/>
      <c r="V47" s="269"/>
      <c r="W47" s="269"/>
      <c r="X47" s="269"/>
      <c r="Y47" s="269"/>
      <c r="Z47" s="269"/>
      <c r="AA47" s="338"/>
      <c r="AB47" s="331">
        <f t="shared" ref="AB47:AP47" si="2">AB11+AB13+AB15+AB17+AB19+AB21+AB23+AB25+AB27+AB29+AB31+AB33+AB35+AB37+AB39+AB41+AB43+AB45</f>
        <v>0</v>
      </c>
      <c r="AC47" s="331">
        <f t="shared" si="2"/>
        <v>0</v>
      </c>
      <c r="AD47" s="331">
        <f t="shared" si="2"/>
        <v>0</v>
      </c>
      <c r="AE47" s="331">
        <f t="shared" si="2"/>
        <v>0</v>
      </c>
      <c r="AF47" s="331">
        <f t="shared" si="2"/>
        <v>0</v>
      </c>
      <c r="AG47" s="331">
        <f t="shared" si="2"/>
        <v>0</v>
      </c>
      <c r="AH47" s="331">
        <f t="shared" si="2"/>
        <v>0</v>
      </c>
      <c r="AI47" s="331">
        <f t="shared" si="2"/>
        <v>0</v>
      </c>
      <c r="AJ47" s="331">
        <f t="shared" si="2"/>
        <v>0</v>
      </c>
      <c r="AK47" s="331">
        <f t="shared" si="2"/>
        <v>0</v>
      </c>
      <c r="AL47" s="331">
        <f t="shared" si="2"/>
        <v>0</v>
      </c>
      <c r="AM47" s="331">
        <f t="shared" si="2"/>
        <v>0</v>
      </c>
      <c r="AN47" s="331">
        <f t="shared" si="2"/>
        <v>0</v>
      </c>
      <c r="AO47" s="331">
        <f t="shared" si="2"/>
        <v>0</v>
      </c>
      <c r="AP47" s="342">
        <f t="shared" si="2"/>
        <v>0</v>
      </c>
      <c r="AQ47" s="333">
        <f t="shared" si="0"/>
        <v>0</v>
      </c>
    </row>
    <row r="48" spans="1:43" ht="14.25" customHeight="1">
      <c r="A48" s="314" t="s">
        <v>9</v>
      </c>
      <c r="B48" s="315">
        <f t="shared" ref="B48:F48" si="3">SUM(B11:B47)</f>
        <v>0</v>
      </c>
      <c r="C48" s="315">
        <f t="shared" si="3"/>
        <v>303</v>
      </c>
      <c r="D48" s="315">
        <f>SUM(D11:D47)</f>
        <v>33</v>
      </c>
      <c r="E48" s="315">
        <f t="shared" si="3"/>
        <v>440</v>
      </c>
      <c r="F48" s="315">
        <f t="shared" si="3"/>
        <v>182</v>
      </c>
      <c r="G48" s="315"/>
      <c r="H48" s="315"/>
      <c r="I48" s="315">
        <f>SUM(I11:I47)</f>
        <v>141</v>
      </c>
      <c r="J48" s="316"/>
      <c r="K48" s="315">
        <f>SUM(K11:K47)</f>
        <v>389</v>
      </c>
      <c r="L48" s="315"/>
      <c r="M48" s="315">
        <f t="shared" ref="M48:O48" si="4">SUM(M11:M47)</f>
        <v>14</v>
      </c>
      <c r="N48" s="315">
        <f t="shared" si="4"/>
        <v>10</v>
      </c>
      <c r="O48" s="316">
        <f t="shared" si="4"/>
        <v>124</v>
      </c>
      <c r="P48" s="316">
        <f>SUM(B48:O48)</f>
        <v>1636</v>
      </c>
      <c r="Q48" s="361">
        <f>SUM(Q11:Q46)</f>
        <v>217</v>
      </c>
      <c r="R48" s="290"/>
      <c r="S48" s="290"/>
      <c r="T48" s="290"/>
      <c r="U48" s="269"/>
      <c r="V48" s="269"/>
      <c r="W48" s="269"/>
      <c r="X48" s="269"/>
      <c r="Y48" s="269"/>
      <c r="Z48" s="269"/>
      <c r="AA48" s="363" t="s">
        <v>9</v>
      </c>
      <c r="AB48" s="364">
        <f t="shared" ref="AB48:AP48" si="5">AB12+AB14+AB16+AB18+AB20+AB22+AB24+AB26+AB28+AB30+AB32+AB34+AB36+AB38+AB40+AB42+AB44+AB46</f>
        <v>0</v>
      </c>
      <c r="AC48" s="364">
        <f t="shared" si="5"/>
        <v>714</v>
      </c>
      <c r="AD48" s="364">
        <f t="shared" si="5"/>
        <v>502</v>
      </c>
      <c r="AE48" s="364">
        <f t="shared" si="5"/>
        <v>8</v>
      </c>
      <c r="AF48" s="364">
        <f t="shared" si="5"/>
        <v>154</v>
      </c>
      <c r="AG48" s="364">
        <f t="shared" si="5"/>
        <v>0</v>
      </c>
      <c r="AH48" s="364">
        <f t="shared" si="5"/>
        <v>0</v>
      </c>
      <c r="AI48" s="364">
        <f t="shared" si="5"/>
        <v>91</v>
      </c>
      <c r="AJ48" s="364">
        <f t="shared" si="5"/>
        <v>0</v>
      </c>
      <c r="AK48" s="364">
        <f t="shared" si="5"/>
        <v>387</v>
      </c>
      <c r="AL48" s="364">
        <f t="shared" si="5"/>
        <v>0</v>
      </c>
      <c r="AM48" s="364">
        <f t="shared" si="5"/>
        <v>23</v>
      </c>
      <c r="AN48" s="364">
        <f t="shared" si="5"/>
        <v>11</v>
      </c>
      <c r="AO48" s="364">
        <f t="shared" si="5"/>
        <v>89</v>
      </c>
      <c r="AP48" s="365">
        <f t="shared" si="5"/>
        <v>307</v>
      </c>
      <c r="AQ48" s="366">
        <f t="shared" si="0"/>
        <v>1979</v>
      </c>
    </row>
    <row r="49" spans="1:43" ht="14.25" customHeight="1">
      <c r="A49" s="367"/>
      <c r="B49" s="368">
        <v>0</v>
      </c>
      <c r="C49" s="368">
        <v>0</v>
      </c>
      <c r="D49" s="368">
        <v>0</v>
      </c>
      <c r="E49" s="368">
        <v>0</v>
      </c>
      <c r="F49" s="368">
        <v>0</v>
      </c>
      <c r="G49" s="368"/>
      <c r="H49" s="368"/>
      <c r="I49" s="368"/>
      <c r="J49" s="359"/>
      <c r="K49" s="368"/>
      <c r="L49" s="368"/>
      <c r="M49" s="368">
        <v>0</v>
      </c>
      <c r="N49" s="368">
        <v>0</v>
      </c>
      <c r="O49" s="359">
        <v>0</v>
      </c>
      <c r="P49" s="359"/>
      <c r="Q49" s="369"/>
      <c r="R49" s="290"/>
      <c r="S49" s="290"/>
      <c r="T49" s="290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</row>
    <row r="50" spans="1:43" ht="14.25" customHeight="1">
      <c r="A50" s="317" t="s">
        <v>139</v>
      </c>
      <c r="B50" s="322">
        <v>0</v>
      </c>
      <c r="C50" s="322">
        <v>311</v>
      </c>
      <c r="D50" s="322">
        <v>86</v>
      </c>
      <c r="E50" s="322">
        <v>436</v>
      </c>
      <c r="F50" s="322">
        <v>175</v>
      </c>
      <c r="G50" s="322"/>
      <c r="H50" s="322"/>
      <c r="I50" s="322">
        <v>134</v>
      </c>
      <c r="J50" s="323"/>
      <c r="K50" s="322">
        <v>376</v>
      </c>
      <c r="L50" s="322"/>
      <c r="M50" s="322">
        <v>14</v>
      </c>
      <c r="N50" s="322">
        <v>9</v>
      </c>
      <c r="O50" s="323">
        <v>122</v>
      </c>
      <c r="P50" s="323">
        <v>1663</v>
      </c>
      <c r="Q50" s="324">
        <v>213</v>
      </c>
      <c r="R50" s="290"/>
      <c r="S50" s="290"/>
      <c r="T50" s="290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</row>
    <row r="51" spans="1:43" ht="14.25" customHeigh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</row>
    <row r="52" spans="1:43" ht="14.25" customHeigh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</row>
    <row r="53" spans="1:43" ht="14.25" customHeigh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</row>
    <row r="54" spans="1:43" ht="14.25" customHeigh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</row>
    <row r="55" spans="1:43" ht="14.25" customHeight="1">
      <c r="A55" s="455" t="s">
        <v>133</v>
      </c>
      <c r="B55" s="440"/>
      <c r="C55" s="440"/>
      <c r="D55" s="440"/>
      <c r="E55" s="440"/>
      <c r="F55" s="440"/>
      <c r="G55" s="440"/>
      <c r="H55" s="440"/>
      <c r="I55" s="440"/>
      <c r="J55" s="455" t="s">
        <v>134</v>
      </c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</row>
    <row r="56" spans="1:43" ht="14.25" customHeight="1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</row>
    <row r="57" spans="1:43" ht="14.25" customHeigh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</row>
    <row r="58" spans="1:43" ht="14.25" customHeight="1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</row>
    <row r="59" spans="1:43" ht="14.25" customHeight="1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</row>
    <row r="60" spans="1:43" ht="14.25" customHeight="1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</row>
    <row r="61" spans="1:43" ht="14.25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</row>
    <row r="62" spans="1:43" ht="14.25" customHeight="1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</row>
    <row r="63" spans="1:43" ht="14.25" customHeight="1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</row>
    <row r="64" spans="1:43" ht="14.25" customHeight="1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</row>
    <row r="65" spans="1:43" ht="14.25" customHeight="1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</row>
    <row r="66" spans="1:43" ht="14.25" customHeight="1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</row>
    <row r="67" spans="1:43" ht="14.25" customHeight="1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</row>
    <row r="68" spans="1:43" ht="14.25" customHeight="1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</row>
    <row r="69" spans="1:43" ht="14.25" customHeight="1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</row>
    <row r="70" spans="1:43" ht="14.25" customHeight="1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</row>
    <row r="71" spans="1:43" ht="14.25" customHeight="1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</row>
    <row r="72" spans="1:43" ht="14.25" customHeight="1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</row>
    <row r="73" spans="1:43" ht="14.25" customHeight="1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</row>
    <row r="74" spans="1:43" ht="14.25" customHeight="1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</row>
    <row r="75" spans="1:43" ht="14.25" customHeight="1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</row>
    <row r="76" spans="1:43" ht="14.25" customHeight="1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</row>
    <row r="77" spans="1:43" ht="14.25" customHeight="1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</row>
    <row r="78" spans="1:43" ht="14.25" customHeight="1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</row>
    <row r="79" spans="1:43" ht="14.25" customHeight="1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</row>
    <row r="80" spans="1:43" ht="14.25" customHeight="1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</row>
    <row r="81" spans="1:43" ht="14.25" customHeight="1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</row>
    <row r="82" spans="1:43" ht="14.25" customHeight="1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</row>
    <row r="83" spans="1:43" ht="14.25" customHeight="1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</row>
    <row r="84" spans="1:43" ht="14.25" customHeight="1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</row>
    <row r="85" spans="1:43" ht="14.25" customHeight="1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</row>
    <row r="86" spans="1:43" ht="14.25" customHeight="1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</row>
    <row r="87" spans="1:43" ht="14.25" customHeight="1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</row>
    <row r="88" spans="1:43" ht="14.25" customHeight="1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</row>
    <row r="89" spans="1:43" ht="14.25" customHeight="1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</row>
    <row r="90" spans="1:43" ht="14.25" customHeight="1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</row>
    <row r="91" spans="1:43" ht="14.25" customHeight="1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</row>
    <row r="92" spans="1:43" ht="14.25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</row>
    <row r="93" spans="1:43" ht="14.25" customHeight="1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</row>
    <row r="94" spans="1:43" ht="14.25" customHeight="1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</row>
    <row r="95" spans="1:43" ht="14.25" customHeight="1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</row>
    <row r="96" spans="1:43" ht="14.25" customHeight="1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</row>
    <row r="97" spans="1:43" ht="14.25" customHeight="1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</row>
    <row r="98" spans="1:43" ht="14.25" customHeight="1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</row>
    <row r="99" spans="1:43" ht="14.25" customHeight="1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</row>
    <row r="100" spans="1:43" ht="14.25" customHeight="1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</row>
    <row r="101" spans="1:43" ht="14.25" customHeight="1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</row>
    <row r="102" spans="1:43" ht="14.25" customHeight="1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</row>
    <row r="103" spans="1:43" ht="14.25" customHeight="1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</row>
    <row r="104" spans="1:43" ht="14.25" customHeight="1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</row>
    <row r="105" spans="1:43" ht="14.25" customHeight="1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</row>
    <row r="106" spans="1:43" ht="14.25" customHeight="1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</row>
    <row r="107" spans="1:43" ht="14.25" customHeight="1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</row>
    <row r="108" spans="1:43" ht="14.25" customHeight="1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</row>
    <row r="109" spans="1:43" ht="14.25" customHeight="1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</row>
    <row r="110" spans="1:43" ht="14.25" customHeight="1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</row>
    <row r="111" spans="1:43" ht="14.25" customHeight="1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</row>
    <row r="112" spans="1:43" ht="14.25" customHeight="1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</row>
    <row r="113" spans="1:43" ht="14.25" customHeight="1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</row>
    <row r="114" spans="1:43" ht="14.25" customHeight="1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</row>
    <row r="115" spans="1:43" ht="14.25" customHeight="1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</row>
    <row r="116" spans="1:43" ht="14.25" customHeight="1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</row>
    <row r="117" spans="1:43" ht="14.25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</row>
    <row r="118" spans="1:43" ht="14.25" customHeight="1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</row>
    <row r="119" spans="1:43" ht="14.25" customHeight="1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</row>
    <row r="120" spans="1:43" ht="14.25" customHeight="1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</row>
    <row r="121" spans="1:43" ht="14.25" customHeight="1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</row>
    <row r="122" spans="1:43" ht="14.25" customHeight="1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</row>
    <row r="123" spans="1:43" ht="14.25" customHeight="1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</row>
    <row r="124" spans="1:43" ht="14.25" customHeight="1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</row>
    <row r="125" spans="1:43" ht="14.25" customHeight="1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</row>
    <row r="126" spans="1:43" ht="14.25" customHeight="1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</row>
    <row r="127" spans="1:43" ht="14.25" customHeight="1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</row>
    <row r="128" spans="1:43" ht="14.25" customHeight="1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</row>
    <row r="129" spans="1:43" ht="14.25" customHeight="1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</row>
    <row r="130" spans="1:43" ht="14.25" customHeight="1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</row>
    <row r="131" spans="1:43" ht="14.25" customHeight="1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</row>
    <row r="132" spans="1:43" ht="14.25" customHeight="1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</row>
    <row r="133" spans="1:43" ht="14.25" customHeight="1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</row>
    <row r="134" spans="1:43" ht="14.25" customHeight="1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</row>
    <row r="135" spans="1:43" ht="14.25" customHeight="1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</row>
    <row r="136" spans="1:43" ht="14.25" customHeight="1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</row>
    <row r="137" spans="1:43" ht="14.25" customHeight="1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</row>
    <row r="138" spans="1:43" ht="14.25" customHeight="1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</row>
    <row r="139" spans="1:43" ht="14.25" customHeight="1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</row>
    <row r="140" spans="1:43" ht="14.25" customHeight="1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</row>
    <row r="141" spans="1:43" ht="14.25" customHeight="1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</row>
    <row r="142" spans="1:43" ht="14.25" customHeight="1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</row>
    <row r="143" spans="1:43" ht="14.25" customHeight="1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</row>
    <row r="144" spans="1:43" ht="14.25" customHeight="1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</row>
    <row r="145" spans="1:43" ht="14.25" customHeight="1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</row>
    <row r="146" spans="1:43" ht="14.25" customHeight="1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</row>
    <row r="147" spans="1:43" ht="14.25" customHeight="1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</row>
    <row r="148" spans="1:43" ht="14.25" customHeight="1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</row>
    <row r="149" spans="1:43" ht="14.25" customHeight="1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</row>
    <row r="150" spans="1:43" ht="14.25" customHeight="1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</row>
    <row r="151" spans="1:43" ht="14.25" customHeight="1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</row>
    <row r="152" spans="1:43" ht="14.25" customHeight="1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</row>
    <row r="153" spans="1:43" ht="14.25" customHeight="1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</row>
    <row r="154" spans="1:43" ht="14.25" customHeight="1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</row>
    <row r="155" spans="1:43" ht="14.25" customHeight="1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</row>
    <row r="156" spans="1:43" ht="14.25" customHeight="1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</row>
    <row r="157" spans="1:43" ht="14.25" customHeight="1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</row>
    <row r="158" spans="1:43" ht="14.25" customHeight="1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</row>
    <row r="159" spans="1:43" ht="14.25" customHeight="1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</row>
    <row r="160" spans="1:43" ht="14.25" customHeight="1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</row>
    <row r="161" spans="1:43" ht="14.25" customHeight="1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</row>
    <row r="162" spans="1:43" ht="14.25" customHeight="1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</row>
    <row r="163" spans="1:43" ht="14.25" customHeight="1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</row>
    <row r="164" spans="1:43" ht="14.25" customHeight="1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</row>
    <row r="165" spans="1:43" ht="14.25" customHeight="1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</row>
    <row r="166" spans="1:43" ht="14.25" customHeight="1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</row>
    <row r="167" spans="1:43" ht="14.25" customHeight="1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</row>
    <row r="168" spans="1:43" ht="14.25" customHeight="1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</row>
    <row r="169" spans="1:43" ht="14.25" customHeight="1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</row>
    <row r="170" spans="1:43" ht="14.25" customHeight="1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</row>
    <row r="171" spans="1:43" ht="14.25" customHeight="1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</row>
    <row r="172" spans="1:43" ht="14.25" customHeight="1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</row>
    <row r="173" spans="1:43" ht="14.25" customHeight="1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</row>
    <row r="174" spans="1:43" ht="14.25" customHeight="1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</row>
    <row r="175" spans="1:43" ht="14.25" customHeight="1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</row>
    <row r="176" spans="1:43" ht="14.25" customHeight="1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</row>
    <row r="177" spans="1:43" ht="14.25" customHeight="1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</row>
    <row r="178" spans="1:43" ht="14.25" customHeight="1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</row>
    <row r="179" spans="1:43" ht="14.25" customHeight="1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</row>
    <row r="180" spans="1:43" ht="14.25" customHeight="1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</row>
    <row r="181" spans="1:43" ht="14.25" customHeight="1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</row>
    <row r="182" spans="1:43" ht="14.25" customHeight="1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</row>
    <row r="183" spans="1:43" ht="14.2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</row>
    <row r="184" spans="1:43" ht="14.25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</row>
    <row r="185" spans="1:43" ht="14.25" customHeight="1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</row>
    <row r="186" spans="1:43" ht="14.25" customHeight="1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</row>
    <row r="187" spans="1:43" ht="14.25" customHeight="1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</row>
    <row r="188" spans="1:43" ht="14.25" customHeight="1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</row>
    <row r="189" spans="1:43" ht="14.25" customHeight="1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</row>
    <row r="190" spans="1:43" ht="14.25" customHeight="1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</row>
    <row r="191" spans="1:43" ht="14.25" customHeight="1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</row>
    <row r="192" spans="1:43" ht="14.25" customHeight="1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</row>
    <row r="193" spans="1:43" ht="14.25" customHeight="1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</row>
    <row r="194" spans="1:43" ht="14.25" customHeight="1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</row>
    <row r="195" spans="1:43" ht="14.25" customHeight="1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</row>
    <row r="196" spans="1:43" ht="14.25" customHeight="1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</row>
    <row r="197" spans="1:43" ht="14.25" customHeight="1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</row>
    <row r="198" spans="1:43" ht="14.25" customHeight="1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</row>
    <row r="199" spans="1:43" ht="14.25" customHeight="1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</row>
    <row r="200" spans="1:43" ht="14.25" customHeight="1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</row>
    <row r="201" spans="1:43" ht="14.25" customHeight="1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</row>
    <row r="202" spans="1:43" ht="14.25" customHeight="1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</row>
    <row r="203" spans="1:43" ht="14.25" customHeight="1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</row>
    <row r="204" spans="1:43" ht="14.25" customHeight="1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</row>
    <row r="205" spans="1:43" ht="14.25" customHeight="1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  <c r="AQ205" s="269"/>
    </row>
    <row r="206" spans="1:43" ht="14.25" customHeight="1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  <c r="AQ206" s="269"/>
    </row>
    <row r="207" spans="1:43" ht="14.25" customHeight="1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</row>
    <row r="208" spans="1:43" ht="14.25" customHeight="1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</row>
    <row r="209" spans="1:43" ht="14.25" customHeight="1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  <c r="AQ209" s="269"/>
    </row>
    <row r="210" spans="1:43" ht="14.25" customHeight="1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  <c r="AQ210" s="269"/>
    </row>
    <row r="211" spans="1:43" ht="14.25" customHeight="1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</row>
    <row r="212" spans="1:43" ht="14.25" customHeight="1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</row>
    <row r="213" spans="1:43" ht="14.25" customHeight="1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</row>
    <row r="214" spans="1:43" ht="14.25" customHeight="1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</row>
    <row r="215" spans="1:43" ht="14.25" customHeight="1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  <c r="AQ215" s="269"/>
    </row>
    <row r="216" spans="1:43" ht="14.25" customHeight="1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</row>
    <row r="217" spans="1:43" ht="14.25" customHeight="1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  <c r="AQ217" s="269"/>
    </row>
    <row r="218" spans="1:43" ht="14.25" customHeight="1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  <c r="AQ218" s="269"/>
    </row>
    <row r="219" spans="1:43" ht="14.25" customHeight="1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</row>
    <row r="220" spans="1:43" ht="14.25" customHeight="1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  <c r="AQ220" s="269"/>
    </row>
    <row r="221" spans="1:43" ht="14.25" customHeight="1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</row>
    <row r="222" spans="1:43" ht="14.25" customHeight="1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  <c r="AQ222" s="269"/>
    </row>
    <row r="223" spans="1:43" ht="14.25" customHeight="1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</row>
    <row r="224" spans="1:43" ht="14.25" customHeight="1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</row>
    <row r="225" spans="1:43" ht="14.25" customHeight="1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  <c r="AQ225" s="269"/>
    </row>
    <row r="226" spans="1:43" ht="14.25" customHeight="1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  <c r="AQ226" s="269"/>
    </row>
    <row r="227" spans="1:43" ht="14.25" customHeight="1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  <c r="AQ227" s="269"/>
    </row>
    <row r="228" spans="1:43" ht="14.25" customHeight="1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  <c r="AQ228" s="269"/>
    </row>
    <row r="229" spans="1:43" ht="14.25" customHeight="1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</row>
    <row r="230" spans="1:43" ht="14.25" customHeight="1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</row>
    <row r="231" spans="1:43" ht="14.25" customHeight="1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  <c r="AQ231" s="269"/>
    </row>
    <row r="232" spans="1:43" ht="14.25" customHeight="1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  <c r="AQ232" s="269"/>
    </row>
    <row r="233" spans="1:43" ht="14.25" customHeight="1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  <c r="AQ233" s="269"/>
    </row>
    <row r="234" spans="1:43" ht="14.25" customHeight="1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</row>
    <row r="235" spans="1:43" ht="14.25" customHeight="1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</row>
    <row r="236" spans="1:43" ht="14.25" customHeight="1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  <c r="AQ236" s="269"/>
    </row>
    <row r="237" spans="1:43" ht="14.25" customHeight="1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  <c r="AQ237" s="269"/>
    </row>
    <row r="238" spans="1:43" ht="14.25" customHeight="1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</row>
    <row r="239" spans="1:43" ht="14.25" customHeight="1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  <c r="AQ239" s="269"/>
    </row>
    <row r="240" spans="1:43" ht="14.25" customHeight="1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</row>
    <row r="241" spans="1:43" ht="14.25" customHeight="1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  <c r="AQ241" s="269"/>
    </row>
    <row r="242" spans="1:43" ht="14.25" customHeight="1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  <c r="AQ242" s="269"/>
    </row>
    <row r="243" spans="1:43" ht="14.25" customHeight="1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  <c r="AQ243" s="269"/>
    </row>
    <row r="244" spans="1:43" ht="14.25" customHeight="1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  <c r="AQ244" s="269"/>
    </row>
    <row r="245" spans="1:43" ht="14.25" customHeight="1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</row>
    <row r="246" spans="1:43" ht="14.25" customHeight="1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</row>
    <row r="247" spans="1:43" ht="14.25" customHeight="1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  <c r="AQ247" s="269"/>
    </row>
    <row r="248" spans="1:43" ht="14.25" customHeight="1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  <c r="AQ248" s="269"/>
    </row>
    <row r="249" spans="1:43" ht="14.25" customHeight="1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</row>
    <row r="250" spans="1:43" ht="14.25" customHeight="1">
      <c r="A250" s="269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  <c r="AA250" s="269"/>
      <c r="AB250" s="269"/>
      <c r="AC250" s="269"/>
      <c r="AD250" s="269"/>
      <c r="AE250" s="269"/>
      <c r="AF250" s="269"/>
      <c r="AG250" s="269"/>
      <c r="AH250" s="269"/>
      <c r="AI250" s="269"/>
      <c r="AJ250" s="269"/>
      <c r="AK250" s="269"/>
      <c r="AL250" s="269"/>
      <c r="AM250" s="269"/>
      <c r="AN250" s="269"/>
      <c r="AO250" s="269"/>
      <c r="AP250" s="269"/>
      <c r="AQ250" s="269"/>
    </row>
    <row r="251" spans="1:43" ht="14.25" customHeight="1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  <c r="AA251" s="269"/>
      <c r="AB251" s="269"/>
      <c r="AC251" s="269"/>
      <c r="AD251" s="269"/>
      <c r="AE251" s="269"/>
      <c r="AF251" s="269"/>
      <c r="AG251" s="269"/>
      <c r="AH251" s="269"/>
      <c r="AI251" s="269"/>
      <c r="AJ251" s="269"/>
      <c r="AK251" s="269"/>
      <c r="AL251" s="269"/>
      <c r="AM251" s="269"/>
      <c r="AN251" s="269"/>
      <c r="AO251" s="269"/>
      <c r="AP251" s="269"/>
      <c r="AQ251" s="269"/>
    </row>
    <row r="252" spans="1:43" ht="14.25" customHeight="1">
      <c r="A252" s="269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  <c r="AA252" s="269"/>
      <c r="AB252" s="269"/>
      <c r="AC252" s="269"/>
      <c r="AD252" s="269"/>
      <c r="AE252" s="269"/>
      <c r="AF252" s="269"/>
      <c r="AG252" s="269"/>
      <c r="AH252" s="269"/>
      <c r="AI252" s="269"/>
      <c r="AJ252" s="269"/>
      <c r="AK252" s="269"/>
      <c r="AL252" s="269"/>
      <c r="AM252" s="269"/>
      <c r="AN252" s="269"/>
      <c r="AO252" s="269"/>
      <c r="AP252" s="269"/>
      <c r="AQ252" s="269"/>
    </row>
    <row r="253" spans="1:43" ht="14.25" customHeight="1">
      <c r="A253" s="269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  <c r="AA253" s="269"/>
      <c r="AB253" s="269"/>
      <c r="AC253" s="269"/>
      <c r="AD253" s="269"/>
      <c r="AE253" s="269"/>
      <c r="AF253" s="269"/>
      <c r="AG253" s="269"/>
      <c r="AH253" s="269"/>
      <c r="AI253" s="269"/>
      <c r="AJ253" s="269"/>
      <c r="AK253" s="269"/>
      <c r="AL253" s="269"/>
      <c r="AM253" s="269"/>
      <c r="AN253" s="269"/>
      <c r="AO253" s="269"/>
      <c r="AP253" s="269"/>
      <c r="AQ253" s="269"/>
    </row>
    <row r="254" spans="1:43" ht="14.25" customHeight="1">
      <c r="A254" s="269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  <c r="AA254" s="269"/>
      <c r="AB254" s="269"/>
      <c r="AC254" s="269"/>
      <c r="AD254" s="269"/>
      <c r="AE254" s="269"/>
      <c r="AF254" s="269"/>
      <c r="AG254" s="269"/>
      <c r="AH254" s="269"/>
      <c r="AI254" s="269"/>
      <c r="AJ254" s="269"/>
      <c r="AK254" s="269"/>
      <c r="AL254" s="269"/>
      <c r="AM254" s="269"/>
      <c r="AN254" s="269"/>
      <c r="AO254" s="269"/>
      <c r="AP254" s="269"/>
      <c r="AQ254" s="269"/>
    </row>
    <row r="255" spans="1:43" ht="14.25" customHeight="1">
      <c r="A255" s="269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  <c r="AA255" s="269"/>
      <c r="AB255" s="269"/>
      <c r="AC255" s="269"/>
      <c r="AD255" s="269"/>
      <c r="AE255" s="269"/>
      <c r="AF255" s="269"/>
      <c r="AG255" s="269"/>
      <c r="AH255" s="269"/>
      <c r="AI255" s="269"/>
      <c r="AJ255" s="269"/>
      <c r="AK255" s="269"/>
      <c r="AL255" s="269"/>
      <c r="AM255" s="269"/>
      <c r="AN255" s="269"/>
      <c r="AO255" s="269"/>
      <c r="AP255" s="269"/>
      <c r="AQ255" s="269"/>
    </row>
    <row r="256" spans="1:43" ht="14.25" customHeight="1">
      <c r="A256" s="269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  <c r="AA256" s="269"/>
      <c r="AB256" s="269"/>
      <c r="AC256" s="269"/>
      <c r="AD256" s="269"/>
      <c r="AE256" s="269"/>
      <c r="AF256" s="269"/>
      <c r="AG256" s="269"/>
      <c r="AH256" s="269"/>
      <c r="AI256" s="269"/>
      <c r="AJ256" s="269"/>
      <c r="AK256" s="269"/>
      <c r="AL256" s="269"/>
      <c r="AM256" s="269"/>
      <c r="AN256" s="269"/>
      <c r="AO256" s="269"/>
      <c r="AP256" s="269"/>
      <c r="AQ256" s="269"/>
    </row>
    <row r="257" spans="1:43" ht="14.25" customHeight="1">
      <c r="A257" s="269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  <c r="AA257" s="269"/>
      <c r="AB257" s="269"/>
      <c r="AC257" s="269"/>
      <c r="AD257" s="269"/>
      <c r="AE257" s="269"/>
      <c r="AF257" s="269"/>
      <c r="AG257" s="269"/>
      <c r="AH257" s="269"/>
      <c r="AI257" s="269"/>
      <c r="AJ257" s="269"/>
      <c r="AK257" s="269"/>
      <c r="AL257" s="269"/>
      <c r="AM257" s="269"/>
      <c r="AN257" s="269"/>
      <c r="AO257" s="269"/>
      <c r="AP257" s="269"/>
      <c r="AQ257" s="269"/>
    </row>
    <row r="258" spans="1:43" ht="14.25" customHeight="1">
      <c r="A258" s="269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  <c r="AA258" s="269"/>
      <c r="AB258" s="269"/>
      <c r="AC258" s="269"/>
      <c r="AD258" s="269"/>
      <c r="AE258" s="269"/>
      <c r="AF258" s="269"/>
      <c r="AG258" s="269"/>
      <c r="AH258" s="269"/>
      <c r="AI258" s="269"/>
      <c r="AJ258" s="269"/>
      <c r="AK258" s="269"/>
      <c r="AL258" s="269"/>
      <c r="AM258" s="269"/>
      <c r="AN258" s="269"/>
      <c r="AO258" s="269"/>
      <c r="AP258" s="269"/>
      <c r="AQ258" s="269"/>
    </row>
    <row r="259" spans="1:43" ht="14.25" customHeight="1">
      <c r="A259" s="269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  <c r="AA259" s="269"/>
      <c r="AB259" s="269"/>
      <c r="AC259" s="269"/>
      <c r="AD259" s="269"/>
      <c r="AE259" s="269"/>
      <c r="AF259" s="269"/>
      <c r="AG259" s="269"/>
      <c r="AH259" s="269"/>
      <c r="AI259" s="269"/>
      <c r="AJ259" s="269"/>
      <c r="AK259" s="269"/>
      <c r="AL259" s="269"/>
      <c r="AM259" s="269"/>
      <c r="AN259" s="269"/>
      <c r="AO259" s="269"/>
      <c r="AP259" s="269"/>
      <c r="AQ259" s="269"/>
    </row>
    <row r="260" spans="1:43" ht="14.25" customHeight="1">
      <c r="A260" s="269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  <c r="AA260" s="269"/>
      <c r="AB260" s="269"/>
      <c r="AC260" s="269"/>
      <c r="AD260" s="269"/>
      <c r="AE260" s="269"/>
      <c r="AF260" s="269"/>
      <c r="AG260" s="269"/>
      <c r="AH260" s="269"/>
      <c r="AI260" s="269"/>
      <c r="AJ260" s="269"/>
      <c r="AK260" s="269"/>
      <c r="AL260" s="269"/>
      <c r="AM260" s="269"/>
      <c r="AN260" s="269"/>
      <c r="AO260" s="269"/>
      <c r="AP260" s="269"/>
      <c r="AQ260" s="269"/>
    </row>
    <row r="261" spans="1:43" ht="14.25" customHeight="1">
      <c r="A261" s="269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  <c r="AA261" s="269"/>
      <c r="AB261" s="269"/>
      <c r="AC261" s="269"/>
      <c r="AD261" s="269"/>
      <c r="AE261" s="269"/>
      <c r="AF261" s="269"/>
      <c r="AG261" s="269"/>
      <c r="AH261" s="269"/>
      <c r="AI261" s="269"/>
      <c r="AJ261" s="269"/>
      <c r="AK261" s="269"/>
      <c r="AL261" s="269"/>
      <c r="AM261" s="269"/>
      <c r="AN261" s="269"/>
      <c r="AO261" s="269"/>
      <c r="AP261" s="269"/>
      <c r="AQ261" s="269"/>
    </row>
    <row r="262" spans="1:43" ht="14.25" customHeight="1">
      <c r="A262" s="269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  <c r="AA262" s="269"/>
      <c r="AB262" s="269"/>
      <c r="AC262" s="269"/>
      <c r="AD262" s="269"/>
      <c r="AE262" s="269"/>
      <c r="AF262" s="269"/>
      <c r="AG262" s="269"/>
      <c r="AH262" s="269"/>
      <c r="AI262" s="269"/>
      <c r="AJ262" s="269"/>
      <c r="AK262" s="269"/>
      <c r="AL262" s="269"/>
      <c r="AM262" s="269"/>
      <c r="AN262" s="269"/>
      <c r="AO262" s="269"/>
      <c r="AP262" s="269"/>
      <c r="AQ262" s="269"/>
    </row>
    <row r="263" spans="1:43" ht="14.25" customHeight="1">
      <c r="A263" s="269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  <c r="AA263" s="269"/>
      <c r="AB263" s="269"/>
      <c r="AC263" s="269"/>
      <c r="AD263" s="269"/>
      <c r="AE263" s="269"/>
      <c r="AF263" s="269"/>
      <c r="AG263" s="269"/>
      <c r="AH263" s="269"/>
      <c r="AI263" s="269"/>
      <c r="AJ263" s="269"/>
      <c r="AK263" s="269"/>
      <c r="AL263" s="269"/>
      <c r="AM263" s="269"/>
      <c r="AN263" s="269"/>
      <c r="AO263" s="269"/>
      <c r="AP263" s="269"/>
      <c r="AQ263" s="269"/>
    </row>
    <row r="264" spans="1:43" ht="14.25" customHeight="1">
      <c r="A264" s="269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  <c r="AA264" s="269"/>
      <c r="AB264" s="269"/>
      <c r="AC264" s="269"/>
      <c r="AD264" s="269"/>
      <c r="AE264" s="269"/>
      <c r="AF264" s="269"/>
      <c r="AG264" s="269"/>
      <c r="AH264" s="269"/>
      <c r="AI264" s="269"/>
      <c r="AJ264" s="269"/>
      <c r="AK264" s="269"/>
      <c r="AL264" s="269"/>
      <c r="AM264" s="269"/>
      <c r="AN264" s="269"/>
      <c r="AO264" s="269"/>
      <c r="AP264" s="269"/>
      <c r="AQ264" s="269"/>
    </row>
    <row r="265" spans="1:43" ht="14.25" customHeight="1">
      <c r="A265" s="269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  <c r="AA265" s="269"/>
      <c r="AB265" s="269"/>
      <c r="AC265" s="269"/>
      <c r="AD265" s="269"/>
      <c r="AE265" s="269"/>
      <c r="AF265" s="269"/>
      <c r="AG265" s="269"/>
      <c r="AH265" s="269"/>
      <c r="AI265" s="269"/>
      <c r="AJ265" s="269"/>
      <c r="AK265" s="269"/>
      <c r="AL265" s="269"/>
      <c r="AM265" s="269"/>
      <c r="AN265" s="269"/>
      <c r="AO265" s="269"/>
      <c r="AP265" s="269"/>
      <c r="AQ265" s="269"/>
    </row>
    <row r="266" spans="1:43" ht="14.25" customHeight="1">
      <c r="A266" s="269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  <c r="AQ266" s="269"/>
    </row>
    <row r="267" spans="1:43" ht="14.25" customHeight="1">
      <c r="A267" s="269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69"/>
      <c r="AK267" s="269"/>
      <c r="AL267" s="269"/>
      <c r="AM267" s="269"/>
      <c r="AN267" s="269"/>
      <c r="AO267" s="269"/>
      <c r="AP267" s="269"/>
      <c r="AQ267" s="269"/>
    </row>
    <row r="268" spans="1:43" ht="14.25" customHeight="1">
      <c r="A268" s="269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  <c r="AA268" s="269"/>
      <c r="AB268" s="269"/>
      <c r="AC268" s="269"/>
      <c r="AD268" s="269"/>
      <c r="AE268" s="269"/>
      <c r="AF268" s="269"/>
      <c r="AG268" s="269"/>
      <c r="AH268" s="269"/>
      <c r="AI268" s="269"/>
      <c r="AJ268" s="269"/>
      <c r="AK268" s="269"/>
      <c r="AL268" s="269"/>
      <c r="AM268" s="269"/>
      <c r="AN268" s="269"/>
      <c r="AO268" s="269"/>
      <c r="AP268" s="269"/>
      <c r="AQ268" s="269"/>
    </row>
    <row r="269" spans="1:43" ht="14.25" customHeight="1">
      <c r="A269" s="269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  <c r="AA269" s="269"/>
      <c r="AB269" s="269"/>
      <c r="AC269" s="269"/>
      <c r="AD269" s="269"/>
      <c r="AE269" s="269"/>
      <c r="AF269" s="269"/>
      <c r="AG269" s="269"/>
      <c r="AH269" s="269"/>
      <c r="AI269" s="269"/>
      <c r="AJ269" s="269"/>
      <c r="AK269" s="269"/>
      <c r="AL269" s="269"/>
      <c r="AM269" s="269"/>
      <c r="AN269" s="269"/>
      <c r="AO269" s="269"/>
      <c r="AP269" s="269"/>
      <c r="AQ269" s="269"/>
    </row>
    <row r="270" spans="1:43" ht="14.25" customHeight="1">
      <c r="A270" s="269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69"/>
      <c r="AK270" s="269"/>
      <c r="AL270" s="269"/>
      <c r="AM270" s="269"/>
      <c r="AN270" s="269"/>
      <c r="AO270" s="269"/>
      <c r="AP270" s="269"/>
      <c r="AQ270" s="269"/>
    </row>
    <row r="271" spans="1:43" ht="14.25" customHeight="1">
      <c r="A271" s="269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  <c r="AA271" s="269"/>
      <c r="AB271" s="269"/>
      <c r="AC271" s="269"/>
      <c r="AD271" s="269"/>
      <c r="AE271" s="269"/>
      <c r="AF271" s="269"/>
      <c r="AG271" s="269"/>
      <c r="AH271" s="269"/>
      <c r="AI271" s="269"/>
      <c r="AJ271" s="269"/>
      <c r="AK271" s="269"/>
      <c r="AL271" s="269"/>
      <c r="AM271" s="269"/>
      <c r="AN271" s="269"/>
      <c r="AO271" s="269"/>
      <c r="AP271" s="269"/>
      <c r="AQ271" s="269"/>
    </row>
    <row r="272" spans="1:43" ht="14.25" customHeight="1">
      <c r="A272" s="269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  <c r="AA272" s="269"/>
      <c r="AB272" s="269"/>
      <c r="AC272" s="269"/>
      <c r="AD272" s="269"/>
      <c r="AE272" s="269"/>
      <c r="AF272" s="269"/>
      <c r="AG272" s="269"/>
      <c r="AH272" s="269"/>
      <c r="AI272" s="269"/>
      <c r="AJ272" s="269"/>
      <c r="AK272" s="269"/>
      <c r="AL272" s="269"/>
      <c r="AM272" s="269"/>
      <c r="AN272" s="269"/>
      <c r="AO272" s="269"/>
      <c r="AP272" s="269"/>
      <c r="AQ272" s="269"/>
    </row>
    <row r="273" spans="1:43" ht="14.25" customHeight="1">
      <c r="A273" s="269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  <c r="AA273" s="269"/>
      <c r="AB273" s="269"/>
      <c r="AC273" s="269"/>
      <c r="AD273" s="269"/>
      <c r="AE273" s="269"/>
      <c r="AF273" s="269"/>
      <c r="AG273" s="269"/>
      <c r="AH273" s="269"/>
      <c r="AI273" s="269"/>
      <c r="AJ273" s="269"/>
      <c r="AK273" s="269"/>
      <c r="AL273" s="269"/>
      <c r="AM273" s="269"/>
      <c r="AN273" s="269"/>
      <c r="AO273" s="269"/>
      <c r="AP273" s="269"/>
      <c r="AQ273" s="269"/>
    </row>
    <row r="274" spans="1:43" ht="14.25" customHeight="1">
      <c r="A274" s="269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  <c r="AA274" s="269"/>
      <c r="AB274" s="269"/>
      <c r="AC274" s="269"/>
      <c r="AD274" s="269"/>
      <c r="AE274" s="269"/>
      <c r="AF274" s="269"/>
      <c r="AG274" s="269"/>
      <c r="AH274" s="269"/>
      <c r="AI274" s="269"/>
      <c r="AJ274" s="269"/>
      <c r="AK274" s="269"/>
      <c r="AL274" s="269"/>
      <c r="AM274" s="269"/>
      <c r="AN274" s="269"/>
      <c r="AO274" s="269"/>
      <c r="AP274" s="269"/>
      <c r="AQ274" s="269"/>
    </row>
    <row r="275" spans="1:43" ht="14.25" customHeight="1">
      <c r="A275" s="269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  <c r="AA275" s="269"/>
      <c r="AB275" s="269"/>
      <c r="AC275" s="269"/>
      <c r="AD275" s="269"/>
      <c r="AE275" s="269"/>
      <c r="AF275" s="269"/>
      <c r="AG275" s="269"/>
      <c r="AH275" s="269"/>
      <c r="AI275" s="269"/>
      <c r="AJ275" s="269"/>
      <c r="AK275" s="269"/>
      <c r="AL275" s="269"/>
      <c r="AM275" s="269"/>
      <c r="AN275" s="269"/>
      <c r="AO275" s="269"/>
      <c r="AP275" s="269"/>
      <c r="AQ275" s="269"/>
    </row>
    <row r="276" spans="1:43" ht="14.25" customHeight="1">
      <c r="A276" s="269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  <c r="AA276" s="269"/>
      <c r="AB276" s="269"/>
      <c r="AC276" s="269"/>
      <c r="AD276" s="269"/>
      <c r="AE276" s="269"/>
      <c r="AF276" s="269"/>
      <c r="AG276" s="269"/>
      <c r="AH276" s="269"/>
      <c r="AI276" s="269"/>
      <c r="AJ276" s="269"/>
      <c r="AK276" s="269"/>
      <c r="AL276" s="269"/>
      <c r="AM276" s="269"/>
      <c r="AN276" s="269"/>
      <c r="AO276" s="269"/>
      <c r="AP276" s="269"/>
      <c r="AQ276" s="269"/>
    </row>
    <row r="277" spans="1:43" ht="14.25" customHeight="1">
      <c r="A277" s="269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69"/>
      <c r="AK277" s="269"/>
      <c r="AL277" s="269"/>
      <c r="AM277" s="269"/>
      <c r="AN277" s="269"/>
      <c r="AO277" s="269"/>
      <c r="AP277" s="269"/>
      <c r="AQ277" s="269"/>
    </row>
    <row r="278" spans="1:43" ht="14.25" customHeight="1">
      <c r="A278" s="269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  <c r="AA278" s="269"/>
      <c r="AB278" s="269"/>
      <c r="AC278" s="269"/>
      <c r="AD278" s="269"/>
      <c r="AE278" s="269"/>
      <c r="AF278" s="269"/>
      <c r="AG278" s="269"/>
      <c r="AH278" s="269"/>
      <c r="AI278" s="269"/>
      <c r="AJ278" s="269"/>
      <c r="AK278" s="269"/>
      <c r="AL278" s="269"/>
      <c r="AM278" s="269"/>
      <c r="AN278" s="269"/>
      <c r="AO278" s="269"/>
      <c r="AP278" s="269"/>
      <c r="AQ278" s="269"/>
    </row>
    <row r="279" spans="1:43" ht="14.25" customHeight="1">
      <c r="A279" s="269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  <c r="AQ279" s="269"/>
    </row>
    <row r="280" spans="1:43" ht="14.25" customHeight="1">
      <c r="A280" s="269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  <c r="AA280" s="269"/>
      <c r="AB280" s="269"/>
      <c r="AC280" s="269"/>
      <c r="AD280" s="269"/>
      <c r="AE280" s="269"/>
      <c r="AF280" s="269"/>
      <c r="AG280" s="269"/>
      <c r="AH280" s="269"/>
      <c r="AI280" s="269"/>
      <c r="AJ280" s="269"/>
      <c r="AK280" s="269"/>
      <c r="AL280" s="269"/>
      <c r="AM280" s="269"/>
      <c r="AN280" s="269"/>
      <c r="AO280" s="269"/>
      <c r="AP280" s="269"/>
      <c r="AQ280" s="269"/>
    </row>
    <row r="281" spans="1:43" ht="14.25" customHeight="1">
      <c r="A281" s="269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  <c r="AA281" s="269"/>
      <c r="AB281" s="269"/>
      <c r="AC281" s="269"/>
      <c r="AD281" s="269"/>
      <c r="AE281" s="269"/>
      <c r="AF281" s="269"/>
      <c r="AG281" s="269"/>
      <c r="AH281" s="269"/>
      <c r="AI281" s="269"/>
      <c r="AJ281" s="269"/>
      <c r="AK281" s="269"/>
      <c r="AL281" s="269"/>
      <c r="AM281" s="269"/>
      <c r="AN281" s="269"/>
      <c r="AO281" s="269"/>
      <c r="AP281" s="269"/>
      <c r="AQ281" s="269"/>
    </row>
    <row r="282" spans="1:43" ht="14.25" customHeight="1">
      <c r="A282" s="269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</row>
    <row r="283" spans="1:43" ht="14.25" customHeight="1">
      <c r="A283" s="269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69"/>
      <c r="AK283" s="269"/>
      <c r="AL283" s="269"/>
      <c r="AM283" s="269"/>
      <c r="AN283" s="269"/>
      <c r="AO283" s="269"/>
      <c r="AP283" s="269"/>
      <c r="AQ283" s="269"/>
    </row>
    <row r="284" spans="1:43" ht="14.25" customHeight="1">
      <c r="A284" s="269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  <c r="AA284" s="269"/>
      <c r="AB284" s="269"/>
      <c r="AC284" s="269"/>
      <c r="AD284" s="269"/>
      <c r="AE284" s="269"/>
      <c r="AF284" s="269"/>
      <c r="AG284" s="269"/>
      <c r="AH284" s="269"/>
      <c r="AI284" s="269"/>
      <c r="AJ284" s="269"/>
      <c r="AK284" s="269"/>
      <c r="AL284" s="269"/>
      <c r="AM284" s="269"/>
      <c r="AN284" s="269"/>
      <c r="AO284" s="269"/>
      <c r="AP284" s="269"/>
      <c r="AQ284" s="269"/>
    </row>
    <row r="285" spans="1:43" ht="14.25" customHeight="1">
      <c r="A285" s="269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  <c r="AA285" s="269"/>
      <c r="AB285" s="269"/>
      <c r="AC285" s="269"/>
      <c r="AD285" s="269"/>
      <c r="AE285" s="269"/>
      <c r="AF285" s="269"/>
      <c r="AG285" s="269"/>
      <c r="AH285" s="269"/>
      <c r="AI285" s="269"/>
      <c r="AJ285" s="269"/>
      <c r="AK285" s="269"/>
      <c r="AL285" s="269"/>
      <c r="AM285" s="269"/>
      <c r="AN285" s="269"/>
      <c r="AO285" s="269"/>
      <c r="AP285" s="269"/>
      <c r="AQ285" s="269"/>
    </row>
    <row r="286" spans="1:43" ht="14.25" customHeight="1">
      <c r="A286" s="269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  <c r="AA286" s="269"/>
      <c r="AB286" s="269"/>
      <c r="AC286" s="269"/>
      <c r="AD286" s="269"/>
      <c r="AE286" s="269"/>
      <c r="AF286" s="269"/>
      <c r="AG286" s="269"/>
      <c r="AH286" s="269"/>
      <c r="AI286" s="269"/>
      <c r="AJ286" s="269"/>
      <c r="AK286" s="269"/>
      <c r="AL286" s="269"/>
      <c r="AM286" s="269"/>
      <c r="AN286" s="269"/>
      <c r="AO286" s="269"/>
      <c r="AP286" s="269"/>
      <c r="AQ286" s="269"/>
    </row>
    <row r="287" spans="1:43" ht="14.25" customHeight="1">
      <c r="A287" s="26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  <c r="AA287" s="269"/>
      <c r="AB287" s="269"/>
      <c r="AC287" s="269"/>
      <c r="AD287" s="269"/>
      <c r="AE287" s="269"/>
      <c r="AF287" s="269"/>
      <c r="AG287" s="269"/>
      <c r="AH287" s="269"/>
      <c r="AI287" s="269"/>
      <c r="AJ287" s="269"/>
      <c r="AK287" s="269"/>
      <c r="AL287" s="269"/>
      <c r="AM287" s="269"/>
      <c r="AN287" s="269"/>
      <c r="AO287" s="269"/>
      <c r="AP287" s="269"/>
      <c r="AQ287" s="269"/>
    </row>
    <row r="288" spans="1:43" ht="14.25" customHeight="1">
      <c r="A288" s="26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  <c r="AQ288" s="269"/>
    </row>
    <row r="289" spans="1:43" ht="14.25" customHeight="1">
      <c r="A289" s="26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  <c r="AA289" s="269"/>
      <c r="AB289" s="269"/>
      <c r="AC289" s="269"/>
      <c r="AD289" s="269"/>
      <c r="AE289" s="269"/>
      <c r="AF289" s="269"/>
      <c r="AG289" s="269"/>
      <c r="AH289" s="269"/>
      <c r="AI289" s="269"/>
      <c r="AJ289" s="269"/>
      <c r="AK289" s="269"/>
      <c r="AL289" s="269"/>
      <c r="AM289" s="269"/>
      <c r="AN289" s="269"/>
      <c r="AO289" s="269"/>
      <c r="AP289" s="269"/>
      <c r="AQ289" s="269"/>
    </row>
    <row r="290" spans="1:43" ht="14.25" customHeight="1">
      <c r="A290" s="269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  <c r="AA290" s="269"/>
      <c r="AB290" s="269"/>
      <c r="AC290" s="269"/>
      <c r="AD290" s="269"/>
      <c r="AE290" s="269"/>
      <c r="AF290" s="269"/>
      <c r="AG290" s="269"/>
      <c r="AH290" s="269"/>
      <c r="AI290" s="269"/>
      <c r="AJ290" s="269"/>
      <c r="AK290" s="269"/>
      <c r="AL290" s="269"/>
      <c r="AM290" s="269"/>
      <c r="AN290" s="269"/>
      <c r="AO290" s="269"/>
      <c r="AP290" s="269"/>
      <c r="AQ290" s="269"/>
    </row>
    <row r="291" spans="1:43" ht="14.25" customHeight="1">
      <c r="A291" s="269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  <c r="AA291" s="269"/>
      <c r="AB291" s="269"/>
      <c r="AC291" s="269"/>
      <c r="AD291" s="269"/>
      <c r="AE291" s="269"/>
      <c r="AF291" s="269"/>
      <c r="AG291" s="269"/>
      <c r="AH291" s="269"/>
      <c r="AI291" s="269"/>
      <c r="AJ291" s="269"/>
      <c r="AK291" s="269"/>
      <c r="AL291" s="269"/>
      <c r="AM291" s="269"/>
      <c r="AN291" s="269"/>
      <c r="AO291" s="269"/>
      <c r="AP291" s="269"/>
      <c r="AQ291" s="269"/>
    </row>
    <row r="292" spans="1:43" ht="14.25" customHeight="1">
      <c r="A292" s="269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  <c r="AA292" s="269"/>
      <c r="AB292" s="269"/>
      <c r="AC292" s="269"/>
      <c r="AD292" s="269"/>
      <c r="AE292" s="269"/>
      <c r="AF292" s="269"/>
      <c r="AG292" s="269"/>
      <c r="AH292" s="269"/>
      <c r="AI292" s="269"/>
      <c r="AJ292" s="269"/>
      <c r="AK292" s="269"/>
      <c r="AL292" s="269"/>
      <c r="AM292" s="269"/>
      <c r="AN292" s="269"/>
      <c r="AO292" s="269"/>
      <c r="AP292" s="269"/>
      <c r="AQ292" s="269"/>
    </row>
    <row r="293" spans="1:43" ht="14.25" customHeight="1">
      <c r="A293" s="269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  <c r="AA293" s="269"/>
      <c r="AB293" s="269"/>
      <c r="AC293" s="269"/>
      <c r="AD293" s="269"/>
      <c r="AE293" s="269"/>
      <c r="AF293" s="269"/>
      <c r="AG293" s="269"/>
      <c r="AH293" s="269"/>
      <c r="AI293" s="269"/>
      <c r="AJ293" s="269"/>
      <c r="AK293" s="269"/>
      <c r="AL293" s="269"/>
      <c r="AM293" s="269"/>
      <c r="AN293" s="269"/>
      <c r="AO293" s="269"/>
      <c r="AP293" s="269"/>
      <c r="AQ293" s="269"/>
    </row>
    <row r="294" spans="1:43" ht="14.25" customHeight="1">
      <c r="A294" s="269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  <c r="AA294" s="269"/>
      <c r="AB294" s="269"/>
      <c r="AC294" s="269"/>
      <c r="AD294" s="269"/>
      <c r="AE294" s="269"/>
      <c r="AF294" s="269"/>
      <c r="AG294" s="269"/>
      <c r="AH294" s="269"/>
      <c r="AI294" s="269"/>
      <c r="AJ294" s="269"/>
      <c r="AK294" s="269"/>
      <c r="AL294" s="269"/>
      <c r="AM294" s="269"/>
      <c r="AN294" s="269"/>
      <c r="AO294" s="269"/>
      <c r="AP294" s="269"/>
      <c r="AQ294" s="269"/>
    </row>
    <row r="295" spans="1:43" ht="14.25" customHeight="1">
      <c r="A295" s="269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  <c r="AA295" s="269"/>
      <c r="AB295" s="269"/>
      <c r="AC295" s="269"/>
      <c r="AD295" s="269"/>
      <c r="AE295" s="269"/>
      <c r="AF295" s="269"/>
      <c r="AG295" s="269"/>
      <c r="AH295" s="269"/>
      <c r="AI295" s="269"/>
      <c r="AJ295" s="269"/>
      <c r="AK295" s="269"/>
      <c r="AL295" s="269"/>
      <c r="AM295" s="269"/>
      <c r="AN295" s="269"/>
      <c r="AO295" s="269"/>
      <c r="AP295" s="269"/>
      <c r="AQ295" s="269"/>
    </row>
    <row r="296" spans="1:43" ht="14.25" customHeight="1">
      <c r="A296" s="269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  <c r="AA296" s="269"/>
      <c r="AB296" s="269"/>
      <c r="AC296" s="269"/>
      <c r="AD296" s="269"/>
      <c r="AE296" s="269"/>
      <c r="AF296" s="269"/>
      <c r="AG296" s="269"/>
      <c r="AH296" s="269"/>
      <c r="AI296" s="269"/>
      <c r="AJ296" s="269"/>
      <c r="AK296" s="269"/>
      <c r="AL296" s="269"/>
      <c r="AM296" s="269"/>
      <c r="AN296" s="269"/>
      <c r="AO296" s="269"/>
      <c r="AP296" s="269"/>
      <c r="AQ296" s="269"/>
    </row>
    <row r="297" spans="1:43" ht="14.25" customHeight="1">
      <c r="A297" s="269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  <c r="AA297" s="269"/>
      <c r="AB297" s="269"/>
      <c r="AC297" s="269"/>
      <c r="AD297" s="269"/>
      <c r="AE297" s="269"/>
      <c r="AF297" s="269"/>
      <c r="AG297" s="269"/>
      <c r="AH297" s="269"/>
      <c r="AI297" s="269"/>
      <c r="AJ297" s="269"/>
      <c r="AK297" s="269"/>
      <c r="AL297" s="269"/>
      <c r="AM297" s="269"/>
      <c r="AN297" s="269"/>
      <c r="AO297" s="269"/>
      <c r="AP297" s="269"/>
      <c r="AQ297" s="269"/>
    </row>
    <row r="298" spans="1:43" ht="14.25" customHeight="1">
      <c r="A298" s="269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  <c r="AA298" s="269"/>
      <c r="AB298" s="269"/>
      <c r="AC298" s="269"/>
      <c r="AD298" s="269"/>
      <c r="AE298" s="269"/>
      <c r="AF298" s="269"/>
      <c r="AG298" s="269"/>
      <c r="AH298" s="269"/>
      <c r="AI298" s="269"/>
      <c r="AJ298" s="269"/>
      <c r="AK298" s="269"/>
      <c r="AL298" s="269"/>
      <c r="AM298" s="269"/>
      <c r="AN298" s="269"/>
      <c r="AO298" s="269"/>
      <c r="AP298" s="269"/>
      <c r="AQ298" s="269"/>
    </row>
    <row r="299" spans="1:43" ht="14.25" customHeight="1">
      <c r="A299" s="269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69"/>
      <c r="AP299" s="269"/>
      <c r="AQ299" s="269"/>
    </row>
    <row r="300" spans="1:43" ht="14.25" customHeight="1">
      <c r="A300" s="269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  <c r="AA300" s="269"/>
      <c r="AB300" s="269"/>
      <c r="AC300" s="269"/>
      <c r="AD300" s="269"/>
      <c r="AE300" s="269"/>
      <c r="AF300" s="269"/>
      <c r="AG300" s="269"/>
      <c r="AH300" s="269"/>
      <c r="AI300" s="269"/>
      <c r="AJ300" s="269"/>
      <c r="AK300" s="269"/>
      <c r="AL300" s="269"/>
      <c r="AM300" s="269"/>
      <c r="AN300" s="269"/>
      <c r="AO300" s="269"/>
      <c r="AP300" s="269"/>
      <c r="AQ300" s="269"/>
    </row>
    <row r="301" spans="1:43" ht="14.25" customHeight="1">
      <c r="A301" s="269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  <c r="AA301" s="269"/>
      <c r="AB301" s="269"/>
      <c r="AC301" s="269"/>
      <c r="AD301" s="269"/>
      <c r="AE301" s="269"/>
      <c r="AF301" s="269"/>
      <c r="AG301" s="269"/>
      <c r="AH301" s="269"/>
      <c r="AI301" s="269"/>
      <c r="AJ301" s="269"/>
      <c r="AK301" s="269"/>
      <c r="AL301" s="269"/>
      <c r="AM301" s="269"/>
      <c r="AN301" s="269"/>
      <c r="AO301" s="269"/>
      <c r="AP301" s="269"/>
      <c r="AQ301" s="269"/>
    </row>
    <row r="302" spans="1:43" ht="14.25" customHeight="1">
      <c r="A302" s="269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  <c r="AA302" s="269"/>
      <c r="AB302" s="269"/>
      <c r="AC302" s="269"/>
      <c r="AD302" s="269"/>
      <c r="AE302" s="269"/>
      <c r="AF302" s="269"/>
      <c r="AG302" s="269"/>
      <c r="AH302" s="269"/>
      <c r="AI302" s="269"/>
      <c r="AJ302" s="269"/>
      <c r="AK302" s="269"/>
      <c r="AL302" s="269"/>
      <c r="AM302" s="269"/>
      <c r="AN302" s="269"/>
      <c r="AO302" s="269"/>
      <c r="AP302" s="269"/>
      <c r="AQ302" s="269"/>
    </row>
    <row r="303" spans="1:43" ht="14.25" customHeight="1">
      <c r="A303" s="269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  <c r="AA303" s="269"/>
      <c r="AB303" s="269"/>
      <c r="AC303" s="269"/>
      <c r="AD303" s="269"/>
      <c r="AE303" s="269"/>
      <c r="AF303" s="269"/>
      <c r="AG303" s="269"/>
      <c r="AH303" s="269"/>
      <c r="AI303" s="269"/>
      <c r="AJ303" s="269"/>
      <c r="AK303" s="269"/>
      <c r="AL303" s="269"/>
      <c r="AM303" s="269"/>
      <c r="AN303" s="269"/>
      <c r="AO303" s="269"/>
      <c r="AP303" s="269"/>
      <c r="AQ303" s="269"/>
    </row>
    <row r="304" spans="1:43" ht="14.25" customHeight="1">
      <c r="A304" s="269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  <c r="AA304" s="269"/>
      <c r="AB304" s="269"/>
      <c r="AC304" s="269"/>
      <c r="AD304" s="269"/>
      <c r="AE304" s="269"/>
      <c r="AF304" s="269"/>
      <c r="AG304" s="269"/>
      <c r="AH304" s="269"/>
      <c r="AI304" s="269"/>
      <c r="AJ304" s="269"/>
      <c r="AK304" s="269"/>
      <c r="AL304" s="269"/>
      <c r="AM304" s="269"/>
      <c r="AN304" s="269"/>
      <c r="AO304" s="269"/>
      <c r="AP304" s="269"/>
      <c r="AQ304" s="269"/>
    </row>
    <row r="305" spans="1:43" ht="14.25" customHeight="1">
      <c r="A305" s="269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  <c r="AA305" s="269"/>
      <c r="AB305" s="269"/>
      <c r="AC305" s="269"/>
      <c r="AD305" s="269"/>
      <c r="AE305" s="269"/>
      <c r="AF305" s="269"/>
      <c r="AG305" s="269"/>
      <c r="AH305" s="269"/>
      <c r="AI305" s="269"/>
      <c r="AJ305" s="269"/>
      <c r="AK305" s="269"/>
      <c r="AL305" s="269"/>
      <c r="AM305" s="269"/>
      <c r="AN305" s="269"/>
      <c r="AO305" s="269"/>
      <c r="AP305" s="269"/>
      <c r="AQ305" s="269"/>
    </row>
    <row r="306" spans="1:43" ht="14.25" customHeight="1">
      <c r="A306" s="269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  <c r="AA306" s="269"/>
      <c r="AB306" s="269"/>
      <c r="AC306" s="269"/>
      <c r="AD306" s="269"/>
      <c r="AE306" s="269"/>
      <c r="AF306" s="269"/>
      <c r="AG306" s="269"/>
      <c r="AH306" s="269"/>
      <c r="AI306" s="269"/>
      <c r="AJ306" s="269"/>
      <c r="AK306" s="269"/>
      <c r="AL306" s="269"/>
      <c r="AM306" s="269"/>
      <c r="AN306" s="269"/>
      <c r="AO306" s="269"/>
      <c r="AP306" s="269"/>
      <c r="AQ306" s="269"/>
    </row>
    <row r="307" spans="1:43" ht="14.25" customHeight="1">
      <c r="A307" s="269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  <c r="AA307" s="269"/>
      <c r="AB307" s="269"/>
      <c r="AC307" s="269"/>
      <c r="AD307" s="269"/>
      <c r="AE307" s="269"/>
      <c r="AF307" s="269"/>
      <c r="AG307" s="269"/>
      <c r="AH307" s="269"/>
      <c r="AI307" s="269"/>
      <c r="AJ307" s="269"/>
      <c r="AK307" s="269"/>
      <c r="AL307" s="269"/>
      <c r="AM307" s="269"/>
      <c r="AN307" s="269"/>
      <c r="AO307" s="269"/>
      <c r="AP307" s="269"/>
      <c r="AQ307" s="269"/>
    </row>
    <row r="308" spans="1:43" ht="14.25" customHeight="1">
      <c r="A308" s="269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  <c r="AA308" s="269"/>
      <c r="AB308" s="269"/>
      <c r="AC308" s="269"/>
      <c r="AD308" s="269"/>
      <c r="AE308" s="269"/>
      <c r="AF308" s="269"/>
      <c r="AG308" s="269"/>
      <c r="AH308" s="269"/>
      <c r="AI308" s="269"/>
      <c r="AJ308" s="269"/>
      <c r="AK308" s="269"/>
      <c r="AL308" s="269"/>
      <c r="AM308" s="269"/>
      <c r="AN308" s="269"/>
      <c r="AO308" s="269"/>
      <c r="AP308" s="269"/>
      <c r="AQ308" s="269"/>
    </row>
    <row r="309" spans="1:43" ht="14.25" customHeight="1">
      <c r="A309" s="269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  <c r="AA309" s="269"/>
      <c r="AB309" s="269"/>
      <c r="AC309" s="269"/>
      <c r="AD309" s="269"/>
      <c r="AE309" s="269"/>
      <c r="AF309" s="269"/>
      <c r="AG309" s="269"/>
      <c r="AH309" s="269"/>
      <c r="AI309" s="269"/>
      <c r="AJ309" s="269"/>
      <c r="AK309" s="269"/>
      <c r="AL309" s="269"/>
      <c r="AM309" s="269"/>
      <c r="AN309" s="269"/>
      <c r="AO309" s="269"/>
      <c r="AP309" s="269"/>
      <c r="AQ309" s="269"/>
    </row>
    <row r="310" spans="1:43" ht="14.25" customHeight="1">
      <c r="A310" s="269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  <c r="AA310" s="269"/>
      <c r="AB310" s="269"/>
      <c r="AC310" s="269"/>
      <c r="AD310" s="269"/>
      <c r="AE310" s="269"/>
      <c r="AF310" s="269"/>
      <c r="AG310" s="269"/>
      <c r="AH310" s="269"/>
      <c r="AI310" s="269"/>
      <c r="AJ310" s="269"/>
      <c r="AK310" s="269"/>
      <c r="AL310" s="269"/>
      <c r="AM310" s="269"/>
      <c r="AN310" s="269"/>
      <c r="AO310" s="269"/>
      <c r="AP310" s="269"/>
      <c r="AQ310" s="269"/>
    </row>
    <row r="311" spans="1:43" ht="14.25" customHeight="1">
      <c r="A311" s="269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  <c r="AA311" s="269"/>
      <c r="AB311" s="269"/>
      <c r="AC311" s="269"/>
      <c r="AD311" s="269"/>
      <c r="AE311" s="269"/>
      <c r="AF311" s="269"/>
      <c r="AG311" s="269"/>
      <c r="AH311" s="269"/>
      <c r="AI311" s="269"/>
      <c r="AJ311" s="269"/>
      <c r="AK311" s="269"/>
      <c r="AL311" s="269"/>
      <c r="AM311" s="269"/>
      <c r="AN311" s="269"/>
      <c r="AO311" s="269"/>
      <c r="AP311" s="269"/>
      <c r="AQ311" s="269"/>
    </row>
    <row r="312" spans="1:43" ht="14.25" customHeight="1">
      <c r="A312" s="269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  <c r="AA312" s="269"/>
      <c r="AB312" s="269"/>
      <c r="AC312" s="269"/>
      <c r="AD312" s="269"/>
      <c r="AE312" s="269"/>
      <c r="AF312" s="269"/>
      <c r="AG312" s="269"/>
      <c r="AH312" s="269"/>
      <c r="AI312" s="269"/>
      <c r="AJ312" s="269"/>
      <c r="AK312" s="269"/>
      <c r="AL312" s="269"/>
      <c r="AM312" s="269"/>
      <c r="AN312" s="269"/>
      <c r="AO312" s="269"/>
      <c r="AP312" s="269"/>
      <c r="AQ312" s="269"/>
    </row>
    <row r="313" spans="1:43" ht="14.25" customHeight="1">
      <c r="A313" s="269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  <c r="AA313" s="269"/>
      <c r="AB313" s="269"/>
      <c r="AC313" s="269"/>
      <c r="AD313" s="269"/>
      <c r="AE313" s="269"/>
      <c r="AF313" s="269"/>
      <c r="AG313" s="269"/>
      <c r="AH313" s="269"/>
      <c r="AI313" s="269"/>
      <c r="AJ313" s="269"/>
      <c r="AK313" s="269"/>
      <c r="AL313" s="269"/>
      <c r="AM313" s="269"/>
      <c r="AN313" s="269"/>
      <c r="AO313" s="269"/>
      <c r="AP313" s="269"/>
      <c r="AQ313" s="269"/>
    </row>
    <row r="314" spans="1:43" ht="14.25" customHeight="1">
      <c r="A314" s="269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  <c r="AA314" s="269"/>
      <c r="AB314" s="269"/>
      <c r="AC314" s="269"/>
      <c r="AD314" s="269"/>
      <c r="AE314" s="269"/>
      <c r="AF314" s="269"/>
      <c r="AG314" s="269"/>
      <c r="AH314" s="269"/>
      <c r="AI314" s="269"/>
      <c r="AJ314" s="269"/>
      <c r="AK314" s="269"/>
      <c r="AL314" s="269"/>
      <c r="AM314" s="269"/>
      <c r="AN314" s="269"/>
      <c r="AO314" s="269"/>
      <c r="AP314" s="269"/>
      <c r="AQ314" s="269"/>
    </row>
    <row r="315" spans="1:43" ht="14.25" customHeight="1">
      <c r="A315" s="269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  <c r="AA315" s="269"/>
      <c r="AB315" s="269"/>
      <c r="AC315" s="269"/>
      <c r="AD315" s="269"/>
      <c r="AE315" s="269"/>
      <c r="AF315" s="269"/>
      <c r="AG315" s="269"/>
      <c r="AH315" s="269"/>
      <c r="AI315" s="269"/>
      <c r="AJ315" s="269"/>
      <c r="AK315" s="269"/>
      <c r="AL315" s="269"/>
      <c r="AM315" s="269"/>
      <c r="AN315" s="269"/>
      <c r="AO315" s="269"/>
      <c r="AP315" s="269"/>
      <c r="AQ315" s="269"/>
    </row>
    <row r="316" spans="1:43" ht="14.25" customHeight="1">
      <c r="A316" s="269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  <c r="AA316" s="269"/>
      <c r="AB316" s="269"/>
      <c r="AC316" s="269"/>
      <c r="AD316" s="269"/>
      <c r="AE316" s="269"/>
      <c r="AF316" s="269"/>
      <c r="AG316" s="269"/>
      <c r="AH316" s="269"/>
      <c r="AI316" s="269"/>
      <c r="AJ316" s="269"/>
      <c r="AK316" s="269"/>
      <c r="AL316" s="269"/>
      <c r="AM316" s="269"/>
      <c r="AN316" s="269"/>
      <c r="AO316" s="269"/>
      <c r="AP316" s="269"/>
      <c r="AQ316" s="269"/>
    </row>
    <row r="317" spans="1:43" ht="14.25" customHeight="1">
      <c r="A317" s="269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  <c r="AA317" s="269"/>
      <c r="AB317" s="269"/>
      <c r="AC317" s="269"/>
      <c r="AD317" s="269"/>
      <c r="AE317" s="269"/>
      <c r="AF317" s="269"/>
      <c r="AG317" s="269"/>
      <c r="AH317" s="269"/>
      <c r="AI317" s="269"/>
      <c r="AJ317" s="269"/>
      <c r="AK317" s="269"/>
      <c r="AL317" s="269"/>
      <c r="AM317" s="269"/>
      <c r="AN317" s="269"/>
      <c r="AO317" s="269"/>
      <c r="AP317" s="269"/>
      <c r="AQ317" s="269"/>
    </row>
    <row r="318" spans="1:43" ht="14.25" customHeight="1">
      <c r="A318" s="269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  <c r="AA318" s="269"/>
      <c r="AB318" s="269"/>
      <c r="AC318" s="269"/>
      <c r="AD318" s="269"/>
      <c r="AE318" s="269"/>
      <c r="AF318" s="269"/>
      <c r="AG318" s="269"/>
      <c r="AH318" s="269"/>
      <c r="AI318" s="269"/>
      <c r="AJ318" s="269"/>
      <c r="AK318" s="269"/>
      <c r="AL318" s="269"/>
      <c r="AM318" s="269"/>
      <c r="AN318" s="269"/>
      <c r="AO318" s="269"/>
      <c r="AP318" s="269"/>
      <c r="AQ318" s="269"/>
    </row>
    <row r="319" spans="1:43" ht="14.25" customHeight="1">
      <c r="A319" s="269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  <c r="AA319" s="269"/>
      <c r="AB319" s="269"/>
      <c r="AC319" s="269"/>
      <c r="AD319" s="269"/>
      <c r="AE319" s="269"/>
      <c r="AF319" s="269"/>
      <c r="AG319" s="269"/>
      <c r="AH319" s="269"/>
      <c r="AI319" s="269"/>
      <c r="AJ319" s="269"/>
      <c r="AK319" s="269"/>
      <c r="AL319" s="269"/>
      <c r="AM319" s="269"/>
      <c r="AN319" s="269"/>
      <c r="AO319" s="269"/>
      <c r="AP319" s="269"/>
      <c r="AQ319" s="269"/>
    </row>
    <row r="320" spans="1:43" ht="14.25" customHeight="1">
      <c r="A320" s="269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  <c r="AA320" s="269"/>
      <c r="AB320" s="269"/>
      <c r="AC320" s="269"/>
      <c r="AD320" s="269"/>
      <c r="AE320" s="269"/>
      <c r="AF320" s="269"/>
      <c r="AG320" s="269"/>
      <c r="AH320" s="269"/>
      <c r="AI320" s="269"/>
      <c r="AJ320" s="269"/>
      <c r="AK320" s="269"/>
      <c r="AL320" s="269"/>
      <c r="AM320" s="269"/>
      <c r="AN320" s="269"/>
      <c r="AO320" s="269"/>
      <c r="AP320" s="269"/>
      <c r="AQ320" s="269"/>
    </row>
    <row r="321" spans="1:43" ht="14.25" customHeight="1">
      <c r="A321" s="269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  <c r="AA321" s="269"/>
      <c r="AB321" s="269"/>
      <c r="AC321" s="269"/>
      <c r="AD321" s="269"/>
      <c r="AE321" s="269"/>
      <c r="AF321" s="269"/>
      <c r="AG321" s="269"/>
      <c r="AH321" s="269"/>
      <c r="AI321" s="269"/>
      <c r="AJ321" s="269"/>
      <c r="AK321" s="269"/>
      <c r="AL321" s="269"/>
      <c r="AM321" s="269"/>
      <c r="AN321" s="269"/>
      <c r="AO321" s="269"/>
      <c r="AP321" s="269"/>
      <c r="AQ321" s="269"/>
    </row>
    <row r="322" spans="1:43" ht="14.25" customHeight="1">
      <c r="A322" s="269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  <c r="AA322" s="269"/>
      <c r="AB322" s="269"/>
      <c r="AC322" s="269"/>
      <c r="AD322" s="269"/>
      <c r="AE322" s="269"/>
      <c r="AF322" s="269"/>
      <c r="AG322" s="269"/>
      <c r="AH322" s="269"/>
      <c r="AI322" s="269"/>
      <c r="AJ322" s="269"/>
      <c r="AK322" s="269"/>
      <c r="AL322" s="269"/>
      <c r="AM322" s="269"/>
      <c r="AN322" s="269"/>
      <c r="AO322" s="269"/>
      <c r="AP322" s="269"/>
      <c r="AQ322" s="269"/>
    </row>
    <row r="323" spans="1:43" ht="14.25" customHeight="1">
      <c r="A323" s="269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</row>
    <row r="324" spans="1:43" ht="14.25" customHeight="1">
      <c r="A324" s="269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  <c r="AA324" s="269"/>
      <c r="AB324" s="269"/>
      <c r="AC324" s="269"/>
      <c r="AD324" s="269"/>
      <c r="AE324" s="269"/>
      <c r="AF324" s="269"/>
      <c r="AG324" s="269"/>
      <c r="AH324" s="269"/>
      <c r="AI324" s="269"/>
      <c r="AJ324" s="269"/>
      <c r="AK324" s="269"/>
      <c r="AL324" s="269"/>
      <c r="AM324" s="269"/>
      <c r="AN324" s="269"/>
      <c r="AO324" s="269"/>
      <c r="AP324" s="269"/>
      <c r="AQ324" s="269"/>
    </row>
    <row r="325" spans="1:43" ht="14.25" customHeight="1">
      <c r="A325" s="269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  <c r="AA325" s="269"/>
      <c r="AB325" s="269"/>
      <c r="AC325" s="269"/>
      <c r="AD325" s="269"/>
      <c r="AE325" s="269"/>
      <c r="AF325" s="269"/>
      <c r="AG325" s="269"/>
      <c r="AH325" s="269"/>
      <c r="AI325" s="269"/>
      <c r="AJ325" s="269"/>
      <c r="AK325" s="269"/>
      <c r="AL325" s="269"/>
      <c r="AM325" s="269"/>
      <c r="AN325" s="269"/>
      <c r="AO325" s="269"/>
      <c r="AP325" s="269"/>
      <c r="AQ325" s="269"/>
    </row>
    <row r="326" spans="1:43" ht="14.25" customHeight="1">
      <c r="A326" s="269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  <c r="AQ326" s="269"/>
    </row>
    <row r="327" spans="1:43" ht="14.25" customHeight="1">
      <c r="A327" s="269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69"/>
      <c r="AP327" s="269"/>
      <c r="AQ327" s="269"/>
    </row>
    <row r="328" spans="1:43" ht="14.25" customHeight="1">
      <c r="A328" s="269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  <c r="AA328" s="269"/>
      <c r="AB328" s="269"/>
      <c r="AC328" s="269"/>
      <c r="AD328" s="269"/>
      <c r="AE328" s="269"/>
      <c r="AF328" s="269"/>
      <c r="AG328" s="269"/>
      <c r="AH328" s="269"/>
      <c r="AI328" s="269"/>
      <c r="AJ328" s="269"/>
      <c r="AK328" s="269"/>
      <c r="AL328" s="269"/>
      <c r="AM328" s="269"/>
      <c r="AN328" s="269"/>
      <c r="AO328" s="269"/>
      <c r="AP328" s="269"/>
      <c r="AQ328" s="269"/>
    </row>
    <row r="329" spans="1:43" ht="14.25" customHeight="1">
      <c r="A329" s="269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  <c r="AA329" s="269"/>
      <c r="AB329" s="269"/>
      <c r="AC329" s="269"/>
      <c r="AD329" s="269"/>
      <c r="AE329" s="269"/>
      <c r="AF329" s="269"/>
      <c r="AG329" s="269"/>
      <c r="AH329" s="269"/>
      <c r="AI329" s="269"/>
      <c r="AJ329" s="269"/>
      <c r="AK329" s="269"/>
      <c r="AL329" s="269"/>
      <c r="AM329" s="269"/>
      <c r="AN329" s="269"/>
      <c r="AO329" s="269"/>
      <c r="AP329" s="269"/>
      <c r="AQ329" s="269"/>
    </row>
    <row r="330" spans="1:43" ht="14.25" customHeight="1">
      <c r="A330" s="269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  <c r="AA330" s="269"/>
      <c r="AB330" s="269"/>
      <c r="AC330" s="269"/>
      <c r="AD330" s="269"/>
      <c r="AE330" s="269"/>
      <c r="AF330" s="269"/>
      <c r="AG330" s="269"/>
      <c r="AH330" s="269"/>
      <c r="AI330" s="269"/>
      <c r="AJ330" s="269"/>
      <c r="AK330" s="269"/>
      <c r="AL330" s="269"/>
      <c r="AM330" s="269"/>
      <c r="AN330" s="269"/>
      <c r="AO330" s="269"/>
      <c r="AP330" s="269"/>
      <c r="AQ330" s="269"/>
    </row>
    <row r="331" spans="1:43" ht="14.25" customHeight="1">
      <c r="A331" s="269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  <c r="AA331" s="269"/>
      <c r="AB331" s="269"/>
      <c r="AC331" s="269"/>
      <c r="AD331" s="269"/>
      <c r="AE331" s="269"/>
      <c r="AF331" s="269"/>
      <c r="AG331" s="269"/>
      <c r="AH331" s="269"/>
      <c r="AI331" s="269"/>
      <c r="AJ331" s="269"/>
      <c r="AK331" s="269"/>
      <c r="AL331" s="269"/>
      <c r="AM331" s="269"/>
      <c r="AN331" s="269"/>
      <c r="AO331" s="269"/>
      <c r="AP331" s="269"/>
      <c r="AQ331" s="269"/>
    </row>
    <row r="332" spans="1:43" ht="14.25" customHeight="1">
      <c r="A332" s="269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  <c r="AA332" s="269"/>
      <c r="AB332" s="269"/>
      <c r="AC332" s="269"/>
      <c r="AD332" s="269"/>
      <c r="AE332" s="269"/>
      <c r="AF332" s="269"/>
      <c r="AG332" s="269"/>
      <c r="AH332" s="269"/>
      <c r="AI332" s="269"/>
      <c r="AJ332" s="269"/>
      <c r="AK332" s="269"/>
      <c r="AL332" s="269"/>
      <c r="AM332" s="269"/>
      <c r="AN332" s="269"/>
      <c r="AO332" s="269"/>
      <c r="AP332" s="269"/>
      <c r="AQ332" s="269"/>
    </row>
    <row r="333" spans="1:43" ht="14.25" customHeight="1">
      <c r="A333" s="269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  <c r="AA333" s="269"/>
      <c r="AB333" s="269"/>
      <c r="AC333" s="269"/>
      <c r="AD333" s="269"/>
      <c r="AE333" s="269"/>
      <c r="AF333" s="269"/>
      <c r="AG333" s="269"/>
      <c r="AH333" s="269"/>
      <c r="AI333" s="269"/>
      <c r="AJ333" s="269"/>
      <c r="AK333" s="269"/>
      <c r="AL333" s="269"/>
      <c r="AM333" s="269"/>
      <c r="AN333" s="269"/>
      <c r="AO333" s="269"/>
      <c r="AP333" s="269"/>
      <c r="AQ333" s="269"/>
    </row>
    <row r="334" spans="1:43" ht="14.25" customHeight="1">
      <c r="A334" s="269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  <c r="AA334" s="269"/>
      <c r="AB334" s="269"/>
      <c r="AC334" s="269"/>
      <c r="AD334" s="269"/>
      <c r="AE334" s="269"/>
      <c r="AF334" s="269"/>
      <c r="AG334" s="269"/>
      <c r="AH334" s="269"/>
      <c r="AI334" s="269"/>
      <c r="AJ334" s="269"/>
      <c r="AK334" s="269"/>
      <c r="AL334" s="269"/>
      <c r="AM334" s="269"/>
      <c r="AN334" s="269"/>
      <c r="AO334" s="269"/>
      <c r="AP334" s="269"/>
      <c r="AQ334" s="269"/>
    </row>
    <row r="335" spans="1:43" ht="14.25" customHeight="1">
      <c r="A335" s="269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  <c r="AA335" s="269"/>
      <c r="AB335" s="269"/>
      <c r="AC335" s="269"/>
      <c r="AD335" s="269"/>
      <c r="AE335" s="269"/>
      <c r="AF335" s="269"/>
      <c r="AG335" s="269"/>
      <c r="AH335" s="269"/>
      <c r="AI335" s="269"/>
      <c r="AJ335" s="269"/>
      <c r="AK335" s="269"/>
      <c r="AL335" s="269"/>
      <c r="AM335" s="269"/>
      <c r="AN335" s="269"/>
      <c r="AO335" s="269"/>
      <c r="AP335" s="269"/>
      <c r="AQ335" s="269"/>
    </row>
    <row r="336" spans="1:43" ht="14.25" customHeight="1">
      <c r="A336" s="269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  <c r="AA336" s="269"/>
      <c r="AB336" s="269"/>
      <c r="AC336" s="269"/>
      <c r="AD336" s="269"/>
      <c r="AE336" s="269"/>
      <c r="AF336" s="269"/>
      <c r="AG336" s="269"/>
      <c r="AH336" s="269"/>
      <c r="AI336" s="269"/>
      <c r="AJ336" s="269"/>
      <c r="AK336" s="269"/>
      <c r="AL336" s="269"/>
      <c r="AM336" s="269"/>
      <c r="AN336" s="269"/>
      <c r="AO336" s="269"/>
      <c r="AP336" s="269"/>
      <c r="AQ336" s="269"/>
    </row>
    <row r="337" spans="1:43" ht="14.25" customHeight="1">
      <c r="A337" s="269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  <c r="AA337" s="269"/>
      <c r="AB337" s="269"/>
      <c r="AC337" s="269"/>
      <c r="AD337" s="269"/>
      <c r="AE337" s="269"/>
      <c r="AF337" s="269"/>
      <c r="AG337" s="269"/>
      <c r="AH337" s="269"/>
      <c r="AI337" s="269"/>
      <c r="AJ337" s="269"/>
      <c r="AK337" s="269"/>
      <c r="AL337" s="269"/>
      <c r="AM337" s="269"/>
      <c r="AN337" s="269"/>
      <c r="AO337" s="269"/>
      <c r="AP337" s="269"/>
      <c r="AQ337" s="269"/>
    </row>
    <row r="338" spans="1:43" ht="14.25" customHeight="1">
      <c r="A338" s="269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  <c r="AA338" s="269"/>
      <c r="AB338" s="269"/>
      <c r="AC338" s="269"/>
      <c r="AD338" s="269"/>
      <c r="AE338" s="269"/>
      <c r="AF338" s="269"/>
      <c r="AG338" s="269"/>
      <c r="AH338" s="269"/>
      <c r="AI338" s="269"/>
      <c r="AJ338" s="269"/>
      <c r="AK338" s="269"/>
      <c r="AL338" s="269"/>
      <c r="AM338" s="269"/>
      <c r="AN338" s="269"/>
      <c r="AO338" s="269"/>
      <c r="AP338" s="269"/>
      <c r="AQ338" s="269"/>
    </row>
    <row r="339" spans="1:43" ht="14.25" customHeight="1">
      <c r="A339" s="269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  <c r="AA339" s="269"/>
      <c r="AB339" s="269"/>
      <c r="AC339" s="269"/>
      <c r="AD339" s="269"/>
      <c r="AE339" s="269"/>
      <c r="AF339" s="269"/>
      <c r="AG339" s="269"/>
      <c r="AH339" s="269"/>
      <c r="AI339" s="269"/>
      <c r="AJ339" s="269"/>
      <c r="AK339" s="269"/>
      <c r="AL339" s="269"/>
      <c r="AM339" s="269"/>
      <c r="AN339" s="269"/>
      <c r="AO339" s="269"/>
      <c r="AP339" s="269"/>
      <c r="AQ339" s="269"/>
    </row>
    <row r="340" spans="1:43" ht="14.25" customHeight="1">
      <c r="A340" s="269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  <c r="AA340" s="269"/>
      <c r="AB340" s="269"/>
      <c r="AC340" s="269"/>
      <c r="AD340" s="269"/>
      <c r="AE340" s="269"/>
      <c r="AF340" s="269"/>
      <c r="AG340" s="269"/>
      <c r="AH340" s="269"/>
      <c r="AI340" s="269"/>
      <c r="AJ340" s="269"/>
      <c r="AK340" s="269"/>
      <c r="AL340" s="269"/>
      <c r="AM340" s="269"/>
      <c r="AN340" s="269"/>
      <c r="AO340" s="269"/>
      <c r="AP340" s="269"/>
      <c r="AQ340" s="269"/>
    </row>
    <row r="341" spans="1:43" ht="14.25" customHeight="1">
      <c r="A341" s="269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  <c r="AA341" s="269"/>
      <c r="AB341" s="269"/>
      <c r="AC341" s="269"/>
      <c r="AD341" s="269"/>
      <c r="AE341" s="269"/>
      <c r="AF341" s="269"/>
      <c r="AG341" s="269"/>
      <c r="AH341" s="269"/>
      <c r="AI341" s="269"/>
      <c r="AJ341" s="269"/>
      <c r="AK341" s="269"/>
      <c r="AL341" s="269"/>
      <c r="AM341" s="269"/>
      <c r="AN341" s="269"/>
      <c r="AO341" s="269"/>
      <c r="AP341" s="269"/>
      <c r="AQ341" s="269"/>
    </row>
    <row r="342" spans="1:43" ht="14.25" customHeight="1">
      <c r="A342" s="269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  <c r="AA342" s="269"/>
      <c r="AB342" s="269"/>
      <c r="AC342" s="269"/>
      <c r="AD342" s="269"/>
      <c r="AE342" s="269"/>
      <c r="AF342" s="269"/>
      <c r="AG342" s="269"/>
      <c r="AH342" s="269"/>
      <c r="AI342" s="269"/>
      <c r="AJ342" s="269"/>
      <c r="AK342" s="269"/>
      <c r="AL342" s="269"/>
      <c r="AM342" s="269"/>
      <c r="AN342" s="269"/>
      <c r="AO342" s="269"/>
      <c r="AP342" s="269"/>
      <c r="AQ342" s="269"/>
    </row>
    <row r="343" spans="1:43" ht="14.25" customHeight="1">
      <c r="A343" s="269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  <c r="AA343" s="269"/>
      <c r="AB343" s="269"/>
      <c r="AC343" s="269"/>
      <c r="AD343" s="269"/>
      <c r="AE343" s="269"/>
      <c r="AF343" s="269"/>
      <c r="AG343" s="269"/>
      <c r="AH343" s="269"/>
      <c r="AI343" s="269"/>
      <c r="AJ343" s="269"/>
      <c r="AK343" s="269"/>
      <c r="AL343" s="269"/>
      <c r="AM343" s="269"/>
      <c r="AN343" s="269"/>
      <c r="AO343" s="269"/>
      <c r="AP343" s="269"/>
      <c r="AQ343" s="269"/>
    </row>
    <row r="344" spans="1:43" ht="14.25" customHeight="1">
      <c r="A344" s="269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  <c r="AA344" s="269"/>
      <c r="AB344" s="269"/>
      <c r="AC344" s="269"/>
      <c r="AD344" s="269"/>
      <c r="AE344" s="269"/>
      <c r="AF344" s="269"/>
      <c r="AG344" s="269"/>
      <c r="AH344" s="269"/>
      <c r="AI344" s="269"/>
      <c r="AJ344" s="269"/>
      <c r="AK344" s="269"/>
      <c r="AL344" s="269"/>
      <c r="AM344" s="269"/>
      <c r="AN344" s="269"/>
      <c r="AO344" s="269"/>
      <c r="AP344" s="269"/>
      <c r="AQ344" s="269"/>
    </row>
    <row r="345" spans="1:43" ht="14.25" customHeight="1">
      <c r="A345" s="269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  <c r="AA345" s="269"/>
      <c r="AB345" s="269"/>
      <c r="AC345" s="269"/>
      <c r="AD345" s="269"/>
      <c r="AE345" s="269"/>
      <c r="AF345" s="269"/>
      <c r="AG345" s="269"/>
      <c r="AH345" s="269"/>
      <c r="AI345" s="269"/>
      <c r="AJ345" s="269"/>
      <c r="AK345" s="269"/>
      <c r="AL345" s="269"/>
      <c r="AM345" s="269"/>
      <c r="AN345" s="269"/>
      <c r="AO345" s="269"/>
      <c r="AP345" s="269"/>
      <c r="AQ345" s="269"/>
    </row>
    <row r="346" spans="1:43" ht="14.25" customHeight="1">
      <c r="A346" s="269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  <c r="AA346" s="269"/>
      <c r="AB346" s="269"/>
      <c r="AC346" s="269"/>
      <c r="AD346" s="269"/>
      <c r="AE346" s="269"/>
      <c r="AF346" s="269"/>
      <c r="AG346" s="269"/>
      <c r="AH346" s="269"/>
      <c r="AI346" s="269"/>
      <c r="AJ346" s="269"/>
      <c r="AK346" s="269"/>
      <c r="AL346" s="269"/>
      <c r="AM346" s="269"/>
      <c r="AN346" s="269"/>
      <c r="AO346" s="269"/>
      <c r="AP346" s="269"/>
      <c r="AQ346" s="269"/>
    </row>
    <row r="347" spans="1:43" ht="14.25" customHeight="1">
      <c r="A347" s="269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  <c r="AA347" s="269"/>
      <c r="AB347" s="269"/>
      <c r="AC347" s="269"/>
      <c r="AD347" s="269"/>
      <c r="AE347" s="269"/>
      <c r="AF347" s="269"/>
      <c r="AG347" s="269"/>
      <c r="AH347" s="269"/>
      <c r="AI347" s="269"/>
      <c r="AJ347" s="269"/>
      <c r="AK347" s="269"/>
      <c r="AL347" s="269"/>
      <c r="AM347" s="269"/>
      <c r="AN347" s="269"/>
      <c r="AO347" s="269"/>
      <c r="AP347" s="269"/>
      <c r="AQ347" s="269"/>
    </row>
    <row r="348" spans="1:43" ht="14.25" customHeight="1">
      <c r="A348" s="269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  <c r="AA348" s="269"/>
      <c r="AB348" s="269"/>
      <c r="AC348" s="269"/>
      <c r="AD348" s="269"/>
      <c r="AE348" s="269"/>
      <c r="AF348" s="269"/>
      <c r="AG348" s="269"/>
      <c r="AH348" s="269"/>
      <c r="AI348" s="269"/>
      <c r="AJ348" s="269"/>
      <c r="AK348" s="269"/>
      <c r="AL348" s="269"/>
      <c r="AM348" s="269"/>
      <c r="AN348" s="269"/>
      <c r="AO348" s="269"/>
      <c r="AP348" s="269"/>
      <c r="AQ348" s="269"/>
    </row>
    <row r="349" spans="1:43" ht="14.25" customHeight="1">
      <c r="A349" s="269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  <c r="AA349" s="269"/>
      <c r="AB349" s="269"/>
      <c r="AC349" s="269"/>
      <c r="AD349" s="269"/>
      <c r="AE349" s="269"/>
      <c r="AF349" s="269"/>
      <c r="AG349" s="269"/>
      <c r="AH349" s="269"/>
      <c r="AI349" s="269"/>
      <c r="AJ349" s="269"/>
      <c r="AK349" s="269"/>
      <c r="AL349" s="269"/>
      <c r="AM349" s="269"/>
      <c r="AN349" s="269"/>
      <c r="AO349" s="269"/>
      <c r="AP349" s="269"/>
      <c r="AQ349" s="269"/>
    </row>
    <row r="350" spans="1:43" ht="14.25" customHeight="1">
      <c r="A350" s="269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  <c r="AA350" s="269"/>
      <c r="AB350" s="269"/>
      <c r="AC350" s="269"/>
      <c r="AD350" s="269"/>
      <c r="AE350" s="269"/>
      <c r="AF350" s="269"/>
      <c r="AG350" s="269"/>
      <c r="AH350" s="269"/>
      <c r="AI350" s="269"/>
      <c r="AJ350" s="269"/>
      <c r="AK350" s="269"/>
      <c r="AL350" s="269"/>
      <c r="AM350" s="269"/>
      <c r="AN350" s="269"/>
      <c r="AO350" s="269"/>
      <c r="AP350" s="269"/>
      <c r="AQ350" s="269"/>
    </row>
    <row r="351" spans="1:43" ht="14.25" customHeight="1">
      <c r="A351" s="269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  <c r="AA351" s="269"/>
      <c r="AB351" s="269"/>
      <c r="AC351" s="269"/>
      <c r="AD351" s="269"/>
      <c r="AE351" s="269"/>
      <c r="AF351" s="269"/>
      <c r="AG351" s="269"/>
      <c r="AH351" s="269"/>
      <c r="AI351" s="269"/>
      <c r="AJ351" s="269"/>
      <c r="AK351" s="269"/>
      <c r="AL351" s="269"/>
      <c r="AM351" s="269"/>
      <c r="AN351" s="269"/>
      <c r="AO351" s="269"/>
      <c r="AP351" s="269"/>
      <c r="AQ351" s="269"/>
    </row>
    <row r="352" spans="1:43" ht="14.25" customHeight="1">
      <c r="A352" s="269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  <c r="AA352" s="269"/>
      <c r="AB352" s="269"/>
      <c r="AC352" s="269"/>
      <c r="AD352" s="269"/>
      <c r="AE352" s="269"/>
      <c r="AF352" s="269"/>
      <c r="AG352" s="269"/>
      <c r="AH352" s="269"/>
      <c r="AI352" s="269"/>
      <c r="AJ352" s="269"/>
      <c r="AK352" s="269"/>
      <c r="AL352" s="269"/>
      <c r="AM352" s="269"/>
      <c r="AN352" s="269"/>
      <c r="AO352" s="269"/>
      <c r="AP352" s="269"/>
      <c r="AQ352" s="269"/>
    </row>
    <row r="353" spans="1:43" ht="14.25" customHeight="1">
      <c r="A353" s="269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  <c r="AA353" s="269"/>
      <c r="AB353" s="269"/>
      <c r="AC353" s="269"/>
      <c r="AD353" s="269"/>
      <c r="AE353" s="269"/>
      <c r="AF353" s="269"/>
      <c r="AG353" s="269"/>
      <c r="AH353" s="269"/>
      <c r="AI353" s="269"/>
      <c r="AJ353" s="269"/>
      <c r="AK353" s="269"/>
      <c r="AL353" s="269"/>
      <c r="AM353" s="269"/>
      <c r="AN353" s="269"/>
      <c r="AO353" s="269"/>
      <c r="AP353" s="269"/>
      <c r="AQ353" s="269"/>
    </row>
    <row r="354" spans="1:43" ht="14.25" customHeight="1">
      <c r="A354" s="269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  <c r="AA354" s="269"/>
      <c r="AB354" s="269"/>
      <c r="AC354" s="269"/>
      <c r="AD354" s="269"/>
      <c r="AE354" s="269"/>
      <c r="AF354" s="269"/>
      <c r="AG354" s="269"/>
      <c r="AH354" s="269"/>
      <c r="AI354" s="269"/>
      <c r="AJ354" s="269"/>
      <c r="AK354" s="269"/>
      <c r="AL354" s="269"/>
      <c r="AM354" s="269"/>
      <c r="AN354" s="269"/>
      <c r="AO354" s="269"/>
      <c r="AP354" s="269"/>
      <c r="AQ354" s="269"/>
    </row>
    <row r="355" spans="1:43" ht="14.25" customHeight="1">
      <c r="A355" s="269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  <c r="AA355" s="269"/>
      <c r="AB355" s="269"/>
      <c r="AC355" s="269"/>
      <c r="AD355" s="269"/>
      <c r="AE355" s="269"/>
      <c r="AF355" s="269"/>
      <c r="AG355" s="269"/>
      <c r="AH355" s="269"/>
      <c r="AI355" s="269"/>
      <c r="AJ355" s="269"/>
      <c r="AK355" s="269"/>
      <c r="AL355" s="269"/>
      <c r="AM355" s="269"/>
      <c r="AN355" s="269"/>
      <c r="AO355" s="269"/>
      <c r="AP355" s="269"/>
      <c r="AQ355" s="269"/>
    </row>
    <row r="356" spans="1:43" ht="14.25" customHeight="1">
      <c r="A356" s="269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  <c r="AA356" s="269"/>
      <c r="AB356" s="269"/>
      <c r="AC356" s="269"/>
      <c r="AD356" s="269"/>
      <c r="AE356" s="269"/>
      <c r="AF356" s="269"/>
      <c r="AG356" s="269"/>
      <c r="AH356" s="269"/>
      <c r="AI356" s="269"/>
      <c r="AJ356" s="269"/>
      <c r="AK356" s="269"/>
      <c r="AL356" s="269"/>
      <c r="AM356" s="269"/>
      <c r="AN356" s="269"/>
      <c r="AO356" s="269"/>
      <c r="AP356" s="269"/>
      <c r="AQ356" s="269"/>
    </row>
    <row r="357" spans="1:43" ht="14.25" customHeight="1">
      <c r="A357" s="269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  <c r="AA357" s="269"/>
      <c r="AB357" s="269"/>
      <c r="AC357" s="269"/>
      <c r="AD357" s="269"/>
      <c r="AE357" s="269"/>
      <c r="AF357" s="269"/>
      <c r="AG357" s="269"/>
      <c r="AH357" s="269"/>
      <c r="AI357" s="269"/>
      <c r="AJ357" s="269"/>
      <c r="AK357" s="269"/>
      <c r="AL357" s="269"/>
      <c r="AM357" s="269"/>
      <c r="AN357" s="269"/>
      <c r="AO357" s="269"/>
      <c r="AP357" s="269"/>
      <c r="AQ357" s="269"/>
    </row>
    <row r="358" spans="1:43" ht="14.25" customHeight="1">
      <c r="A358" s="269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  <c r="AA358" s="269"/>
      <c r="AB358" s="269"/>
      <c r="AC358" s="269"/>
      <c r="AD358" s="269"/>
      <c r="AE358" s="269"/>
      <c r="AF358" s="269"/>
      <c r="AG358" s="269"/>
      <c r="AH358" s="269"/>
      <c r="AI358" s="269"/>
      <c r="AJ358" s="269"/>
      <c r="AK358" s="269"/>
      <c r="AL358" s="269"/>
      <c r="AM358" s="269"/>
      <c r="AN358" s="269"/>
      <c r="AO358" s="269"/>
      <c r="AP358" s="269"/>
      <c r="AQ358" s="269"/>
    </row>
    <row r="359" spans="1:43" ht="14.25" customHeight="1">
      <c r="A359" s="269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  <c r="AA359" s="269"/>
      <c r="AB359" s="269"/>
      <c r="AC359" s="269"/>
      <c r="AD359" s="269"/>
      <c r="AE359" s="269"/>
      <c r="AF359" s="269"/>
      <c r="AG359" s="269"/>
      <c r="AH359" s="269"/>
      <c r="AI359" s="269"/>
      <c r="AJ359" s="269"/>
      <c r="AK359" s="269"/>
      <c r="AL359" s="269"/>
      <c r="AM359" s="269"/>
      <c r="AN359" s="269"/>
      <c r="AO359" s="269"/>
      <c r="AP359" s="269"/>
      <c r="AQ359" s="269"/>
    </row>
    <row r="360" spans="1:43" ht="14.25" customHeight="1">
      <c r="A360" s="269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  <c r="AA360" s="269"/>
      <c r="AB360" s="269"/>
      <c r="AC360" s="269"/>
      <c r="AD360" s="269"/>
      <c r="AE360" s="269"/>
      <c r="AF360" s="269"/>
      <c r="AG360" s="269"/>
      <c r="AH360" s="269"/>
      <c r="AI360" s="269"/>
      <c r="AJ360" s="269"/>
      <c r="AK360" s="269"/>
      <c r="AL360" s="269"/>
      <c r="AM360" s="269"/>
      <c r="AN360" s="269"/>
      <c r="AO360" s="269"/>
      <c r="AP360" s="269"/>
      <c r="AQ360" s="269"/>
    </row>
    <row r="361" spans="1:43" ht="14.25" customHeight="1">
      <c r="A361" s="269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  <c r="AA361" s="269"/>
      <c r="AB361" s="269"/>
      <c r="AC361" s="269"/>
      <c r="AD361" s="269"/>
      <c r="AE361" s="269"/>
      <c r="AF361" s="269"/>
      <c r="AG361" s="269"/>
      <c r="AH361" s="269"/>
      <c r="AI361" s="269"/>
      <c r="AJ361" s="269"/>
      <c r="AK361" s="269"/>
      <c r="AL361" s="269"/>
      <c r="AM361" s="269"/>
      <c r="AN361" s="269"/>
      <c r="AO361" s="269"/>
      <c r="AP361" s="269"/>
      <c r="AQ361" s="269"/>
    </row>
    <row r="362" spans="1:43" ht="14.25" customHeight="1">
      <c r="A362" s="269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  <c r="AA362" s="269"/>
      <c r="AB362" s="269"/>
      <c r="AC362" s="269"/>
      <c r="AD362" s="269"/>
      <c r="AE362" s="269"/>
      <c r="AF362" s="269"/>
      <c r="AG362" s="269"/>
      <c r="AH362" s="269"/>
      <c r="AI362" s="269"/>
      <c r="AJ362" s="269"/>
      <c r="AK362" s="269"/>
      <c r="AL362" s="269"/>
      <c r="AM362" s="269"/>
      <c r="AN362" s="269"/>
      <c r="AO362" s="269"/>
      <c r="AP362" s="269"/>
      <c r="AQ362" s="269"/>
    </row>
    <row r="363" spans="1:43" ht="14.25" customHeight="1">
      <c r="A363" s="269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  <c r="AA363" s="269"/>
      <c r="AB363" s="269"/>
      <c r="AC363" s="269"/>
      <c r="AD363" s="269"/>
      <c r="AE363" s="269"/>
      <c r="AF363" s="269"/>
      <c r="AG363" s="269"/>
      <c r="AH363" s="269"/>
      <c r="AI363" s="269"/>
      <c r="AJ363" s="269"/>
      <c r="AK363" s="269"/>
      <c r="AL363" s="269"/>
      <c r="AM363" s="269"/>
      <c r="AN363" s="269"/>
      <c r="AO363" s="269"/>
      <c r="AP363" s="269"/>
      <c r="AQ363" s="269"/>
    </row>
    <row r="364" spans="1:43" ht="14.25" customHeight="1">
      <c r="A364" s="269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  <c r="AA364" s="269"/>
      <c r="AB364" s="269"/>
      <c r="AC364" s="269"/>
      <c r="AD364" s="269"/>
      <c r="AE364" s="269"/>
      <c r="AF364" s="269"/>
      <c r="AG364" s="269"/>
      <c r="AH364" s="269"/>
      <c r="AI364" s="269"/>
      <c r="AJ364" s="269"/>
      <c r="AK364" s="269"/>
      <c r="AL364" s="269"/>
      <c r="AM364" s="269"/>
      <c r="AN364" s="269"/>
      <c r="AO364" s="269"/>
      <c r="AP364" s="269"/>
      <c r="AQ364" s="269"/>
    </row>
    <row r="365" spans="1:43" ht="14.25" customHeight="1">
      <c r="A365" s="269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  <c r="AA365" s="269"/>
      <c r="AB365" s="269"/>
      <c r="AC365" s="269"/>
      <c r="AD365" s="269"/>
      <c r="AE365" s="269"/>
      <c r="AF365" s="269"/>
      <c r="AG365" s="269"/>
      <c r="AH365" s="269"/>
      <c r="AI365" s="269"/>
      <c r="AJ365" s="269"/>
      <c r="AK365" s="269"/>
      <c r="AL365" s="269"/>
      <c r="AM365" s="269"/>
      <c r="AN365" s="269"/>
      <c r="AO365" s="269"/>
      <c r="AP365" s="269"/>
      <c r="AQ365" s="269"/>
    </row>
    <row r="366" spans="1:43" ht="14.25" customHeight="1">
      <c r="A366" s="269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  <c r="AA366" s="269"/>
      <c r="AB366" s="269"/>
      <c r="AC366" s="269"/>
      <c r="AD366" s="269"/>
      <c r="AE366" s="269"/>
      <c r="AF366" s="269"/>
      <c r="AG366" s="269"/>
      <c r="AH366" s="269"/>
      <c r="AI366" s="269"/>
      <c r="AJ366" s="269"/>
      <c r="AK366" s="269"/>
      <c r="AL366" s="269"/>
      <c r="AM366" s="269"/>
      <c r="AN366" s="269"/>
      <c r="AO366" s="269"/>
      <c r="AP366" s="269"/>
      <c r="AQ366" s="269"/>
    </row>
    <row r="367" spans="1:43" ht="14.25" customHeight="1">
      <c r="A367" s="269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  <c r="AA367" s="269"/>
      <c r="AB367" s="269"/>
      <c r="AC367" s="269"/>
      <c r="AD367" s="269"/>
      <c r="AE367" s="269"/>
      <c r="AF367" s="269"/>
      <c r="AG367" s="269"/>
      <c r="AH367" s="269"/>
      <c r="AI367" s="269"/>
      <c r="AJ367" s="269"/>
      <c r="AK367" s="269"/>
      <c r="AL367" s="269"/>
      <c r="AM367" s="269"/>
      <c r="AN367" s="269"/>
      <c r="AO367" s="269"/>
      <c r="AP367" s="269"/>
      <c r="AQ367" s="269"/>
    </row>
    <row r="368" spans="1:43" ht="14.25" customHeight="1">
      <c r="A368" s="269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  <c r="AA368" s="269"/>
      <c r="AB368" s="269"/>
      <c r="AC368" s="269"/>
      <c r="AD368" s="269"/>
      <c r="AE368" s="269"/>
      <c r="AF368" s="269"/>
      <c r="AG368" s="269"/>
      <c r="AH368" s="269"/>
      <c r="AI368" s="269"/>
      <c r="AJ368" s="269"/>
      <c r="AK368" s="269"/>
      <c r="AL368" s="269"/>
      <c r="AM368" s="269"/>
      <c r="AN368" s="269"/>
      <c r="AO368" s="269"/>
      <c r="AP368" s="269"/>
      <c r="AQ368" s="269"/>
    </row>
    <row r="369" spans="1:43" ht="14.25" customHeight="1">
      <c r="A369" s="269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  <c r="AA369" s="269"/>
      <c r="AB369" s="269"/>
      <c r="AC369" s="269"/>
      <c r="AD369" s="269"/>
      <c r="AE369" s="269"/>
      <c r="AF369" s="269"/>
      <c r="AG369" s="269"/>
      <c r="AH369" s="269"/>
      <c r="AI369" s="269"/>
      <c r="AJ369" s="269"/>
      <c r="AK369" s="269"/>
      <c r="AL369" s="269"/>
      <c r="AM369" s="269"/>
      <c r="AN369" s="269"/>
      <c r="AO369" s="269"/>
      <c r="AP369" s="269"/>
      <c r="AQ369" s="269"/>
    </row>
    <row r="370" spans="1:43" ht="14.25" customHeight="1">
      <c r="A370" s="269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  <c r="AA370" s="269"/>
      <c r="AB370" s="269"/>
      <c r="AC370" s="269"/>
      <c r="AD370" s="269"/>
      <c r="AE370" s="269"/>
      <c r="AF370" s="269"/>
      <c r="AG370" s="269"/>
      <c r="AH370" s="269"/>
      <c r="AI370" s="269"/>
      <c r="AJ370" s="269"/>
      <c r="AK370" s="269"/>
      <c r="AL370" s="269"/>
      <c r="AM370" s="269"/>
      <c r="AN370" s="269"/>
      <c r="AO370" s="269"/>
      <c r="AP370" s="269"/>
      <c r="AQ370" s="269"/>
    </row>
    <row r="371" spans="1:43" ht="14.25" customHeight="1">
      <c r="A371" s="269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  <c r="AA371" s="269"/>
      <c r="AB371" s="269"/>
      <c r="AC371" s="269"/>
      <c r="AD371" s="269"/>
      <c r="AE371" s="269"/>
      <c r="AF371" s="269"/>
      <c r="AG371" s="269"/>
      <c r="AH371" s="269"/>
      <c r="AI371" s="269"/>
      <c r="AJ371" s="269"/>
      <c r="AK371" s="269"/>
      <c r="AL371" s="269"/>
      <c r="AM371" s="269"/>
      <c r="AN371" s="269"/>
      <c r="AO371" s="269"/>
      <c r="AP371" s="269"/>
      <c r="AQ371" s="269"/>
    </row>
    <row r="372" spans="1:43" ht="14.25" customHeight="1">
      <c r="A372" s="269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  <c r="AA372" s="269"/>
      <c r="AB372" s="269"/>
      <c r="AC372" s="269"/>
      <c r="AD372" s="269"/>
      <c r="AE372" s="269"/>
      <c r="AF372" s="269"/>
      <c r="AG372" s="269"/>
      <c r="AH372" s="269"/>
      <c r="AI372" s="269"/>
      <c r="AJ372" s="269"/>
      <c r="AK372" s="269"/>
      <c r="AL372" s="269"/>
      <c r="AM372" s="269"/>
      <c r="AN372" s="269"/>
      <c r="AO372" s="269"/>
      <c r="AP372" s="269"/>
      <c r="AQ372" s="269"/>
    </row>
    <row r="373" spans="1:43" ht="14.25" customHeight="1">
      <c r="A373" s="269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  <c r="AA373" s="269"/>
      <c r="AB373" s="269"/>
      <c r="AC373" s="269"/>
      <c r="AD373" s="269"/>
      <c r="AE373" s="269"/>
      <c r="AF373" s="269"/>
      <c r="AG373" s="269"/>
      <c r="AH373" s="269"/>
      <c r="AI373" s="269"/>
      <c r="AJ373" s="269"/>
      <c r="AK373" s="269"/>
      <c r="AL373" s="269"/>
      <c r="AM373" s="269"/>
      <c r="AN373" s="269"/>
      <c r="AO373" s="269"/>
      <c r="AP373" s="269"/>
      <c r="AQ373" s="269"/>
    </row>
    <row r="374" spans="1:43" ht="14.25" customHeight="1">
      <c r="A374" s="269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  <c r="AA374" s="269"/>
      <c r="AB374" s="269"/>
      <c r="AC374" s="269"/>
      <c r="AD374" s="269"/>
      <c r="AE374" s="269"/>
      <c r="AF374" s="269"/>
      <c r="AG374" s="269"/>
      <c r="AH374" s="269"/>
      <c r="AI374" s="269"/>
      <c r="AJ374" s="269"/>
      <c r="AK374" s="269"/>
      <c r="AL374" s="269"/>
      <c r="AM374" s="269"/>
      <c r="AN374" s="269"/>
      <c r="AO374" s="269"/>
      <c r="AP374" s="269"/>
      <c r="AQ374" s="269"/>
    </row>
    <row r="375" spans="1:43" ht="14.25" customHeight="1">
      <c r="A375" s="269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  <c r="AA375" s="269"/>
      <c r="AB375" s="269"/>
      <c r="AC375" s="269"/>
      <c r="AD375" s="269"/>
      <c r="AE375" s="269"/>
      <c r="AF375" s="269"/>
      <c r="AG375" s="269"/>
      <c r="AH375" s="269"/>
      <c r="AI375" s="269"/>
      <c r="AJ375" s="269"/>
      <c r="AK375" s="269"/>
      <c r="AL375" s="269"/>
      <c r="AM375" s="269"/>
      <c r="AN375" s="269"/>
      <c r="AO375" s="269"/>
      <c r="AP375" s="269"/>
      <c r="AQ375" s="269"/>
    </row>
    <row r="376" spans="1:43" ht="14.25" customHeight="1">
      <c r="A376" s="269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  <c r="AA376" s="269"/>
      <c r="AB376" s="269"/>
      <c r="AC376" s="269"/>
      <c r="AD376" s="269"/>
      <c r="AE376" s="269"/>
      <c r="AF376" s="269"/>
      <c r="AG376" s="269"/>
      <c r="AH376" s="269"/>
      <c r="AI376" s="269"/>
      <c r="AJ376" s="269"/>
      <c r="AK376" s="269"/>
      <c r="AL376" s="269"/>
      <c r="AM376" s="269"/>
      <c r="AN376" s="269"/>
      <c r="AO376" s="269"/>
      <c r="AP376" s="269"/>
      <c r="AQ376" s="269"/>
    </row>
    <row r="377" spans="1:43" ht="14.25" customHeight="1">
      <c r="A377" s="269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  <c r="AA377" s="269"/>
      <c r="AB377" s="269"/>
      <c r="AC377" s="269"/>
      <c r="AD377" s="269"/>
      <c r="AE377" s="269"/>
      <c r="AF377" s="269"/>
      <c r="AG377" s="269"/>
      <c r="AH377" s="269"/>
      <c r="AI377" s="269"/>
      <c r="AJ377" s="269"/>
      <c r="AK377" s="269"/>
      <c r="AL377" s="269"/>
      <c r="AM377" s="269"/>
      <c r="AN377" s="269"/>
      <c r="AO377" s="269"/>
      <c r="AP377" s="269"/>
      <c r="AQ377" s="269"/>
    </row>
    <row r="378" spans="1:43" ht="14.25" customHeight="1">
      <c r="A378" s="269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  <c r="AA378" s="269"/>
      <c r="AB378" s="269"/>
      <c r="AC378" s="269"/>
      <c r="AD378" s="269"/>
      <c r="AE378" s="269"/>
      <c r="AF378" s="269"/>
      <c r="AG378" s="269"/>
      <c r="AH378" s="269"/>
      <c r="AI378" s="269"/>
      <c r="AJ378" s="269"/>
      <c r="AK378" s="269"/>
      <c r="AL378" s="269"/>
      <c r="AM378" s="269"/>
      <c r="AN378" s="269"/>
      <c r="AO378" s="269"/>
      <c r="AP378" s="269"/>
      <c r="AQ378" s="269"/>
    </row>
    <row r="379" spans="1:43" ht="14.25" customHeight="1">
      <c r="A379" s="269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  <c r="AA379" s="269"/>
      <c r="AB379" s="269"/>
      <c r="AC379" s="269"/>
      <c r="AD379" s="269"/>
      <c r="AE379" s="269"/>
      <c r="AF379" s="269"/>
      <c r="AG379" s="269"/>
      <c r="AH379" s="269"/>
      <c r="AI379" s="269"/>
      <c r="AJ379" s="269"/>
      <c r="AK379" s="269"/>
      <c r="AL379" s="269"/>
      <c r="AM379" s="269"/>
      <c r="AN379" s="269"/>
      <c r="AO379" s="269"/>
      <c r="AP379" s="269"/>
      <c r="AQ379" s="269"/>
    </row>
    <row r="380" spans="1:43" ht="14.25" customHeight="1">
      <c r="A380" s="269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  <c r="AA380" s="269"/>
      <c r="AB380" s="269"/>
      <c r="AC380" s="269"/>
      <c r="AD380" s="269"/>
      <c r="AE380" s="269"/>
      <c r="AF380" s="269"/>
      <c r="AG380" s="269"/>
      <c r="AH380" s="269"/>
      <c r="AI380" s="269"/>
      <c r="AJ380" s="269"/>
      <c r="AK380" s="269"/>
      <c r="AL380" s="269"/>
      <c r="AM380" s="269"/>
      <c r="AN380" s="269"/>
      <c r="AO380" s="269"/>
      <c r="AP380" s="269"/>
      <c r="AQ380" s="269"/>
    </row>
    <row r="381" spans="1:43" ht="14.25" customHeight="1">
      <c r="A381" s="269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  <c r="AA381" s="269"/>
      <c r="AB381" s="269"/>
      <c r="AC381" s="269"/>
      <c r="AD381" s="269"/>
      <c r="AE381" s="269"/>
      <c r="AF381" s="269"/>
      <c r="AG381" s="269"/>
      <c r="AH381" s="269"/>
      <c r="AI381" s="269"/>
      <c r="AJ381" s="269"/>
      <c r="AK381" s="269"/>
      <c r="AL381" s="269"/>
      <c r="AM381" s="269"/>
      <c r="AN381" s="269"/>
      <c r="AO381" s="269"/>
      <c r="AP381" s="269"/>
      <c r="AQ381" s="269"/>
    </row>
    <row r="382" spans="1:43" ht="14.25" customHeight="1">
      <c r="A382" s="269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  <c r="AA382" s="269"/>
      <c r="AB382" s="269"/>
      <c r="AC382" s="269"/>
      <c r="AD382" s="269"/>
      <c r="AE382" s="269"/>
      <c r="AF382" s="269"/>
      <c r="AG382" s="269"/>
      <c r="AH382" s="269"/>
      <c r="AI382" s="269"/>
      <c r="AJ382" s="269"/>
      <c r="AK382" s="269"/>
      <c r="AL382" s="269"/>
      <c r="AM382" s="269"/>
      <c r="AN382" s="269"/>
      <c r="AO382" s="269"/>
      <c r="AP382" s="269"/>
      <c r="AQ382" s="269"/>
    </row>
    <row r="383" spans="1:43" ht="14.25" customHeight="1">
      <c r="A383" s="269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  <c r="AA383" s="269"/>
      <c r="AB383" s="269"/>
      <c r="AC383" s="269"/>
      <c r="AD383" s="269"/>
      <c r="AE383" s="269"/>
      <c r="AF383" s="269"/>
      <c r="AG383" s="269"/>
      <c r="AH383" s="269"/>
      <c r="AI383" s="269"/>
      <c r="AJ383" s="269"/>
      <c r="AK383" s="269"/>
      <c r="AL383" s="269"/>
      <c r="AM383" s="269"/>
      <c r="AN383" s="269"/>
      <c r="AO383" s="269"/>
      <c r="AP383" s="269"/>
      <c r="AQ383" s="269"/>
    </row>
    <row r="384" spans="1:43" ht="14.25" customHeight="1">
      <c r="A384" s="269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  <c r="AA384" s="269"/>
      <c r="AB384" s="269"/>
      <c r="AC384" s="269"/>
      <c r="AD384" s="269"/>
      <c r="AE384" s="269"/>
      <c r="AF384" s="269"/>
      <c r="AG384" s="269"/>
      <c r="AH384" s="269"/>
      <c r="AI384" s="269"/>
      <c r="AJ384" s="269"/>
      <c r="AK384" s="269"/>
      <c r="AL384" s="269"/>
      <c r="AM384" s="269"/>
      <c r="AN384" s="269"/>
      <c r="AO384" s="269"/>
      <c r="AP384" s="269"/>
      <c r="AQ384" s="269"/>
    </row>
    <row r="385" spans="1:43" ht="14.25" customHeight="1">
      <c r="A385" s="269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  <c r="AA385" s="269"/>
      <c r="AB385" s="269"/>
      <c r="AC385" s="269"/>
      <c r="AD385" s="269"/>
      <c r="AE385" s="269"/>
      <c r="AF385" s="269"/>
      <c r="AG385" s="269"/>
      <c r="AH385" s="269"/>
      <c r="AI385" s="269"/>
      <c r="AJ385" s="269"/>
      <c r="AK385" s="269"/>
      <c r="AL385" s="269"/>
      <c r="AM385" s="269"/>
      <c r="AN385" s="269"/>
      <c r="AO385" s="269"/>
      <c r="AP385" s="269"/>
      <c r="AQ385" s="269"/>
    </row>
    <row r="386" spans="1:43" ht="14.25" customHeight="1">
      <c r="A386" s="269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  <c r="AA386" s="269"/>
      <c r="AB386" s="269"/>
      <c r="AC386" s="269"/>
      <c r="AD386" s="269"/>
      <c r="AE386" s="269"/>
      <c r="AF386" s="269"/>
      <c r="AG386" s="269"/>
      <c r="AH386" s="269"/>
      <c r="AI386" s="269"/>
      <c r="AJ386" s="269"/>
      <c r="AK386" s="269"/>
      <c r="AL386" s="269"/>
      <c r="AM386" s="269"/>
      <c r="AN386" s="269"/>
      <c r="AO386" s="269"/>
      <c r="AP386" s="269"/>
      <c r="AQ386" s="269"/>
    </row>
    <row r="387" spans="1:43" ht="14.25" customHeight="1">
      <c r="A387" s="269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  <c r="AA387" s="269"/>
      <c r="AB387" s="269"/>
      <c r="AC387" s="269"/>
      <c r="AD387" s="269"/>
      <c r="AE387" s="269"/>
      <c r="AF387" s="269"/>
      <c r="AG387" s="269"/>
      <c r="AH387" s="269"/>
      <c r="AI387" s="269"/>
      <c r="AJ387" s="269"/>
      <c r="AK387" s="269"/>
      <c r="AL387" s="269"/>
      <c r="AM387" s="269"/>
      <c r="AN387" s="269"/>
      <c r="AO387" s="269"/>
      <c r="AP387" s="269"/>
      <c r="AQ387" s="269"/>
    </row>
    <row r="388" spans="1:43" ht="14.25" customHeight="1">
      <c r="A388" s="269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  <c r="AA388" s="269"/>
      <c r="AB388" s="269"/>
      <c r="AC388" s="269"/>
      <c r="AD388" s="269"/>
      <c r="AE388" s="269"/>
      <c r="AF388" s="269"/>
      <c r="AG388" s="269"/>
      <c r="AH388" s="269"/>
      <c r="AI388" s="269"/>
      <c r="AJ388" s="269"/>
      <c r="AK388" s="269"/>
      <c r="AL388" s="269"/>
      <c r="AM388" s="269"/>
      <c r="AN388" s="269"/>
      <c r="AO388" s="269"/>
      <c r="AP388" s="269"/>
      <c r="AQ388" s="269"/>
    </row>
    <row r="389" spans="1:43" ht="14.25" customHeight="1">
      <c r="A389" s="269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  <c r="AA389" s="269"/>
      <c r="AB389" s="269"/>
      <c r="AC389" s="269"/>
      <c r="AD389" s="269"/>
      <c r="AE389" s="269"/>
      <c r="AF389" s="269"/>
      <c r="AG389" s="269"/>
      <c r="AH389" s="269"/>
      <c r="AI389" s="269"/>
      <c r="AJ389" s="269"/>
      <c r="AK389" s="269"/>
      <c r="AL389" s="269"/>
      <c r="AM389" s="269"/>
      <c r="AN389" s="269"/>
      <c r="AO389" s="269"/>
      <c r="AP389" s="269"/>
      <c r="AQ389" s="269"/>
    </row>
    <row r="390" spans="1:43" ht="14.25" customHeight="1">
      <c r="A390" s="269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  <c r="AA390" s="269"/>
      <c r="AB390" s="269"/>
      <c r="AC390" s="269"/>
      <c r="AD390" s="269"/>
      <c r="AE390" s="269"/>
      <c r="AF390" s="269"/>
      <c r="AG390" s="269"/>
      <c r="AH390" s="269"/>
      <c r="AI390" s="269"/>
      <c r="AJ390" s="269"/>
      <c r="AK390" s="269"/>
      <c r="AL390" s="269"/>
      <c r="AM390" s="269"/>
      <c r="AN390" s="269"/>
      <c r="AO390" s="269"/>
      <c r="AP390" s="269"/>
      <c r="AQ390" s="269"/>
    </row>
    <row r="391" spans="1:43" ht="14.25" customHeight="1">
      <c r="A391" s="269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  <c r="AA391" s="269"/>
      <c r="AB391" s="269"/>
      <c r="AC391" s="269"/>
      <c r="AD391" s="269"/>
      <c r="AE391" s="269"/>
      <c r="AF391" s="269"/>
      <c r="AG391" s="269"/>
      <c r="AH391" s="269"/>
      <c r="AI391" s="269"/>
      <c r="AJ391" s="269"/>
      <c r="AK391" s="269"/>
      <c r="AL391" s="269"/>
      <c r="AM391" s="269"/>
      <c r="AN391" s="269"/>
      <c r="AO391" s="269"/>
      <c r="AP391" s="269"/>
      <c r="AQ391" s="269"/>
    </row>
    <row r="392" spans="1:43" ht="14.25" customHeight="1">
      <c r="A392" s="269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  <c r="AA392" s="269"/>
      <c r="AB392" s="269"/>
      <c r="AC392" s="269"/>
      <c r="AD392" s="269"/>
      <c r="AE392" s="269"/>
      <c r="AF392" s="269"/>
      <c r="AG392" s="269"/>
      <c r="AH392" s="269"/>
      <c r="AI392" s="269"/>
      <c r="AJ392" s="269"/>
      <c r="AK392" s="269"/>
      <c r="AL392" s="269"/>
      <c r="AM392" s="269"/>
      <c r="AN392" s="269"/>
      <c r="AO392" s="269"/>
      <c r="AP392" s="269"/>
      <c r="AQ392" s="269"/>
    </row>
    <row r="393" spans="1:43" ht="14.25" customHeight="1">
      <c r="A393" s="269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  <c r="AA393" s="269"/>
      <c r="AB393" s="269"/>
      <c r="AC393" s="269"/>
      <c r="AD393" s="269"/>
      <c r="AE393" s="269"/>
      <c r="AF393" s="269"/>
      <c r="AG393" s="269"/>
      <c r="AH393" s="269"/>
      <c r="AI393" s="269"/>
      <c r="AJ393" s="269"/>
      <c r="AK393" s="269"/>
      <c r="AL393" s="269"/>
      <c r="AM393" s="269"/>
      <c r="AN393" s="269"/>
      <c r="AO393" s="269"/>
      <c r="AP393" s="269"/>
      <c r="AQ393" s="269"/>
    </row>
    <row r="394" spans="1:43" ht="14.25" customHeight="1">
      <c r="A394" s="269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  <c r="AA394" s="269"/>
      <c r="AB394" s="269"/>
      <c r="AC394" s="269"/>
      <c r="AD394" s="269"/>
      <c r="AE394" s="269"/>
      <c r="AF394" s="269"/>
      <c r="AG394" s="269"/>
      <c r="AH394" s="269"/>
      <c r="AI394" s="269"/>
      <c r="AJ394" s="269"/>
      <c r="AK394" s="269"/>
      <c r="AL394" s="269"/>
      <c r="AM394" s="269"/>
      <c r="AN394" s="269"/>
      <c r="AO394" s="269"/>
      <c r="AP394" s="269"/>
      <c r="AQ394" s="269"/>
    </row>
    <row r="395" spans="1:43" ht="14.25" customHeight="1">
      <c r="A395" s="269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  <c r="AA395" s="269"/>
      <c r="AB395" s="269"/>
      <c r="AC395" s="269"/>
      <c r="AD395" s="269"/>
      <c r="AE395" s="269"/>
      <c r="AF395" s="269"/>
      <c r="AG395" s="269"/>
      <c r="AH395" s="269"/>
      <c r="AI395" s="269"/>
      <c r="AJ395" s="269"/>
      <c r="AK395" s="269"/>
      <c r="AL395" s="269"/>
      <c r="AM395" s="269"/>
      <c r="AN395" s="269"/>
      <c r="AO395" s="269"/>
      <c r="AP395" s="269"/>
      <c r="AQ395" s="269"/>
    </row>
    <row r="396" spans="1:43" ht="14.25" customHeight="1">
      <c r="A396" s="269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  <c r="AA396" s="269"/>
      <c r="AB396" s="269"/>
      <c r="AC396" s="269"/>
      <c r="AD396" s="269"/>
      <c r="AE396" s="269"/>
      <c r="AF396" s="269"/>
      <c r="AG396" s="269"/>
      <c r="AH396" s="269"/>
      <c r="AI396" s="269"/>
      <c r="AJ396" s="269"/>
      <c r="AK396" s="269"/>
      <c r="AL396" s="269"/>
      <c r="AM396" s="269"/>
      <c r="AN396" s="269"/>
      <c r="AO396" s="269"/>
      <c r="AP396" s="269"/>
      <c r="AQ396" s="269"/>
    </row>
    <row r="397" spans="1:43" ht="14.25" customHeight="1">
      <c r="A397" s="269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  <c r="AA397" s="269"/>
      <c r="AB397" s="269"/>
      <c r="AC397" s="269"/>
      <c r="AD397" s="269"/>
      <c r="AE397" s="269"/>
      <c r="AF397" s="269"/>
      <c r="AG397" s="269"/>
      <c r="AH397" s="269"/>
      <c r="AI397" s="269"/>
      <c r="AJ397" s="269"/>
      <c r="AK397" s="269"/>
      <c r="AL397" s="269"/>
      <c r="AM397" s="269"/>
      <c r="AN397" s="269"/>
      <c r="AO397" s="269"/>
      <c r="AP397" s="269"/>
      <c r="AQ397" s="269"/>
    </row>
    <row r="398" spans="1:43" ht="14.25" customHeight="1">
      <c r="A398" s="269"/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  <c r="AA398" s="269"/>
      <c r="AB398" s="269"/>
      <c r="AC398" s="269"/>
      <c r="AD398" s="269"/>
      <c r="AE398" s="269"/>
      <c r="AF398" s="269"/>
      <c r="AG398" s="269"/>
      <c r="AH398" s="269"/>
      <c r="AI398" s="269"/>
      <c r="AJ398" s="269"/>
      <c r="AK398" s="269"/>
      <c r="AL398" s="269"/>
      <c r="AM398" s="269"/>
      <c r="AN398" s="269"/>
      <c r="AO398" s="269"/>
      <c r="AP398" s="269"/>
      <c r="AQ398" s="269"/>
    </row>
    <row r="399" spans="1:43" ht="14.25" customHeight="1">
      <c r="A399" s="269"/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  <c r="AA399" s="269"/>
      <c r="AB399" s="269"/>
      <c r="AC399" s="269"/>
      <c r="AD399" s="269"/>
      <c r="AE399" s="269"/>
      <c r="AF399" s="269"/>
      <c r="AG399" s="269"/>
      <c r="AH399" s="269"/>
      <c r="AI399" s="269"/>
      <c r="AJ399" s="269"/>
      <c r="AK399" s="269"/>
      <c r="AL399" s="269"/>
      <c r="AM399" s="269"/>
      <c r="AN399" s="269"/>
      <c r="AO399" s="269"/>
      <c r="AP399" s="269"/>
      <c r="AQ399" s="269"/>
    </row>
    <row r="400" spans="1:43" ht="14.25" customHeight="1">
      <c r="A400" s="269"/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  <c r="AA400" s="269"/>
      <c r="AB400" s="269"/>
      <c r="AC400" s="269"/>
      <c r="AD400" s="269"/>
      <c r="AE400" s="269"/>
      <c r="AF400" s="269"/>
      <c r="AG400" s="269"/>
      <c r="AH400" s="269"/>
      <c r="AI400" s="269"/>
      <c r="AJ400" s="269"/>
      <c r="AK400" s="269"/>
      <c r="AL400" s="269"/>
      <c r="AM400" s="269"/>
      <c r="AN400" s="269"/>
      <c r="AO400" s="269"/>
      <c r="AP400" s="269"/>
      <c r="AQ400" s="269"/>
    </row>
    <row r="401" spans="1:43" ht="14.25" customHeight="1">
      <c r="A401" s="269"/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  <c r="AA401" s="269"/>
      <c r="AB401" s="269"/>
      <c r="AC401" s="269"/>
      <c r="AD401" s="269"/>
      <c r="AE401" s="269"/>
      <c r="AF401" s="269"/>
      <c r="AG401" s="269"/>
      <c r="AH401" s="269"/>
      <c r="AI401" s="269"/>
      <c r="AJ401" s="269"/>
      <c r="AK401" s="269"/>
      <c r="AL401" s="269"/>
      <c r="AM401" s="269"/>
      <c r="AN401" s="269"/>
      <c r="AO401" s="269"/>
      <c r="AP401" s="269"/>
      <c r="AQ401" s="269"/>
    </row>
    <row r="402" spans="1:43" ht="14.25" customHeight="1">
      <c r="A402" s="269"/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  <c r="AA402" s="269"/>
      <c r="AB402" s="269"/>
      <c r="AC402" s="269"/>
      <c r="AD402" s="269"/>
      <c r="AE402" s="269"/>
      <c r="AF402" s="269"/>
      <c r="AG402" s="269"/>
      <c r="AH402" s="269"/>
      <c r="AI402" s="269"/>
      <c r="AJ402" s="269"/>
      <c r="AK402" s="269"/>
      <c r="AL402" s="269"/>
      <c r="AM402" s="269"/>
      <c r="AN402" s="269"/>
      <c r="AO402" s="269"/>
      <c r="AP402" s="269"/>
      <c r="AQ402" s="269"/>
    </row>
    <row r="403" spans="1:43" ht="14.25" customHeight="1">
      <c r="A403" s="269"/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  <c r="AA403" s="269"/>
      <c r="AB403" s="269"/>
      <c r="AC403" s="269"/>
      <c r="AD403" s="269"/>
      <c r="AE403" s="269"/>
      <c r="AF403" s="269"/>
      <c r="AG403" s="269"/>
      <c r="AH403" s="269"/>
      <c r="AI403" s="269"/>
      <c r="AJ403" s="269"/>
      <c r="AK403" s="269"/>
      <c r="AL403" s="269"/>
      <c r="AM403" s="269"/>
      <c r="AN403" s="269"/>
      <c r="AO403" s="269"/>
      <c r="AP403" s="269"/>
      <c r="AQ403" s="269"/>
    </row>
    <row r="404" spans="1:43" ht="14.25" customHeight="1">
      <c r="A404" s="269"/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  <c r="AA404" s="269"/>
      <c r="AB404" s="269"/>
      <c r="AC404" s="269"/>
      <c r="AD404" s="269"/>
      <c r="AE404" s="269"/>
      <c r="AF404" s="269"/>
      <c r="AG404" s="269"/>
      <c r="AH404" s="269"/>
      <c r="AI404" s="269"/>
      <c r="AJ404" s="269"/>
      <c r="AK404" s="269"/>
      <c r="AL404" s="269"/>
      <c r="AM404" s="269"/>
      <c r="AN404" s="269"/>
      <c r="AO404" s="269"/>
      <c r="AP404" s="269"/>
      <c r="AQ404" s="269"/>
    </row>
    <row r="405" spans="1:43" ht="14.25" customHeight="1">
      <c r="A405" s="269"/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  <c r="AA405" s="269"/>
      <c r="AB405" s="269"/>
      <c r="AC405" s="269"/>
      <c r="AD405" s="269"/>
      <c r="AE405" s="269"/>
      <c r="AF405" s="269"/>
      <c r="AG405" s="269"/>
      <c r="AH405" s="269"/>
      <c r="AI405" s="269"/>
      <c r="AJ405" s="269"/>
      <c r="AK405" s="269"/>
      <c r="AL405" s="269"/>
      <c r="AM405" s="269"/>
      <c r="AN405" s="269"/>
      <c r="AO405" s="269"/>
      <c r="AP405" s="269"/>
      <c r="AQ405" s="269"/>
    </row>
    <row r="406" spans="1:43" ht="14.25" customHeight="1">
      <c r="A406" s="269"/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  <c r="AA406" s="269"/>
      <c r="AB406" s="269"/>
      <c r="AC406" s="269"/>
      <c r="AD406" s="269"/>
      <c r="AE406" s="269"/>
      <c r="AF406" s="269"/>
      <c r="AG406" s="269"/>
      <c r="AH406" s="269"/>
      <c r="AI406" s="269"/>
      <c r="AJ406" s="269"/>
      <c r="AK406" s="269"/>
      <c r="AL406" s="269"/>
      <c r="AM406" s="269"/>
      <c r="AN406" s="269"/>
      <c r="AO406" s="269"/>
      <c r="AP406" s="269"/>
      <c r="AQ406" s="269"/>
    </row>
    <row r="407" spans="1:43" ht="14.25" customHeight="1">
      <c r="A407" s="269"/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  <c r="AA407" s="269"/>
      <c r="AB407" s="269"/>
      <c r="AC407" s="269"/>
      <c r="AD407" s="269"/>
      <c r="AE407" s="269"/>
      <c r="AF407" s="269"/>
      <c r="AG407" s="269"/>
      <c r="AH407" s="269"/>
      <c r="AI407" s="269"/>
      <c r="AJ407" s="269"/>
      <c r="AK407" s="269"/>
      <c r="AL407" s="269"/>
      <c r="AM407" s="269"/>
      <c r="AN407" s="269"/>
      <c r="AO407" s="269"/>
      <c r="AP407" s="269"/>
      <c r="AQ407" s="269"/>
    </row>
    <row r="408" spans="1:43" ht="14.25" customHeight="1">
      <c r="A408" s="269"/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  <c r="AA408" s="269"/>
      <c r="AB408" s="269"/>
      <c r="AC408" s="269"/>
      <c r="AD408" s="269"/>
      <c r="AE408" s="269"/>
      <c r="AF408" s="269"/>
      <c r="AG408" s="269"/>
      <c r="AH408" s="269"/>
      <c r="AI408" s="269"/>
      <c r="AJ408" s="269"/>
      <c r="AK408" s="269"/>
      <c r="AL408" s="269"/>
      <c r="AM408" s="269"/>
      <c r="AN408" s="269"/>
      <c r="AO408" s="269"/>
      <c r="AP408" s="269"/>
      <c r="AQ408" s="269"/>
    </row>
    <row r="409" spans="1:43" ht="14.25" customHeight="1">
      <c r="A409" s="269"/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  <c r="AA409" s="269"/>
      <c r="AB409" s="269"/>
      <c r="AC409" s="269"/>
      <c r="AD409" s="269"/>
      <c r="AE409" s="269"/>
      <c r="AF409" s="269"/>
      <c r="AG409" s="269"/>
      <c r="AH409" s="269"/>
      <c r="AI409" s="269"/>
      <c r="AJ409" s="269"/>
      <c r="AK409" s="269"/>
      <c r="AL409" s="269"/>
      <c r="AM409" s="269"/>
      <c r="AN409" s="269"/>
      <c r="AO409" s="269"/>
      <c r="AP409" s="269"/>
      <c r="AQ409" s="269"/>
    </row>
    <row r="410" spans="1:43" ht="14.25" customHeight="1">
      <c r="A410" s="269"/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  <c r="AB410" s="269"/>
      <c r="AC410" s="269"/>
      <c r="AD410" s="269"/>
      <c r="AE410" s="269"/>
      <c r="AF410" s="269"/>
      <c r="AG410" s="269"/>
      <c r="AH410" s="269"/>
      <c r="AI410" s="269"/>
      <c r="AJ410" s="269"/>
      <c r="AK410" s="269"/>
      <c r="AL410" s="269"/>
      <c r="AM410" s="269"/>
      <c r="AN410" s="269"/>
      <c r="AO410" s="269"/>
      <c r="AP410" s="269"/>
      <c r="AQ410" s="269"/>
    </row>
    <row r="411" spans="1:43" ht="14.25" customHeight="1">
      <c r="A411" s="269"/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  <c r="AA411" s="269"/>
      <c r="AB411" s="269"/>
      <c r="AC411" s="269"/>
      <c r="AD411" s="269"/>
      <c r="AE411" s="269"/>
      <c r="AF411" s="269"/>
      <c r="AG411" s="269"/>
      <c r="AH411" s="269"/>
      <c r="AI411" s="269"/>
      <c r="AJ411" s="269"/>
      <c r="AK411" s="269"/>
      <c r="AL411" s="269"/>
      <c r="AM411" s="269"/>
      <c r="AN411" s="269"/>
      <c r="AO411" s="269"/>
      <c r="AP411" s="269"/>
      <c r="AQ411" s="269"/>
    </row>
    <row r="412" spans="1:43" ht="14.25" customHeight="1">
      <c r="A412" s="269"/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  <c r="AA412" s="269"/>
      <c r="AB412" s="269"/>
      <c r="AC412" s="269"/>
      <c r="AD412" s="269"/>
      <c r="AE412" s="269"/>
      <c r="AF412" s="269"/>
      <c r="AG412" s="269"/>
      <c r="AH412" s="269"/>
      <c r="AI412" s="269"/>
      <c r="AJ412" s="269"/>
      <c r="AK412" s="269"/>
      <c r="AL412" s="269"/>
      <c r="AM412" s="269"/>
      <c r="AN412" s="269"/>
      <c r="AO412" s="269"/>
      <c r="AP412" s="269"/>
      <c r="AQ412" s="269"/>
    </row>
    <row r="413" spans="1:43" ht="14.25" customHeight="1">
      <c r="A413" s="269"/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  <c r="AA413" s="269"/>
      <c r="AB413" s="269"/>
      <c r="AC413" s="269"/>
      <c r="AD413" s="269"/>
      <c r="AE413" s="269"/>
      <c r="AF413" s="269"/>
      <c r="AG413" s="269"/>
      <c r="AH413" s="269"/>
      <c r="AI413" s="269"/>
      <c r="AJ413" s="269"/>
      <c r="AK413" s="269"/>
      <c r="AL413" s="269"/>
      <c r="AM413" s="269"/>
      <c r="AN413" s="269"/>
      <c r="AO413" s="269"/>
      <c r="AP413" s="269"/>
      <c r="AQ413" s="269"/>
    </row>
    <row r="414" spans="1:43" ht="14.25" customHeight="1">
      <c r="A414" s="269"/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  <c r="AA414" s="269"/>
      <c r="AB414" s="269"/>
      <c r="AC414" s="269"/>
      <c r="AD414" s="269"/>
      <c r="AE414" s="269"/>
      <c r="AF414" s="269"/>
      <c r="AG414" s="269"/>
      <c r="AH414" s="269"/>
      <c r="AI414" s="269"/>
      <c r="AJ414" s="269"/>
      <c r="AK414" s="269"/>
      <c r="AL414" s="269"/>
      <c r="AM414" s="269"/>
      <c r="AN414" s="269"/>
      <c r="AO414" s="269"/>
      <c r="AP414" s="269"/>
      <c r="AQ414" s="269"/>
    </row>
    <row r="415" spans="1:43" ht="14.25" customHeight="1">
      <c r="A415" s="269"/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  <c r="AA415" s="269"/>
      <c r="AB415" s="269"/>
      <c r="AC415" s="269"/>
      <c r="AD415" s="269"/>
      <c r="AE415" s="269"/>
      <c r="AF415" s="269"/>
      <c r="AG415" s="269"/>
      <c r="AH415" s="269"/>
      <c r="AI415" s="269"/>
      <c r="AJ415" s="269"/>
      <c r="AK415" s="269"/>
      <c r="AL415" s="269"/>
      <c r="AM415" s="269"/>
      <c r="AN415" s="269"/>
      <c r="AO415" s="269"/>
      <c r="AP415" s="269"/>
      <c r="AQ415" s="269"/>
    </row>
    <row r="416" spans="1:43" ht="14.25" customHeight="1">
      <c r="A416" s="269"/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  <c r="AA416" s="269"/>
      <c r="AB416" s="269"/>
      <c r="AC416" s="269"/>
      <c r="AD416" s="269"/>
      <c r="AE416" s="269"/>
      <c r="AF416" s="269"/>
      <c r="AG416" s="269"/>
      <c r="AH416" s="269"/>
      <c r="AI416" s="269"/>
      <c r="AJ416" s="269"/>
      <c r="AK416" s="269"/>
      <c r="AL416" s="269"/>
      <c r="AM416" s="269"/>
      <c r="AN416" s="269"/>
      <c r="AO416" s="269"/>
      <c r="AP416" s="269"/>
      <c r="AQ416" s="269"/>
    </row>
    <row r="417" spans="1:43" ht="14.25" customHeight="1">
      <c r="A417" s="269"/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  <c r="AA417" s="269"/>
      <c r="AB417" s="269"/>
      <c r="AC417" s="269"/>
      <c r="AD417" s="269"/>
      <c r="AE417" s="269"/>
      <c r="AF417" s="269"/>
      <c r="AG417" s="269"/>
      <c r="AH417" s="269"/>
      <c r="AI417" s="269"/>
      <c r="AJ417" s="269"/>
      <c r="AK417" s="269"/>
      <c r="AL417" s="269"/>
      <c r="AM417" s="269"/>
      <c r="AN417" s="269"/>
      <c r="AO417" s="269"/>
      <c r="AP417" s="269"/>
      <c r="AQ417" s="269"/>
    </row>
    <row r="418" spans="1:43" ht="14.25" customHeight="1">
      <c r="A418" s="269"/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  <c r="AA418" s="269"/>
      <c r="AB418" s="269"/>
      <c r="AC418" s="269"/>
      <c r="AD418" s="269"/>
      <c r="AE418" s="269"/>
      <c r="AF418" s="269"/>
      <c r="AG418" s="269"/>
      <c r="AH418" s="269"/>
      <c r="AI418" s="269"/>
      <c r="AJ418" s="269"/>
      <c r="AK418" s="269"/>
      <c r="AL418" s="269"/>
      <c r="AM418" s="269"/>
      <c r="AN418" s="269"/>
      <c r="AO418" s="269"/>
      <c r="AP418" s="269"/>
      <c r="AQ418" s="269"/>
    </row>
    <row r="419" spans="1:43" ht="14.25" customHeight="1">
      <c r="A419" s="269"/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  <c r="AA419" s="269"/>
      <c r="AB419" s="269"/>
      <c r="AC419" s="269"/>
      <c r="AD419" s="269"/>
      <c r="AE419" s="269"/>
      <c r="AF419" s="269"/>
      <c r="AG419" s="269"/>
      <c r="AH419" s="269"/>
      <c r="AI419" s="269"/>
      <c r="AJ419" s="269"/>
      <c r="AK419" s="269"/>
      <c r="AL419" s="269"/>
      <c r="AM419" s="269"/>
      <c r="AN419" s="269"/>
      <c r="AO419" s="269"/>
      <c r="AP419" s="269"/>
      <c r="AQ419" s="269"/>
    </row>
    <row r="420" spans="1:43" ht="14.25" customHeight="1">
      <c r="A420" s="269"/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  <c r="AA420" s="269"/>
      <c r="AB420" s="269"/>
      <c r="AC420" s="269"/>
      <c r="AD420" s="269"/>
      <c r="AE420" s="269"/>
      <c r="AF420" s="269"/>
      <c r="AG420" s="269"/>
      <c r="AH420" s="269"/>
      <c r="AI420" s="269"/>
      <c r="AJ420" s="269"/>
      <c r="AK420" s="269"/>
      <c r="AL420" s="269"/>
      <c r="AM420" s="269"/>
      <c r="AN420" s="269"/>
      <c r="AO420" s="269"/>
      <c r="AP420" s="269"/>
      <c r="AQ420" s="269"/>
    </row>
    <row r="421" spans="1:43" ht="14.25" customHeight="1">
      <c r="A421" s="269"/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  <c r="AA421" s="269"/>
      <c r="AB421" s="269"/>
      <c r="AC421" s="269"/>
      <c r="AD421" s="269"/>
      <c r="AE421" s="269"/>
      <c r="AF421" s="269"/>
      <c r="AG421" s="269"/>
      <c r="AH421" s="269"/>
      <c r="AI421" s="269"/>
      <c r="AJ421" s="269"/>
      <c r="AK421" s="269"/>
      <c r="AL421" s="269"/>
      <c r="AM421" s="269"/>
      <c r="AN421" s="269"/>
      <c r="AO421" s="269"/>
      <c r="AP421" s="269"/>
      <c r="AQ421" s="269"/>
    </row>
    <row r="422" spans="1:43" ht="14.25" customHeight="1">
      <c r="A422" s="269"/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  <c r="AA422" s="269"/>
      <c r="AB422" s="269"/>
      <c r="AC422" s="269"/>
      <c r="AD422" s="269"/>
      <c r="AE422" s="269"/>
      <c r="AF422" s="269"/>
      <c r="AG422" s="269"/>
      <c r="AH422" s="269"/>
      <c r="AI422" s="269"/>
      <c r="AJ422" s="269"/>
      <c r="AK422" s="269"/>
      <c r="AL422" s="269"/>
      <c r="AM422" s="269"/>
      <c r="AN422" s="269"/>
      <c r="AO422" s="269"/>
      <c r="AP422" s="269"/>
      <c r="AQ422" s="269"/>
    </row>
    <row r="423" spans="1:43" ht="14.25" customHeight="1">
      <c r="A423" s="269"/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  <c r="AA423" s="269"/>
      <c r="AB423" s="269"/>
      <c r="AC423" s="269"/>
      <c r="AD423" s="269"/>
      <c r="AE423" s="269"/>
      <c r="AF423" s="269"/>
      <c r="AG423" s="269"/>
      <c r="AH423" s="269"/>
      <c r="AI423" s="269"/>
      <c r="AJ423" s="269"/>
      <c r="AK423" s="269"/>
      <c r="AL423" s="269"/>
      <c r="AM423" s="269"/>
      <c r="AN423" s="269"/>
      <c r="AO423" s="269"/>
      <c r="AP423" s="269"/>
      <c r="AQ423" s="269"/>
    </row>
    <row r="424" spans="1:43" ht="14.25" customHeight="1">
      <c r="A424" s="269"/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  <c r="AA424" s="269"/>
      <c r="AB424" s="269"/>
      <c r="AC424" s="269"/>
      <c r="AD424" s="269"/>
      <c r="AE424" s="269"/>
      <c r="AF424" s="269"/>
      <c r="AG424" s="269"/>
      <c r="AH424" s="269"/>
      <c r="AI424" s="269"/>
      <c r="AJ424" s="269"/>
      <c r="AK424" s="269"/>
      <c r="AL424" s="269"/>
      <c r="AM424" s="269"/>
      <c r="AN424" s="269"/>
      <c r="AO424" s="269"/>
      <c r="AP424" s="269"/>
      <c r="AQ424" s="269"/>
    </row>
    <row r="425" spans="1:43" ht="14.25" customHeight="1">
      <c r="A425" s="269"/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  <c r="AA425" s="269"/>
      <c r="AB425" s="269"/>
      <c r="AC425" s="269"/>
      <c r="AD425" s="269"/>
      <c r="AE425" s="269"/>
      <c r="AF425" s="269"/>
      <c r="AG425" s="269"/>
      <c r="AH425" s="269"/>
      <c r="AI425" s="269"/>
      <c r="AJ425" s="269"/>
      <c r="AK425" s="269"/>
      <c r="AL425" s="269"/>
      <c r="AM425" s="269"/>
      <c r="AN425" s="269"/>
      <c r="AO425" s="269"/>
      <c r="AP425" s="269"/>
      <c r="AQ425" s="269"/>
    </row>
    <row r="426" spans="1:43" ht="14.25" customHeight="1">
      <c r="A426" s="269"/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  <c r="AA426" s="269"/>
      <c r="AB426" s="269"/>
      <c r="AC426" s="269"/>
      <c r="AD426" s="269"/>
      <c r="AE426" s="269"/>
      <c r="AF426" s="269"/>
      <c r="AG426" s="269"/>
      <c r="AH426" s="269"/>
      <c r="AI426" s="269"/>
      <c r="AJ426" s="269"/>
      <c r="AK426" s="269"/>
      <c r="AL426" s="269"/>
      <c r="AM426" s="269"/>
      <c r="AN426" s="269"/>
      <c r="AO426" s="269"/>
      <c r="AP426" s="269"/>
      <c r="AQ426" s="269"/>
    </row>
    <row r="427" spans="1:43" ht="14.25" customHeight="1">
      <c r="A427" s="269"/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  <c r="AA427" s="269"/>
      <c r="AB427" s="269"/>
      <c r="AC427" s="269"/>
      <c r="AD427" s="269"/>
      <c r="AE427" s="269"/>
      <c r="AF427" s="269"/>
      <c r="AG427" s="269"/>
      <c r="AH427" s="269"/>
      <c r="AI427" s="269"/>
      <c r="AJ427" s="269"/>
      <c r="AK427" s="269"/>
      <c r="AL427" s="269"/>
      <c r="AM427" s="269"/>
      <c r="AN427" s="269"/>
      <c r="AO427" s="269"/>
      <c r="AP427" s="269"/>
      <c r="AQ427" s="269"/>
    </row>
    <row r="428" spans="1:43" ht="14.25" customHeight="1">
      <c r="A428" s="269"/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  <c r="AA428" s="269"/>
      <c r="AB428" s="269"/>
      <c r="AC428" s="269"/>
      <c r="AD428" s="269"/>
      <c r="AE428" s="269"/>
      <c r="AF428" s="269"/>
      <c r="AG428" s="269"/>
      <c r="AH428" s="269"/>
      <c r="AI428" s="269"/>
      <c r="AJ428" s="269"/>
      <c r="AK428" s="269"/>
      <c r="AL428" s="269"/>
      <c r="AM428" s="269"/>
      <c r="AN428" s="269"/>
      <c r="AO428" s="269"/>
      <c r="AP428" s="269"/>
      <c r="AQ428" s="269"/>
    </row>
    <row r="429" spans="1:43" ht="14.25" customHeight="1">
      <c r="A429" s="269"/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  <c r="AQ429" s="269"/>
    </row>
    <row r="430" spans="1:43" ht="14.25" customHeight="1">
      <c r="A430" s="269"/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  <c r="AQ430" s="269"/>
    </row>
    <row r="431" spans="1:43" ht="14.25" customHeight="1">
      <c r="A431" s="269"/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  <c r="AB431" s="269"/>
      <c r="AC431" s="269"/>
      <c r="AD431" s="269"/>
      <c r="AE431" s="269"/>
      <c r="AF431" s="269"/>
      <c r="AG431" s="269"/>
      <c r="AH431" s="269"/>
      <c r="AI431" s="269"/>
      <c r="AJ431" s="269"/>
      <c r="AK431" s="269"/>
      <c r="AL431" s="269"/>
      <c r="AM431" s="269"/>
      <c r="AN431" s="269"/>
      <c r="AO431" s="269"/>
      <c r="AP431" s="269"/>
      <c r="AQ431" s="269"/>
    </row>
    <row r="432" spans="1:43" ht="14.25" customHeight="1">
      <c r="A432" s="269"/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  <c r="AA432" s="269"/>
      <c r="AB432" s="269"/>
      <c r="AC432" s="269"/>
      <c r="AD432" s="269"/>
      <c r="AE432" s="269"/>
      <c r="AF432" s="269"/>
      <c r="AG432" s="269"/>
      <c r="AH432" s="269"/>
      <c r="AI432" s="269"/>
      <c r="AJ432" s="269"/>
      <c r="AK432" s="269"/>
      <c r="AL432" s="269"/>
      <c r="AM432" s="269"/>
      <c r="AN432" s="269"/>
      <c r="AO432" s="269"/>
      <c r="AP432" s="269"/>
      <c r="AQ432" s="269"/>
    </row>
    <row r="433" spans="1:43" ht="14.25" customHeight="1">
      <c r="A433" s="269"/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  <c r="AA433" s="269"/>
      <c r="AB433" s="269"/>
      <c r="AC433" s="269"/>
      <c r="AD433" s="269"/>
      <c r="AE433" s="269"/>
      <c r="AF433" s="269"/>
      <c r="AG433" s="269"/>
      <c r="AH433" s="269"/>
      <c r="AI433" s="269"/>
      <c r="AJ433" s="269"/>
      <c r="AK433" s="269"/>
      <c r="AL433" s="269"/>
      <c r="AM433" s="269"/>
      <c r="AN433" s="269"/>
      <c r="AO433" s="269"/>
      <c r="AP433" s="269"/>
      <c r="AQ433" s="269"/>
    </row>
    <row r="434" spans="1:43" ht="14.25" customHeight="1">
      <c r="A434" s="269"/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  <c r="AA434" s="269"/>
      <c r="AB434" s="269"/>
      <c r="AC434" s="269"/>
      <c r="AD434" s="269"/>
      <c r="AE434" s="269"/>
      <c r="AF434" s="269"/>
      <c r="AG434" s="269"/>
      <c r="AH434" s="269"/>
      <c r="AI434" s="269"/>
      <c r="AJ434" s="269"/>
      <c r="AK434" s="269"/>
      <c r="AL434" s="269"/>
      <c r="AM434" s="269"/>
      <c r="AN434" s="269"/>
      <c r="AO434" s="269"/>
      <c r="AP434" s="269"/>
      <c r="AQ434" s="269"/>
    </row>
    <row r="435" spans="1:43" ht="14.25" customHeight="1">
      <c r="A435" s="269"/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  <c r="AA435" s="269"/>
      <c r="AB435" s="269"/>
      <c r="AC435" s="269"/>
      <c r="AD435" s="269"/>
      <c r="AE435" s="269"/>
      <c r="AF435" s="269"/>
      <c r="AG435" s="269"/>
      <c r="AH435" s="269"/>
      <c r="AI435" s="269"/>
      <c r="AJ435" s="269"/>
      <c r="AK435" s="269"/>
      <c r="AL435" s="269"/>
      <c r="AM435" s="269"/>
      <c r="AN435" s="269"/>
      <c r="AO435" s="269"/>
      <c r="AP435" s="269"/>
      <c r="AQ435" s="269"/>
    </row>
    <row r="436" spans="1:43" ht="14.25" customHeight="1">
      <c r="A436" s="269"/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  <c r="AA436" s="269"/>
      <c r="AB436" s="269"/>
      <c r="AC436" s="269"/>
      <c r="AD436" s="269"/>
      <c r="AE436" s="269"/>
      <c r="AF436" s="269"/>
      <c r="AG436" s="269"/>
      <c r="AH436" s="269"/>
      <c r="AI436" s="269"/>
      <c r="AJ436" s="269"/>
      <c r="AK436" s="269"/>
      <c r="AL436" s="269"/>
      <c r="AM436" s="269"/>
      <c r="AN436" s="269"/>
      <c r="AO436" s="269"/>
      <c r="AP436" s="269"/>
      <c r="AQ436" s="269"/>
    </row>
    <row r="437" spans="1:43" ht="14.25" customHeight="1">
      <c r="A437" s="269"/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  <c r="AA437" s="269"/>
      <c r="AB437" s="269"/>
      <c r="AC437" s="269"/>
      <c r="AD437" s="269"/>
      <c r="AE437" s="269"/>
      <c r="AF437" s="269"/>
      <c r="AG437" s="269"/>
      <c r="AH437" s="269"/>
      <c r="AI437" s="269"/>
      <c r="AJ437" s="269"/>
      <c r="AK437" s="269"/>
      <c r="AL437" s="269"/>
      <c r="AM437" s="269"/>
      <c r="AN437" s="269"/>
      <c r="AO437" s="269"/>
      <c r="AP437" s="269"/>
      <c r="AQ437" s="269"/>
    </row>
    <row r="438" spans="1:43" ht="14.25" customHeight="1">
      <c r="A438" s="269"/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  <c r="AA438" s="269"/>
      <c r="AB438" s="269"/>
      <c r="AC438" s="269"/>
      <c r="AD438" s="269"/>
      <c r="AE438" s="269"/>
      <c r="AF438" s="269"/>
      <c r="AG438" s="269"/>
      <c r="AH438" s="269"/>
      <c r="AI438" s="269"/>
      <c r="AJ438" s="269"/>
      <c r="AK438" s="269"/>
      <c r="AL438" s="269"/>
      <c r="AM438" s="269"/>
      <c r="AN438" s="269"/>
      <c r="AO438" s="269"/>
      <c r="AP438" s="269"/>
      <c r="AQ438" s="269"/>
    </row>
    <row r="439" spans="1:43" ht="14.25" customHeight="1">
      <c r="A439" s="269"/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  <c r="AA439" s="269"/>
      <c r="AB439" s="269"/>
      <c r="AC439" s="269"/>
      <c r="AD439" s="269"/>
      <c r="AE439" s="269"/>
      <c r="AF439" s="269"/>
      <c r="AG439" s="269"/>
      <c r="AH439" s="269"/>
      <c r="AI439" s="269"/>
      <c r="AJ439" s="269"/>
      <c r="AK439" s="269"/>
      <c r="AL439" s="269"/>
      <c r="AM439" s="269"/>
      <c r="AN439" s="269"/>
      <c r="AO439" s="269"/>
      <c r="AP439" s="269"/>
      <c r="AQ439" s="269"/>
    </row>
    <row r="440" spans="1:43" ht="14.25" customHeight="1">
      <c r="A440" s="269"/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  <c r="AA440" s="269"/>
      <c r="AB440" s="269"/>
      <c r="AC440" s="269"/>
      <c r="AD440" s="269"/>
      <c r="AE440" s="269"/>
      <c r="AF440" s="269"/>
      <c r="AG440" s="269"/>
      <c r="AH440" s="269"/>
      <c r="AI440" s="269"/>
      <c r="AJ440" s="269"/>
      <c r="AK440" s="269"/>
      <c r="AL440" s="269"/>
      <c r="AM440" s="269"/>
      <c r="AN440" s="269"/>
      <c r="AO440" s="269"/>
      <c r="AP440" s="269"/>
      <c r="AQ440" s="269"/>
    </row>
    <row r="441" spans="1:43" ht="14.25" customHeight="1">
      <c r="A441" s="269"/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  <c r="AA441" s="269"/>
      <c r="AB441" s="269"/>
      <c r="AC441" s="269"/>
      <c r="AD441" s="269"/>
      <c r="AE441" s="269"/>
      <c r="AF441" s="269"/>
      <c r="AG441" s="269"/>
      <c r="AH441" s="269"/>
      <c r="AI441" s="269"/>
      <c r="AJ441" s="269"/>
      <c r="AK441" s="269"/>
      <c r="AL441" s="269"/>
      <c r="AM441" s="269"/>
      <c r="AN441" s="269"/>
      <c r="AO441" s="269"/>
      <c r="AP441" s="269"/>
      <c r="AQ441" s="269"/>
    </row>
    <row r="442" spans="1:43" ht="14.25" customHeight="1">
      <c r="A442" s="269"/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  <c r="AQ442" s="269"/>
    </row>
    <row r="443" spans="1:43" ht="14.25" customHeight="1">
      <c r="A443" s="269"/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  <c r="AA443" s="269"/>
      <c r="AB443" s="269"/>
      <c r="AC443" s="269"/>
      <c r="AD443" s="269"/>
      <c r="AE443" s="269"/>
      <c r="AF443" s="269"/>
      <c r="AG443" s="269"/>
      <c r="AH443" s="269"/>
      <c r="AI443" s="269"/>
      <c r="AJ443" s="269"/>
      <c r="AK443" s="269"/>
      <c r="AL443" s="269"/>
      <c r="AM443" s="269"/>
      <c r="AN443" s="269"/>
      <c r="AO443" s="269"/>
      <c r="AP443" s="269"/>
      <c r="AQ443" s="269"/>
    </row>
    <row r="444" spans="1:43" ht="14.25" customHeight="1">
      <c r="A444" s="269"/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  <c r="AQ444" s="269"/>
    </row>
    <row r="445" spans="1:43" ht="14.25" customHeight="1">
      <c r="A445" s="269"/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  <c r="AQ445" s="269"/>
    </row>
    <row r="446" spans="1:43" ht="14.25" customHeight="1">
      <c r="A446" s="269"/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  <c r="AQ446" s="269"/>
    </row>
    <row r="447" spans="1:43" ht="14.25" customHeight="1">
      <c r="A447" s="269"/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  <c r="AA447" s="269"/>
      <c r="AB447" s="269"/>
      <c r="AC447" s="269"/>
      <c r="AD447" s="269"/>
      <c r="AE447" s="269"/>
      <c r="AF447" s="269"/>
      <c r="AG447" s="269"/>
      <c r="AH447" s="269"/>
      <c r="AI447" s="269"/>
      <c r="AJ447" s="269"/>
      <c r="AK447" s="269"/>
      <c r="AL447" s="269"/>
      <c r="AM447" s="269"/>
      <c r="AN447" s="269"/>
      <c r="AO447" s="269"/>
      <c r="AP447" s="269"/>
      <c r="AQ447" s="269"/>
    </row>
    <row r="448" spans="1:43" ht="14.25" customHeight="1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  <c r="AA448" s="269"/>
      <c r="AB448" s="269"/>
      <c r="AC448" s="269"/>
      <c r="AD448" s="269"/>
      <c r="AE448" s="269"/>
      <c r="AF448" s="269"/>
      <c r="AG448" s="269"/>
      <c r="AH448" s="269"/>
      <c r="AI448" s="269"/>
      <c r="AJ448" s="269"/>
      <c r="AK448" s="269"/>
      <c r="AL448" s="269"/>
      <c r="AM448" s="269"/>
      <c r="AN448" s="269"/>
      <c r="AO448" s="269"/>
      <c r="AP448" s="269"/>
      <c r="AQ448" s="269"/>
    </row>
    <row r="449" spans="1:43" ht="14.25" customHeight="1">
      <c r="A449" s="269"/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  <c r="AA449" s="269"/>
      <c r="AB449" s="269"/>
      <c r="AC449" s="269"/>
      <c r="AD449" s="269"/>
      <c r="AE449" s="269"/>
      <c r="AF449" s="269"/>
      <c r="AG449" s="269"/>
      <c r="AH449" s="269"/>
      <c r="AI449" s="269"/>
      <c r="AJ449" s="269"/>
      <c r="AK449" s="269"/>
      <c r="AL449" s="269"/>
      <c r="AM449" s="269"/>
      <c r="AN449" s="269"/>
      <c r="AO449" s="269"/>
      <c r="AP449" s="269"/>
      <c r="AQ449" s="269"/>
    </row>
    <row r="450" spans="1:43" ht="14.25" customHeight="1">
      <c r="A450" s="269"/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  <c r="AA450" s="269"/>
      <c r="AB450" s="269"/>
      <c r="AC450" s="269"/>
      <c r="AD450" s="269"/>
      <c r="AE450" s="269"/>
      <c r="AF450" s="269"/>
      <c r="AG450" s="269"/>
      <c r="AH450" s="269"/>
      <c r="AI450" s="269"/>
      <c r="AJ450" s="269"/>
      <c r="AK450" s="269"/>
      <c r="AL450" s="269"/>
      <c r="AM450" s="269"/>
      <c r="AN450" s="269"/>
      <c r="AO450" s="269"/>
      <c r="AP450" s="269"/>
      <c r="AQ450" s="269"/>
    </row>
    <row r="451" spans="1:43" ht="14.25" customHeight="1">
      <c r="A451" s="269"/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  <c r="AA451" s="269"/>
      <c r="AB451" s="269"/>
      <c r="AC451" s="269"/>
      <c r="AD451" s="269"/>
      <c r="AE451" s="269"/>
      <c r="AF451" s="269"/>
      <c r="AG451" s="269"/>
      <c r="AH451" s="269"/>
      <c r="AI451" s="269"/>
      <c r="AJ451" s="269"/>
      <c r="AK451" s="269"/>
      <c r="AL451" s="269"/>
      <c r="AM451" s="269"/>
      <c r="AN451" s="269"/>
      <c r="AO451" s="269"/>
      <c r="AP451" s="269"/>
      <c r="AQ451" s="269"/>
    </row>
    <row r="452" spans="1:43" ht="14.25" customHeight="1">
      <c r="A452" s="269"/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  <c r="AA452" s="269"/>
      <c r="AB452" s="269"/>
      <c r="AC452" s="269"/>
      <c r="AD452" s="269"/>
      <c r="AE452" s="269"/>
      <c r="AF452" s="269"/>
      <c r="AG452" s="269"/>
      <c r="AH452" s="269"/>
      <c r="AI452" s="269"/>
      <c r="AJ452" s="269"/>
      <c r="AK452" s="269"/>
      <c r="AL452" s="269"/>
      <c r="AM452" s="269"/>
      <c r="AN452" s="269"/>
      <c r="AO452" s="269"/>
      <c r="AP452" s="269"/>
      <c r="AQ452" s="269"/>
    </row>
    <row r="453" spans="1:43" ht="14.25" customHeight="1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  <c r="AA453" s="269"/>
      <c r="AB453" s="269"/>
      <c r="AC453" s="269"/>
      <c r="AD453" s="269"/>
      <c r="AE453" s="269"/>
      <c r="AF453" s="269"/>
      <c r="AG453" s="269"/>
      <c r="AH453" s="269"/>
      <c r="AI453" s="269"/>
      <c r="AJ453" s="269"/>
      <c r="AK453" s="269"/>
      <c r="AL453" s="269"/>
      <c r="AM453" s="269"/>
      <c r="AN453" s="269"/>
      <c r="AO453" s="269"/>
      <c r="AP453" s="269"/>
      <c r="AQ453" s="269"/>
    </row>
    <row r="454" spans="1:43" ht="14.25" customHeight="1">
      <c r="A454" s="269"/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  <c r="AA454" s="269"/>
      <c r="AB454" s="269"/>
      <c r="AC454" s="269"/>
      <c r="AD454" s="269"/>
      <c r="AE454" s="269"/>
      <c r="AF454" s="269"/>
      <c r="AG454" s="269"/>
      <c r="AH454" s="269"/>
      <c r="AI454" s="269"/>
      <c r="AJ454" s="269"/>
      <c r="AK454" s="269"/>
      <c r="AL454" s="269"/>
      <c r="AM454" s="269"/>
      <c r="AN454" s="269"/>
      <c r="AO454" s="269"/>
      <c r="AP454" s="269"/>
      <c r="AQ454" s="269"/>
    </row>
    <row r="455" spans="1:43" ht="14.25" customHeight="1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  <c r="AA455" s="269"/>
      <c r="AB455" s="269"/>
      <c r="AC455" s="269"/>
      <c r="AD455" s="269"/>
      <c r="AE455" s="269"/>
      <c r="AF455" s="269"/>
      <c r="AG455" s="269"/>
      <c r="AH455" s="269"/>
      <c r="AI455" s="269"/>
      <c r="AJ455" s="269"/>
      <c r="AK455" s="269"/>
      <c r="AL455" s="269"/>
      <c r="AM455" s="269"/>
      <c r="AN455" s="269"/>
      <c r="AO455" s="269"/>
      <c r="AP455" s="269"/>
      <c r="AQ455" s="269"/>
    </row>
    <row r="456" spans="1:43" ht="14.25" customHeight="1">
      <c r="A456" s="269"/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  <c r="AA456" s="269"/>
      <c r="AB456" s="269"/>
      <c r="AC456" s="269"/>
      <c r="AD456" s="269"/>
      <c r="AE456" s="269"/>
      <c r="AF456" s="269"/>
      <c r="AG456" s="269"/>
      <c r="AH456" s="269"/>
      <c r="AI456" s="269"/>
      <c r="AJ456" s="269"/>
      <c r="AK456" s="269"/>
      <c r="AL456" s="269"/>
      <c r="AM456" s="269"/>
      <c r="AN456" s="269"/>
      <c r="AO456" s="269"/>
      <c r="AP456" s="269"/>
      <c r="AQ456" s="269"/>
    </row>
    <row r="457" spans="1:43" ht="14.25" customHeight="1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  <c r="AA457" s="269"/>
      <c r="AB457" s="269"/>
      <c r="AC457" s="269"/>
      <c r="AD457" s="269"/>
      <c r="AE457" s="269"/>
      <c r="AF457" s="269"/>
      <c r="AG457" s="269"/>
      <c r="AH457" s="269"/>
      <c r="AI457" s="269"/>
      <c r="AJ457" s="269"/>
      <c r="AK457" s="269"/>
      <c r="AL457" s="269"/>
      <c r="AM457" s="269"/>
      <c r="AN457" s="269"/>
      <c r="AO457" s="269"/>
      <c r="AP457" s="269"/>
      <c r="AQ457" s="269"/>
    </row>
    <row r="458" spans="1:43" ht="14.25" customHeight="1">
      <c r="A458" s="269"/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  <c r="AA458" s="269"/>
      <c r="AB458" s="269"/>
      <c r="AC458" s="269"/>
      <c r="AD458" s="269"/>
      <c r="AE458" s="269"/>
      <c r="AF458" s="269"/>
      <c r="AG458" s="269"/>
      <c r="AH458" s="269"/>
      <c r="AI458" s="269"/>
      <c r="AJ458" s="269"/>
      <c r="AK458" s="269"/>
      <c r="AL458" s="269"/>
      <c r="AM458" s="269"/>
      <c r="AN458" s="269"/>
      <c r="AO458" s="269"/>
      <c r="AP458" s="269"/>
      <c r="AQ458" s="269"/>
    </row>
    <row r="459" spans="1:43" ht="14.25" customHeight="1">
      <c r="A459" s="269"/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  <c r="AA459" s="269"/>
      <c r="AB459" s="269"/>
      <c r="AC459" s="269"/>
      <c r="AD459" s="269"/>
      <c r="AE459" s="269"/>
      <c r="AF459" s="269"/>
      <c r="AG459" s="269"/>
      <c r="AH459" s="269"/>
      <c r="AI459" s="269"/>
      <c r="AJ459" s="269"/>
      <c r="AK459" s="269"/>
      <c r="AL459" s="269"/>
      <c r="AM459" s="269"/>
      <c r="AN459" s="269"/>
      <c r="AO459" s="269"/>
      <c r="AP459" s="269"/>
      <c r="AQ459" s="269"/>
    </row>
    <row r="460" spans="1:43" ht="14.25" customHeight="1">
      <c r="A460" s="269"/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  <c r="AA460" s="269"/>
      <c r="AB460" s="269"/>
      <c r="AC460" s="269"/>
      <c r="AD460" s="269"/>
      <c r="AE460" s="269"/>
      <c r="AF460" s="269"/>
      <c r="AG460" s="269"/>
      <c r="AH460" s="269"/>
      <c r="AI460" s="269"/>
      <c r="AJ460" s="269"/>
      <c r="AK460" s="269"/>
      <c r="AL460" s="269"/>
      <c r="AM460" s="269"/>
      <c r="AN460" s="269"/>
      <c r="AO460" s="269"/>
      <c r="AP460" s="269"/>
      <c r="AQ460" s="269"/>
    </row>
    <row r="461" spans="1:43" ht="14.25" customHeight="1">
      <c r="A461" s="269"/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  <c r="AA461" s="269"/>
      <c r="AB461" s="269"/>
      <c r="AC461" s="269"/>
      <c r="AD461" s="269"/>
      <c r="AE461" s="269"/>
      <c r="AF461" s="269"/>
      <c r="AG461" s="269"/>
      <c r="AH461" s="269"/>
      <c r="AI461" s="269"/>
      <c r="AJ461" s="269"/>
      <c r="AK461" s="269"/>
      <c r="AL461" s="269"/>
      <c r="AM461" s="269"/>
      <c r="AN461" s="269"/>
      <c r="AO461" s="269"/>
      <c r="AP461" s="269"/>
      <c r="AQ461" s="269"/>
    </row>
    <row r="462" spans="1:43" ht="14.25" customHeight="1">
      <c r="A462" s="269"/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  <c r="AA462" s="269"/>
      <c r="AB462" s="269"/>
      <c r="AC462" s="269"/>
      <c r="AD462" s="269"/>
      <c r="AE462" s="269"/>
      <c r="AF462" s="269"/>
      <c r="AG462" s="269"/>
      <c r="AH462" s="269"/>
      <c r="AI462" s="269"/>
      <c r="AJ462" s="269"/>
      <c r="AK462" s="269"/>
      <c r="AL462" s="269"/>
      <c r="AM462" s="269"/>
      <c r="AN462" s="269"/>
      <c r="AO462" s="269"/>
      <c r="AP462" s="269"/>
      <c r="AQ462" s="269"/>
    </row>
    <row r="463" spans="1:43" ht="14.25" customHeight="1">
      <c r="A463" s="269"/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  <c r="AA463" s="269"/>
      <c r="AB463" s="269"/>
      <c r="AC463" s="269"/>
      <c r="AD463" s="269"/>
      <c r="AE463" s="269"/>
      <c r="AF463" s="269"/>
      <c r="AG463" s="269"/>
      <c r="AH463" s="269"/>
      <c r="AI463" s="269"/>
      <c r="AJ463" s="269"/>
      <c r="AK463" s="269"/>
      <c r="AL463" s="269"/>
      <c r="AM463" s="269"/>
      <c r="AN463" s="269"/>
      <c r="AO463" s="269"/>
      <c r="AP463" s="269"/>
      <c r="AQ463" s="269"/>
    </row>
    <row r="464" spans="1:43" ht="14.25" customHeight="1">
      <c r="A464" s="269"/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  <c r="AA464" s="269"/>
      <c r="AB464" s="269"/>
      <c r="AC464" s="269"/>
      <c r="AD464" s="269"/>
      <c r="AE464" s="269"/>
      <c r="AF464" s="269"/>
      <c r="AG464" s="269"/>
      <c r="AH464" s="269"/>
      <c r="AI464" s="269"/>
      <c r="AJ464" s="269"/>
      <c r="AK464" s="269"/>
      <c r="AL464" s="269"/>
      <c r="AM464" s="269"/>
      <c r="AN464" s="269"/>
      <c r="AO464" s="269"/>
      <c r="AP464" s="269"/>
      <c r="AQ464" s="269"/>
    </row>
    <row r="465" spans="1:43" ht="14.25" customHeight="1">
      <c r="A465" s="269"/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  <c r="AA465" s="269"/>
      <c r="AB465" s="269"/>
      <c r="AC465" s="269"/>
      <c r="AD465" s="269"/>
      <c r="AE465" s="269"/>
      <c r="AF465" s="269"/>
      <c r="AG465" s="269"/>
      <c r="AH465" s="269"/>
      <c r="AI465" s="269"/>
      <c r="AJ465" s="269"/>
      <c r="AK465" s="269"/>
      <c r="AL465" s="269"/>
      <c r="AM465" s="269"/>
      <c r="AN465" s="269"/>
      <c r="AO465" s="269"/>
      <c r="AP465" s="269"/>
      <c r="AQ465" s="269"/>
    </row>
    <row r="466" spans="1:43" ht="14.25" customHeight="1">
      <c r="A466" s="269"/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  <c r="AA466" s="269"/>
      <c r="AB466" s="269"/>
      <c r="AC466" s="269"/>
      <c r="AD466" s="269"/>
      <c r="AE466" s="269"/>
      <c r="AF466" s="269"/>
      <c r="AG466" s="269"/>
      <c r="AH466" s="269"/>
      <c r="AI466" s="269"/>
      <c r="AJ466" s="269"/>
      <c r="AK466" s="269"/>
      <c r="AL466" s="269"/>
      <c r="AM466" s="269"/>
      <c r="AN466" s="269"/>
      <c r="AO466" s="269"/>
      <c r="AP466" s="269"/>
      <c r="AQ466" s="269"/>
    </row>
    <row r="467" spans="1:43" ht="14.25" customHeight="1">
      <c r="A467" s="269"/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  <c r="AA467" s="269"/>
      <c r="AB467" s="269"/>
      <c r="AC467" s="269"/>
      <c r="AD467" s="269"/>
      <c r="AE467" s="269"/>
      <c r="AF467" s="269"/>
      <c r="AG467" s="269"/>
      <c r="AH467" s="269"/>
      <c r="AI467" s="269"/>
      <c r="AJ467" s="269"/>
      <c r="AK467" s="269"/>
      <c r="AL467" s="269"/>
      <c r="AM467" s="269"/>
      <c r="AN467" s="269"/>
      <c r="AO467" s="269"/>
      <c r="AP467" s="269"/>
      <c r="AQ467" s="269"/>
    </row>
    <row r="468" spans="1:43" ht="14.25" customHeight="1">
      <c r="A468" s="269"/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  <c r="AA468" s="269"/>
      <c r="AB468" s="269"/>
      <c r="AC468" s="269"/>
      <c r="AD468" s="269"/>
      <c r="AE468" s="269"/>
      <c r="AF468" s="269"/>
      <c r="AG468" s="269"/>
      <c r="AH468" s="269"/>
      <c r="AI468" s="269"/>
      <c r="AJ468" s="269"/>
      <c r="AK468" s="269"/>
      <c r="AL468" s="269"/>
      <c r="AM468" s="269"/>
      <c r="AN468" s="269"/>
      <c r="AO468" s="269"/>
      <c r="AP468" s="269"/>
      <c r="AQ468" s="269"/>
    </row>
    <row r="469" spans="1:43" ht="14.25" customHeight="1">
      <c r="A469" s="269"/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  <c r="AA469" s="269"/>
      <c r="AB469" s="269"/>
      <c r="AC469" s="269"/>
      <c r="AD469" s="269"/>
      <c r="AE469" s="269"/>
      <c r="AF469" s="269"/>
      <c r="AG469" s="269"/>
      <c r="AH469" s="269"/>
      <c r="AI469" s="269"/>
      <c r="AJ469" s="269"/>
      <c r="AK469" s="269"/>
      <c r="AL469" s="269"/>
      <c r="AM469" s="269"/>
      <c r="AN469" s="269"/>
      <c r="AO469" s="269"/>
      <c r="AP469" s="269"/>
      <c r="AQ469" s="269"/>
    </row>
    <row r="470" spans="1:43" ht="14.25" customHeight="1">
      <c r="A470" s="269"/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  <c r="AB470" s="269"/>
      <c r="AC470" s="269"/>
      <c r="AD470" s="269"/>
      <c r="AE470" s="269"/>
      <c r="AF470" s="269"/>
      <c r="AG470" s="269"/>
      <c r="AH470" s="269"/>
      <c r="AI470" s="269"/>
      <c r="AJ470" s="269"/>
      <c r="AK470" s="269"/>
      <c r="AL470" s="269"/>
      <c r="AM470" s="269"/>
      <c r="AN470" s="269"/>
      <c r="AO470" s="269"/>
      <c r="AP470" s="269"/>
      <c r="AQ470" s="269"/>
    </row>
    <row r="471" spans="1:43" ht="14.25" customHeight="1">
      <c r="A471" s="269"/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  <c r="AA471" s="269"/>
      <c r="AB471" s="269"/>
      <c r="AC471" s="269"/>
      <c r="AD471" s="269"/>
      <c r="AE471" s="269"/>
      <c r="AF471" s="269"/>
      <c r="AG471" s="269"/>
      <c r="AH471" s="269"/>
      <c r="AI471" s="269"/>
      <c r="AJ471" s="269"/>
      <c r="AK471" s="269"/>
      <c r="AL471" s="269"/>
      <c r="AM471" s="269"/>
      <c r="AN471" s="269"/>
      <c r="AO471" s="269"/>
      <c r="AP471" s="269"/>
      <c r="AQ471" s="269"/>
    </row>
    <row r="472" spans="1:43" ht="14.25" customHeight="1">
      <c r="A472" s="269"/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  <c r="AA472" s="269"/>
      <c r="AB472" s="269"/>
      <c r="AC472" s="269"/>
      <c r="AD472" s="269"/>
      <c r="AE472" s="269"/>
      <c r="AF472" s="269"/>
      <c r="AG472" s="269"/>
      <c r="AH472" s="269"/>
      <c r="AI472" s="269"/>
      <c r="AJ472" s="269"/>
      <c r="AK472" s="269"/>
      <c r="AL472" s="269"/>
      <c r="AM472" s="269"/>
      <c r="AN472" s="269"/>
      <c r="AO472" s="269"/>
      <c r="AP472" s="269"/>
      <c r="AQ472" s="269"/>
    </row>
    <row r="473" spans="1:43" ht="14.25" customHeight="1">
      <c r="A473" s="269"/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  <c r="AA473" s="269"/>
      <c r="AB473" s="269"/>
      <c r="AC473" s="269"/>
      <c r="AD473" s="269"/>
      <c r="AE473" s="269"/>
      <c r="AF473" s="269"/>
      <c r="AG473" s="269"/>
      <c r="AH473" s="269"/>
      <c r="AI473" s="269"/>
      <c r="AJ473" s="269"/>
      <c r="AK473" s="269"/>
      <c r="AL473" s="269"/>
      <c r="AM473" s="269"/>
      <c r="AN473" s="269"/>
      <c r="AO473" s="269"/>
      <c r="AP473" s="269"/>
      <c r="AQ473" s="269"/>
    </row>
    <row r="474" spans="1:43" ht="14.25" customHeight="1">
      <c r="A474" s="269"/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  <c r="AA474" s="269"/>
      <c r="AB474" s="269"/>
      <c r="AC474" s="269"/>
      <c r="AD474" s="269"/>
      <c r="AE474" s="269"/>
      <c r="AF474" s="269"/>
      <c r="AG474" s="269"/>
      <c r="AH474" s="269"/>
      <c r="AI474" s="269"/>
      <c r="AJ474" s="269"/>
      <c r="AK474" s="269"/>
      <c r="AL474" s="269"/>
      <c r="AM474" s="269"/>
      <c r="AN474" s="269"/>
      <c r="AO474" s="269"/>
      <c r="AP474" s="269"/>
      <c r="AQ474" s="269"/>
    </row>
    <row r="475" spans="1:43" ht="14.25" customHeight="1">
      <c r="A475" s="269"/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  <c r="AA475" s="269"/>
      <c r="AB475" s="269"/>
      <c r="AC475" s="269"/>
      <c r="AD475" s="269"/>
      <c r="AE475" s="269"/>
      <c r="AF475" s="269"/>
      <c r="AG475" s="269"/>
      <c r="AH475" s="269"/>
      <c r="AI475" s="269"/>
      <c r="AJ475" s="269"/>
      <c r="AK475" s="269"/>
      <c r="AL475" s="269"/>
      <c r="AM475" s="269"/>
      <c r="AN475" s="269"/>
      <c r="AO475" s="269"/>
      <c r="AP475" s="269"/>
      <c r="AQ475" s="269"/>
    </row>
    <row r="476" spans="1:43" ht="14.25" customHeight="1">
      <c r="A476" s="269"/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  <c r="AA476" s="269"/>
      <c r="AB476" s="269"/>
      <c r="AC476" s="269"/>
      <c r="AD476" s="269"/>
      <c r="AE476" s="269"/>
      <c r="AF476" s="269"/>
      <c r="AG476" s="269"/>
      <c r="AH476" s="269"/>
      <c r="AI476" s="269"/>
      <c r="AJ476" s="269"/>
      <c r="AK476" s="269"/>
      <c r="AL476" s="269"/>
      <c r="AM476" s="269"/>
      <c r="AN476" s="269"/>
      <c r="AO476" s="269"/>
      <c r="AP476" s="269"/>
      <c r="AQ476" s="269"/>
    </row>
    <row r="477" spans="1:43" ht="14.25" customHeight="1">
      <c r="A477" s="269"/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  <c r="AA477" s="269"/>
      <c r="AB477" s="269"/>
      <c r="AC477" s="269"/>
      <c r="AD477" s="269"/>
      <c r="AE477" s="269"/>
      <c r="AF477" s="269"/>
      <c r="AG477" s="269"/>
      <c r="AH477" s="269"/>
      <c r="AI477" s="269"/>
      <c r="AJ477" s="269"/>
      <c r="AK477" s="269"/>
      <c r="AL477" s="269"/>
      <c r="AM477" s="269"/>
      <c r="AN477" s="269"/>
      <c r="AO477" s="269"/>
      <c r="AP477" s="269"/>
      <c r="AQ477" s="269"/>
    </row>
    <row r="478" spans="1:43" ht="14.25" customHeight="1">
      <c r="A478" s="269"/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  <c r="AA478" s="269"/>
      <c r="AB478" s="269"/>
      <c r="AC478" s="269"/>
      <c r="AD478" s="269"/>
      <c r="AE478" s="269"/>
      <c r="AF478" s="269"/>
      <c r="AG478" s="269"/>
      <c r="AH478" s="269"/>
      <c r="AI478" s="269"/>
      <c r="AJ478" s="269"/>
      <c r="AK478" s="269"/>
      <c r="AL478" s="269"/>
      <c r="AM478" s="269"/>
      <c r="AN478" s="269"/>
      <c r="AO478" s="269"/>
      <c r="AP478" s="269"/>
      <c r="AQ478" s="269"/>
    </row>
    <row r="479" spans="1:43" ht="14.25" customHeight="1">
      <c r="A479" s="269"/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  <c r="AA479" s="269"/>
      <c r="AB479" s="269"/>
      <c r="AC479" s="269"/>
      <c r="AD479" s="269"/>
      <c r="AE479" s="269"/>
      <c r="AF479" s="269"/>
      <c r="AG479" s="269"/>
      <c r="AH479" s="269"/>
      <c r="AI479" s="269"/>
      <c r="AJ479" s="269"/>
      <c r="AK479" s="269"/>
      <c r="AL479" s="269"/>
      <c r="AM479" s="269"/>
      <c r="AN479" s="269"/>
      <c r="AO479" s="269"/>
      <c r="AP479" s="269"/>
      <c r="AQ479" s="269"/>
    </row>
    <row r="480" spans="1:43" ht="14.25" customHeight="1">
      <c r="A480" s="269"/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  <c r="AA480" s="269"/>
      <c r="AB480" s="269"/>
      <c r="AC480" s="269"/>
      <c r="AD480" s="269"/>
      <c r="AE480" s="269"/>
      <c r="AF480" s="269"/>
      <c r="AG480" s="269"/>
      <c r="AH480" s="269"/>
      <c r="AI480" s="269"/>
      <c r="AJ480" s="269"/>
      <c r="AK480" s="269"/>
      <c r="AL480" s="269"/>
      <c r="AM480" s="269"/>
      <c r="AN480" s="269"/>
      <c r="AO480" s="269"/>
      <c r="AP480" s="269"/>
      <c r="AQ480" s="269"/>
    </row>
    <row r="481" spans="1:43" ht="14.25" customHeight="1">
      <c r="A481" s="269"/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  <c r="AA481" s="269"/>
      <c r="AB481" s="269"/>
      <c r="AC481" s="269"/>
      <c r="AD481" s="269"/>
      <c r="AE481" s="269"/>
      <c r="AF481" s="269"/>
      <c r="AG481" s="269"/>
      <c r="AH481" s="269"/>
      <c r="AI481" s="269"/>
      <c r="AJ481" s="269"/>
      <c r="AK481" s="269"/>
      <c r="AL481" s="269"/>
      <c r="AM481" s="269"/>
      <c r="AN481" s="269"/>
      <c r="AO481" s="269"/>
      <c r="AP481" s="269"/>
      <c r="AQ481" s="269"/>
    </row>
    <row r="482" spans="1:43" ht="14.25" customHeight="1">
      <c r="A482" s="269"/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  <c r="AA482" s="269"/>
      <c r="AB482" s="269"/>
      <c r="AC482" s="269"/>
      <c r="AD482" s="269"/>
      <c r="AE482" s="269"/>
      <c r="AF482" s="269"/>
      <c r="AG482" s="269"/>
      <c r="AH482" s="269"/>
      <c r="AI482" s="269"/>
      <c r="AJ482" s="269"/>
      <c r="AK482" s="269"/>
      <c r="AL482" s="269"/>
      <c r="AM482" s="269"/>
      <c r="AN482" s="269"/>
      <c r="AO482" s="269"/>
      <c r="AP482" s="269"/>
      <c r="AQ482" s="269"/>
    </row>
    <row r="483" spans="1:43" ht="14.25" customHeight="1">
      <c r="A483" s="269"/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  <c r="AA483" s="269"/>
      <c r="AB483" s="269"/>
      <c r="AC483" s="269"/>
      <c r="AD483" s="269"/>
      <c r="AE483" s="269"/>
      <c r="AF483" s="269"/>
      <c r="AG483" s="269"/>
      <c r="AH483" s="269"/>
      <c r="AI483" s="269"/>
      <c r="AJ483" s="269"/>
      <c r="AK483" s="269"/>
      <c r="AL483" s="269"/>
      <c r="AM483" s="269"/>
      <c r="AN483" s="269"/>
      <c r="AO483" s="269"/>
      <c r="AP483" s="269"/>
      <c r="AQ483" s="269"/>
    </row>
    <row r="484" spans="1:43" ht="14.25" customHeight="1">
      <c r="A484" s="269"/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269"/>
      <c r="AB484" s="269"/>
      <c r="AC484" s="269"/>
      <c r="AD484" s="269"/>
      <c r="AE484" s="269"/>
      <c r="AF484" s="269"/>
      <c r="AG484" s="269"/>
      <c r="AH484" s="269"/>
      <c r="AI484" s="269"/>
      <c r="AJ484" s="269"/>
      <c r="AK484" s="269"/>
      <c r="AL484" s="269"/>
      <c r="AM484" s="269"/>
      <c r="AN484" s="269"/>
      <c r="AO484" s="269"/>
      <c r="AP484" s="269"/>
      <c r="AQ484" s="269"/>
    </row>
    <row r="485" spans="1:43" ht="14.25" customHeight="1">
      <c r="A485" s="269"/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  <c r="AA485" s="269"/>
      <c r="AB485" s="269"/>
      <c r="AC485" s="269"/>
      <c r="AD485" s="269"/>
      <c r="AE485" s="269"/>
      <c r="AF485" s="269"/>
      <c r="AG485" s="269"/>
      <c r="AH485" s="269"/>
      <c r="AI485" s="269"/>
      <c r="AJ485" s="269"/>
      <c r="AK485" s="269"/>
      <c r="AL485" s="269"/>
      <c r="AM485" s="269"/>
      <c r="AN485" s="269"/>
      <c r="AO485" s="269"/>
      <c r="AP485" s="269"/>
      <c r="AQ485" s="269"/>
    </row>
    <row r="486" spans="1:43" ht="14.25" customHeight="1">
      <c r="A486" s="269"/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  <c r="AA486" s="269"/>
      <c r="AB486" s="269"/>
      <c r="AC486" s="269"/>
      <c r="AD486" s="269"/>
      <c r="AE486" s="269"/>
      <c r="AF486" s="269"/>
      <c r="AG486" s="269"/>
      <c r="AH486" s="269"/>
      <c r="AI486" s="269"/>
      <c r="AJ486" s="269"/>
      <c r="AK486" s="269"/>
      <c r="AL486" s="269"/>
      <c r="AM486" s="269"/>
      <c r="AN486" s="269"/>
      <c r="AO486" s="269"/>
      <c r="AP486" s="269"/>
      <c r="AQ486" s="269"/>
    </row>
    <row r="487" spans="1:43" ht="14.25" customHeight="1">
      <c r="A487" s="269"/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  <c r="AA487" s="269"/>
      <c r="AB487" s="269"/>
      <c r="AC487" s="269"/>
      <c r="AD487" s="269"/>
      <c r="AE487" s="269"/>
      <c r="AF487" s="269"/>
      <c r="AG487" s="269"/>
      <c r="AH487" s="269"/>
      <c r="AI487" s="269"/>
      <c r="AJ487" s="269"/>
      <c r="AK487" s="269"/>
      <c r="AL487" s="269"/>
      <c r="AM487" s="269"/>
      <c r="AN487" s="269"/>
      <c r="AO487" s="269"/>
      <c r="AP487" s="269"/>
      <c r="AQ487" s="269"/>
    </row>
    <row r="488" spans="1:43" ht="14.25" customHeight="1">
      <c r="A488" s="269"/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  <c r="AA488" s="269"/>
      <c r="AB488" s="269"/>
      <c r="AC488" s="269"/>
      <c r="AD488" s="269"/>
      <c r="AE488" s="269"/>
      <c r="AF488" s="269"/>
      <c r="AG488" s="269"/>
      <c r="AH488" s="269"/>
      <c r="AI488" s="269"/>
      <c r="AJ488" s="269"/>
      <c r="AK488" s="269"/>
      <c r="AL488" s="269"/>
      <c r="AM488" s="269"/>
      <c r="AN488" s="269"/>
      <c r="AO488" s="269"/>
      <c r="AP488" s="269"/>
      <c r="AQ488" s="269"/>
    </row>
    <row r="489" spans="1:43" ht="14.25" customHeight="1">
      <c r="A489" s="269"/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  <c r="AA489" s="269"/>
      <c r="AB489" s="269"/>
      <c r="AC489" s="269"/>
      <c r="AD489" s="269"/>
      <c r="AE489" s="269"/>
      <c r="AF489" s="269"/>
      <c r="AG489" s="269"/>
      <c r="AH489" s="269"/>
      <c r="AI489" s="269"/>
      <c r="AJ489" s="269"/>
      <c r="AK489" s="269"/>
      <c r="AL489" s="269"/>
      <c r="AM489" s="269"/>
      <c r="AN489" s="269"/>
      <c r="AO489" s="269"/>
      <c r="AP489" s="269"/>
      <c r="AQ489" s="269"/>
    </row>
    <row r="490" spans="1:43" ht="14.25" customHeight="1">
      <c r="A490" s="269"/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  <c r="AA490" s="269"/>
      <c r="AB490" s="269"/>
      <c r="AC490" s="269"/>
      <c r="AD490" s="269"/>
      <c r="AE490" s="269"/>
      <c r="AF490" s="269"/>
      <c r="AG490" s="269"/>
      <c r="AH490" s="269"/>
      <c r="AI490" s="269"/>
      <c r="AJ490" s="269"/>
      <c r="AK490" s="269"/>
      <c r="AL490" s="269"/>
      <c r="AM490" s="269"/>
      <c r="AN490" s="269"/>
      <c r="AO490" s="269"/>
      <c r="AP490" s="269"/>
      <c r="AQ490" s="269"/>
    </row>
    <row r="491" spans="1:43" ht="14.25" customHeight="1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  <c r="AA491" s="269"/>
      <c r="AB491" s="269"/>
      <c r="AC491" s="269"/>
      <c r="AD491" s="269"/>
      <c r="AE491" s="269"/>
      <c r="AF491" s="269"/>
      <c r="AG491" s="269"/>
      <c r="AH491" s="269"/>
      <c r="AI491" s="269"/>
      <c r="AJ491" s="269"/>
      <c r="AK491" s="269"/>
      <c r="AL491" s="269"/>
      <c r="AM491" s="269"/>
      <c r="AN491" s="269"/>
      <c r="AO491" s="269"/>
      <c r="AP491" s="269"/>
      <c r="AQ491" s="269"/>
    </row>
    <row r="492" spans="1:43" ht="14.25" customHeight="1">
      <c r="A492" s="269"/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  <c r="AA492" s="269"/>
      <c r="AB492" s="269"/>
      <c r="AC492" s="269"/>
      <c r="AD492" s="269"/>
      <c r="AE492" s="269"/>
      <c r="AF492" s="269"/>
      <c r="AG492" s="269"/>
      <c r="AH492" s="269"/>
      <c r="AI492" s="269"/>
      <c r="AJ492" s="269"/>
      <c r="AK492" s="269"/>
      <c r="AL492" s="269"/>
      <c r="AM492" s="269"/>
      <c r="AN492" s="269"/>
      <c r="AO492" s="269"/>
      <c r="AP492" s="269"/>
      <c r="AQ492" s="269"/>
    </row>
    <row r="493" spans="1:43" ht="14.25" customHeight="1">
      <c r="A493" s="269"/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  <c r="AA493" s="269"/>
      <c r="AB493" s="269"/>
      <c r="AC493" s="269"/>
      <c r="AD493" s="269"/>
      <c r="AE493" s="269"/>
      <c r="AF493" s="269"/>
      <c r="AG493" s="269"/>
      <c r="AH493" s="269"/>
      <c r="AI493" s="269"/>
      <c r="AJ493" s="269"/>
      <c r="AK493" s="269"/>
      <c r="AL493" s="269"/>
      <c r="AM493" s="269"/>
      <c r="AN493" s="269"/>
      <c r="AO493" s="269"/>
      <c r="AP493" s="269"/>
      <c r="AQ493" s="269"/>
    </row>
    <row r="494" spans="1:43" ht="14.25" customHeight="1">
      <c r="A494" s="269"/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  <c r="AA494" s="269"/>
      <c r="AB494" s="269"/>
      <c r="AC494" s="269"/>
      <c r="AD494" s="269"/>
      <c r="AE494" s="269"/>
      <c r="AF494" s="269"/>
      <c r="AG494" s="269"/>
      <c r="AH494" s="269"/>
      <c r="AI494" s="269"/>
      <c r="AJ494" s="269"/>
      <c r="AK494" s="269"/>
      <c r="AL494" s="269"/>
      <c r="AM494" s="269"/>
      <c r="AN494" s="269"/>
      <c r="AO494" s="269"/>
      <c r="AP494" s="269"/>
      <c r="AQ494" s="269"/>
    </row>
    <row r="495" spans="1:43" ht="14.25" customHeight="1">
      <c r="A495" s="269"/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  <c r="AA495" s="269"/>
      <c r="AB495" s="269"/>
      <c r="AC495" s="269"/>
      <c r="AD495" s="269"/>
      <c r="AE495" s="269"/>
      <c r="AF495" s="269"/>
      <c r="AG495" s="269"/>
      <c r="AH495" s="269"/>
      <c r="AI495" s="269"/>
      <c r="AJ495" s="269"/>
      <c r="AK495" s="269"/>
      <c r="AL495" s="269"/>
      <c r="AM495" s="269"/>
      <c r="AN495" s="269"/>
      <c r="AO495" s="269"/>
      <c r="AP495" s="269"/>
      <c r="AQ495" s="269"/>
    </row>
    <row r="496" spans="1:43" ht="14.25" customHeight="1">
      <c r="A496" s="269"/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  <c r="AA496" s="269"/>
      <c r="AB496" s="269"/>
      <c r="AC496" s="269"/>
      <c r="AD496" s="269"/>
      <c r="AE496" s="269"/>
      <c r="AF496" s="269"/>
      <c r="AG496" s="269"/>
      <c r="AH496" s="269"/>
      <c r="AI496" s="269"/>
      <c r="AJ496" s="269"/>
      <c r="AK496" s="269"/>
      <c r="AL496" s="269"/>
      <c r="AM496" s="269"/>
      <c r="AN496" s="269"/>
      <c r="AO496" s="269"/>
      <c r="AP496" s="269"/>
      <c r="AQ496" s="269"/>
    </row>
    <row r="497" spans="1:43" ht="14.25" customHeight="1">
      <c r="A497" s="269"/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  <c r="AA497" s="269"/>
      <c r="AB497" s="269"/>
      <c r="AC497" s="269"/>
      <c r="AD497" s="269"/>
      <c r="AE497" s="269"/>
      <c r="AF497" s="269"/>
      <c r="AG497" s="269"/>
      <c r="AH497" s="269"/>
      <c r="AI497" s="269"/>
      <c r="AJ497" s="269"/>
      <c r="AK497" s="269"/>
      <c r="AL497" s="269"/>
      <c r="AM497" s="269"/>
      <c r="AN497" s="269"/>
      <c r="AO497" s="269"/>
      <c r="AP497" s="269"/>
      <c r="AQ497" s="269"/>
    </row>
    <row r="498" spans="1:43" ht="14.25" customHeight="1">
      <c r="A498" s="269"/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  <c r="AA498" s="269"/>
      <c r="AB498" s="269"/>
      <c r="AC498" s="269"/>
      <c r="AD498" s="269"/>
      <c r="AE498" s="269"/>
      <c r="AF498" s="269"/>
      <c r="AG498" s="269"/>
      <c r="AH498" s="269"/>
      <c r="AI498" s="269"/>
      <c r="AJ498" s="269"/>
      <c r="AK498" s="269"/>
      <c r="AL498" s="269"/>
      <c r="AM498" s="269"/>
      <c r="AN498" s="269"/>
      <c r="AO498" s="269"/>
      <c r="AP498" s="269"/>
      <c r="AQ498" s="269"/>
    </row>
    <row r="499" spans="1:43" ht="14.25" customHeight="1">
      <c r="A499" s="269"/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  <c r="AA499" s="269"/>
      <c r="AB499" s="269"/>
      <c r="AC499" s="269"/>
      <c r="AD499" s="269"/>
      <c r="AE499" s="269"/>
      <c r="AF499" s="269"/>
      <c r="AG499" s="269"/>
      <c r="AH499" s="269"/>
      <c r="AI499" s="269"/>
      <c r="AJ499" s="269"/>
      <c r="AK499" s="269"/>
      <c r="AL499" s="269"/>
      <c r="AM499" s="269"/>
      <c r="AN499" s="269"/>
      <c r="AO499" s="269"/>
      <c r="AP499" s="269"/>
      <c r="AQ499" s="269"/>
    </row>
    <row r="500" spans="1:43" ht="14.25" customHeight="1">
      <c r="A500" s="269"/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  <c r="AA500" s="269"/>
      <c r="AB500" s="269"/>
      <c r="AC500" s="269"/>
      <c r="AD500" s="269"/>
      <c r="AE500" s="269"/>
      <c r="AF500" s="269"/>
      <c r="AG500" s="269"/>
      <c r="AH500" s="269"/>
      <c r="AI500" s="269"/>
      <c r="AJ500" s="269"/>
      <c r="AK500" s="269"/>
      <c r="AL500" s="269"/>
      <c r="AM500" s="269"/>
      <c r="AN500" s="269"/>
      <c r="AO500" s="269"/>
      <c r="AP500" s="269"/>
      <c r="AQ500" s="269"/>
    </row>
    <row r="501" spans="1:43" ht="14.25" customHeight="1">
      <c r="A501" s="269"/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  <c r="AA501" s="269"/>
      <c r="AB501" s="269"/>
      <c r="AC501" s="269"/>
      <c r="AD501" s="269"/>
      <c r="AE501" s="269"/>
      <c r="AF501" s="269"/>
      <c r="AG501" s="269"/>
      <c r="AH501" s="269"/>
      <c r="AI501" s="269"/>
      <c r="AJ501" s="269"/>
      <c r="AK501" s="269"/>
      <c r="AL501" s="269"/>
      <c r="AM501" s="269"/>
      <c r="AN501" s="269"/>
      <c r="AO501" s="269"/>
      <c r="AP501" s="269"/>
      <c r="AQ501" s="269"/>
    </row>
    <row r="502" spans="1:43" ht="14.25" customHeight="1">
      <c r="A502" s="269"/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  <c r="AA502" s="269"/>
      <c r="AB502" s="269"/>
      <c r="AC502" s="269"/>
      <c r="AD502" s="269"/>
      <c r="AE502" s="269"/>
      <c r="AF502" s="269"/>
      <c r="AG502" s="269"/>
      <c r="AH502" s="269"/>
      <c r="AI502" s="269"/>
      <c r="AJ502" s="269"/>
      <c r="AK502" s="269"/>
      <c r="AL502" s="269"/>
      <c r="AM502" s="269"/>
      <c r="AN502" s="269"/>
      <c r="AO502" s="269"/>
      <c r="AP502" s="269"/>
      <c r="AQ502" s="269"/>
    </row>
    <row r="503" spans="1:43" ht="14.25" customHeight="1">
      <c r="A503" s="269"/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  <c r="AA503" s="269"/>
      <c r="AB503" s="269"/>
      <c r="AC503" s="269"/>
      <c r="AD503" s="269"/>
      <c r="AE503" s="269"/>
      <c r="AF503" s="269"/>
      <c r="AG503" s="269"/>
      <c r="AH503" s="269"/>
      <c r="AI503" s="269"/>
      <c r="AJ503" s="269"/>
      <c r="AK503" s="269"/>
      <c r="AL503" s="269"/>
      <c r="AM503" s="269"/>
      <c r="AN503" s="269"/>
      <c r="AO503" s="269"/>
      <c r="AP503" s="269"/>
      <c r="AQ503" s="269"/>
    </row>
    <row r="504" spans="1:43" ht="14.25" customHeight="1">
      <c r="A504" s="269"/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  <c r="AA504" s="269"/>
      <c r="AB504" s="269"/>
      <c r="AC504" s="269"/>
      <c r="AD504" s="269"/>
      <c r="AE504" s="269"/>
      <c r="AF504" s="269"/>
      <c r="AG504" s="269"/>
      <c r="AH504" s="269"/>
      <c r="AI504" s="269"/>
      <c r="AJ504" s="269"/>
      <c r="AK504" s="269"/>
      <c r="AL504" s="269"/>
      <c r="AM504" s="269"/>
      <c r="AN504" s="269"/>
      <c r="AO504" s="269"/>
      <c r="AP504" s="269"/>
      <c r="AQ504" s="269"/>
    </row>
    <row r="505" spans="1:43" ht="14.25" customHeight="1">
      <c r="A505" s="269"/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  <c r="AA505" s="269"/>
      <c r="AB505" s="269"/>
      <c r="AC505" s="269"/>
      <c r="AD505" s="269"/>
      <c r="AE505" s="269"/>
      <c r="AF505" s="269"/>
      <c r="AG505" s="269"/>
      <c r="AH505" s="269"/>
      <c r="AI505" s="269"/>
      <c r="AJ505" s="269"/>
      <c r="AK505" s="269"/>
      <c r="AL505" s="269"/>
      <c r="AM505" s="269"/>
      <c r="AN505" s="269"/>
      <c r="AO505" s="269"/>
      <c r="AP505" s="269"/>
      <c r="AQ505" s="269"/>
    </row>
    <row r="506" spans="1:43" ht="14.25" customHeight="1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  <c r="AA506" s="269"/>
      <c r="AB506" s="269"/>
      <c r="AC506" s="269"/>
      <c r="AD506" s="269"/>
      <c r="AE506" s="269"/>
      <c r="AF506" s="269"/>
      <c r="AG506" s="269"/>
      <c r="AH506" s="269"/>
      <c r="AI506" s="269"/>
      <c r="AJ506" s="269"/>
      <c r="AK506" s="269"/>
      <c r="AL506" s="269"/>
      <c r="AM506" s="269"/>
      <c r="AN506" s="269"/>
      <c r="AO506" s="269"/>
      <c r="AP506" s="269"/>
      <c r="AQ506" s="269"/>
    </row>
    <row r="507" spans="1:43" ht="14.25" customHeight="1">
      <c r="A507" s="269"/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  <c r="AA507" s="269"/>
      <c r="AB507" s="269"/>
      <c r="AC507" s="269"/>
      <c r="AD507" s="269"/>
      <c r="AE507" s="269"/>
      <c r="AF507" s="269"/>
      <c r="AG507" s="269"/>
      <c r="AH507" s="269"/>
      <c r="AI507" s="269"/>
      <c r="AJ507" s="269"/>
      <c r="AK507" s="269"/>
      <c r="AL507" s="269"/>
      <c r="AM507" s="269"/>
      <c r="AN507" s="269"/>
      <c r="AO507" s="269"/>
      <c r="AP507" s="269"/>
      <c r="AQ507" s="269"/>
    </row>
    <row r="508" spans="1:43" ht="14.25" customHeight="1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  <c r="AA508" s="269"/>
      <c r="AB508" s="269"/>
      <c r="AC508" s="269"/>
      <c r="AD508" s="269"/>
      <c r="AE508" s="269"/>
      <c r="AF508" s="269"/>
      <c r="AG508" s="269"/>
      <c r="AH508" s="269"/>
      <c r="AI508" s="269"/>
      <c r="AJ508" s="269"/>
      <c r="AK508" s="269"/>
      <c r="AL508" s="269"/>
      <c r="AM508" s="269"/>
      <c r="AN508" s="269"/>
      <c r="AO508" s="269"/>
      <c r="AP508" s="269"/>
      <c r="AQ508" s="269"/>
    </row>
    <row r="509" spans="1:43" ht="14.25" customHeight="1">
      <c r="A509" s="269"/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  <c r="AA509" s="269"/>
      <c r="AB509" s="269"/>
      <c r="AC509" s="269"/>
      <c r="AD509" s="269"/>
      <c r="AE509" s="269"/>
      <c r="AF509" s="269"/>
      <c r="AG509" s="269"/>
      <c r="AH509" s="269"/>
      <c r="AI509" s="269"/>
      <c r="AJ509" s="269"/>
      <c r="AK509" s="269"/>
      <c r="AL509" s="269"/>
      <c r="AM509" s="269"/>
      <c r="AN509" s="269"/>
      <c r="AO509" s="269"/>
      <c r="AP509" s="269"/>
      <c r="AQ509" s="269"/>
    </row>
    <row r="510" spans="1:43" ht="14.25" customHeight="1">
      <c r="A510" s="269"/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  <c r="AA510" s="269"/>
      <c r="AB510" s="269"/>
      <c r="AC510" s="269"/>
      <c r="AD510" s="269"/>
      <c r="AE510" s="269"/>
      <c r="AF510" s="269"/>
      <c r="AG510" s="269"/>
      <c r="AH510" s="269"/>
      <c r="AI510" s="269"/>
      <c r="AJ510" s="269"/>
      <c r="AK510" s="269"/>
      <c r="AL510" s="269"/>
      <c r="AM510" s="269"/>
      <c r="AN510" s="269"/>
      <c r="AO510" s="269"/>
      <c r="AP510" s="269"/>
      <c r="AQ510" s="269"/>
    </row>
    <row r="511" spans="1:43" ht="14.25" customHeight="1">
      <c r="A511" s="269"/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  <c r="AA511" s="269"/>
      <c r="AB511" s="269"/>
      <c r="AC511" s="269"/>
      <c r="AD511" s="269"/>
      <c r="AE511" s="269"/>
      <c r="AF511" s="269"/>
      <c r="AG511" s="269"/>
      <c r="AH511" s="269"/>
      <c r="AI511" s="269"/>
      <c r="AJ511" s="269"/>
      <c r="AK511" s="269"/>
      <c r="AL511" s="269"/>
      <c r="AM511" s="269"/>
      <c r="AN511" s="269"/>
      <c r="AO511" s="269"/>
      <c r="AP511" s="269"/>
      <c r="AQ511" s="269"/>
    </row>
    <row r="512" spans="1:43" ht="14.25" customHeight="1">
      <c r="A512" s="269"/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  <c r="AA512" s="269"/>
      <c r="AB512" s="269"/>
      <c r="AC512" s="269"/>
      <c r="AD512" s="269"/>
      <c r="AE512" s="269"/>
      <c r="AF512" s="269"/>
      <c r="AG512" s="269"/>
      <c r="AH512" s="269"/>
      <c r="AI512" s="269"/>
      <c r="AJ512" s="269"/>
      <c r="AK512" s="269"/>
      <c r="AL512" s="269"/>
      <c r="AM512" s="269"/>
      <c r="AN512" s="269"/>
      <c r="AO512" s="269"/>
      <c r="AP512" s="269"/>
      <c r="AQ512" s="269"/>
    </row>
    <row r="513" spans="1:43" ht="14.25" customHeight="1">
      <c r="A513" s="269"/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  <c r="AA513" s="269"/>
      <c r="AB513" s="269"/>
      <c r="AC513" s="269"/>
      <c r="AD513" s="269"/>
      <c r="AE513" s="269"/>
      <c r="AF513" s="269"/>
      <c r="AG513" s="269"/>
      <c r="AH513" s="269"/>
      <c r="AI513" s="269"/>
      <c r="AJ513" s="269"/>
      <c r="AK513" s="269"/>
      <c r="AL513" s="269"/>
      <c r="AM513" s="269"/>
      <c r="AN513" s="269"/>
      <c r="AO513" s="269"/>
      <c r="AP513" s="269"/>
      <c r="AQ513" s="269"/>
    </row>
    <row r="514" spans="1:43" ht="14.25" customHeight="1">
      <c r="A514" s="269"/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  <c r="AA514" s="269"/>
      <c r="AB514" s="269"/>
      <c r="AC514" s="269"/>
      <c r="AD514" s="269"/>
      <c r="AE514" s="269"/>
      <c r="AF514" s="269"/>
      <c r="AG514" s="269"/>
      <c r="AH514" s="269"/>
      <c r="AI514" s="269"/>
      <c r="AJ514" s="269"/>
      <c r="AK514" s="269"/>
      <c r="AL514" s="269"/>
      <c r="AM514" s="269"/>
      <c r="AN514" s="269"/>
      <c r="AO514" s="269"/>
      <c r="AP514" s="269"/>
      <c r="AQ514" s="269"/>
    </row>
    <row r="515" spans="1:43" ht="14.25" customHeight="1">
      <c r="A515" s="269"/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</row>
    <row r="516" spans="1:43" ht="14.25" customHeight="1">
      <c r="A516" s="269"/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  <c r="AA516" s="269"/>
      <c r="AB516" s="269"/>
      <c r="AC516" s="269"/>
      <c r="AD516" s="269"/>
      <c r="AE516" s="269"/>
      <c r="AF516" s="269"/>
      <c r="AG516" s="269"/>
      <c r="AH516" s="269"/>
      <c r="AI516" s="269"/>
      <c r="AJ516" s="269"/>
      <c r="AK516" s="269"/>
      <c r="AL516" s="269"/>
      <c r="AM516" s="269"/>
      <c r="AN516" s="269"/>
      <c r="AO516" s="269"/>
      <c r="AP516" s="269"/>
      <c r="AQ516" s="269"/>
    </row>
    <row r="517" spans="1:43" ht="14.25" customHeight="1">
      <c r="A517" s="269"/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  <c r="AA517" s="269"/>
      <c r="AB517" s="269"/>
      <c r="AC517" s="269"/>
      <c r="AD517" s="269"/>
      <c r="AE517" s="269"/>
      <c r="AF517" s="269"/>
      <c r="AG517" s="269"/>
      <c r="AH517" s="269"/>
      <c r="AI517" s="269"/>
      <c r="AJ517" s="269"/>
      <c r="AK517" s="269"/>
      <c r="AL517" s="269"/>
      <c r="AM517" s="269"/>
      <c r="AN517" s="269"/>
      <c r="AO517" s="269"/>
      <c r="AP517" s="269"/>
      <c r="AQ517" s="269"/>
    </row>
    <row r="518" spans="1:43" ht="14.25" customHeight="1">
      <c r="A518" s="269"/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  <c r="AA518" s="269"/>
      <c r="AB518" s="269"/>
      <c r="AC518" s="269"/>
      <c r="AD518" s="269"/>
      <c r="AE518" s="269"/>
      <c r="AF518" s="269"/>
      <c r="AG518" s="269"/>
      <c r="AH518" s="269"/>
      <c r="AI518" s="269"/>
      <c r="AJ518" s="269"/>
      <c r="AK518" s="269"/>
      <c r="AL518" s="269"/>
      <c r="AM518" s="269"/>
      <c r="AN518" s="269"/>
      <c r="AO518" s="269"/>
      <c r="AP518" s="269"/>
      <c r="AQ518" s="269"/>
    </row>
    <row r="519" spans="1:43" ht="14.25" customHeight="1">
      <c r="A519" s="269"/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  <c r="AA519" s="269"/>
      <c r="AB519" s="269"/>
      <c r="AC519" s="269"/>
      <c r="AD519" s="269"/>
      <c r="AE519" s="269"/>
      <c r="AF519" s="269"/>
      <c r="AG519" s="269"/>
      <c r="AH519" s="269"/>
      <c r="AI519" s="269"/>
      <c r="AJ519" s="269"/>
      <c r="AK519" s="269"/>
      <c r="AL519" s="269"/>
      <c r="AM519" s="269"/>
      <c r="AN519" s="269"/>
      <c r="AO519" s="269"/>
      <c r="AP519" s="269"/>
      <c r="AQ519" s="269"/>
    </row>
    <row r="520" spans="1:43" ht="14.25" customHeight="1">
      <c r="A520" s="269"/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  <c r="AA520" s="269"/>
      <c r="AB520" s="269"/>
      <c r="AC520" s="269"/>
      <c r="AD520" s="269"/>
      <c r="AE520" s="269"/>
      <c r="AF520" s="269"/>
      <c r="AG520" s="269"/>
      <c r="AH520" s="269"/>
      <c r="AI520" s="269"/>
      <c r="AJ520" s="269"/>
      <c r="AK520" s="269"/>
      <c r="AL520" s="269"/>
      <c r="AM520" s="269"/>
      <c r="AN520" s="269"/>
      <c r="AO520" s="269"/>
      <c r="AP520" s="269"/>
      <c r="AQ520" s="269"/>
    </row>
    <row r="521" spans="1:43" ht="14.25" customHeight="1">
      <c r="A521" s="269"/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  <c r="AA521" s="269"/>
      <c r="AB521" s="269"/>
      <c r="AC521" s="269"/>
      <c r="AD521" s="269"/>
      <c r="AE521" s="269"/>
      <c r="AF521" s="269"/>
      <c r="AG521" s="269"/>
      <c r="AH521" s="269"/>
      <c r="AI521" s="269"/>
      <c r="AJ521" s="269"/>
      <c r="AK521" s="269"/>
      <c r="AL521" s="269"/>
      <c r="AM521" s="269"/>
      <c r="AN521" s="269"/>
      <c r="AO521" s="269"/>
      <c r="AP521" s="269"/>
      <c r="AQ521" s="269"/>
    </row>
    <row r="522" spans="1:43" ht="14.25" customHeight="1">
      <c r="A522" s="269"/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  <c r="AA522" s="269"/>
      <c r="AB522" s="269"/>
      <c r="AC522" s="269"/>
      <c r="AD522" s="269"/>
      <c r="AE522" s="269"/>
      <c r="AF522" s="269"/>
      <c r="AG522" s="269"/>
      <c r="AH522" s="269"/>
      <c r="AI522" s="269"/>
      <c r="AJ522" s="269"/>
      <c r="AK522" s="269"/>
      <c r="AL522" s="269"/>
      <c r="AM522" s="269"/>
      <c r="AN522" s="269"/>
      <c r="AO522" s="269"/>
      <c r="AP522" s="269"/>
      <c r="AQ522" s="269"/>
    </row>
    <row r="523" spans="1:43" ht="14.25" customHeight="1">
      <c r="A523" s="269"/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  <c r="AA523" s="269"/>
      <c r="AB523" s="269"/>
      <c r="AC523" s="269"/>
      <c r="AD523" s="269"/>
      <c r="AE523" s="269"/>
      <c r="AF523" s="269"/>
      <c r="AG523" s="269"/>
      <c r="AH523" s="269"/>
      <c r="AI523" s="269"/>
      <c r="AJ523" s="269"/>
      <c r="AK523" s="269"/>
      <c r="AL523" s="269"/>
      <c r="AM523" s="269"/>
      <c r="AN523" s="269"/>
      <c r="AO523" s="269"/>
      <c r="AP523" s="269"/>
      <c r="AQ523" s="269"/>
    </row>
    <row r="524" spans="1:43" ht="14.25" customHeight="1">
      <c r="A524" s="269"/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  <c r="AA524" s="269"/>
      <c r="AB524" s="269"/>
      <c r="AC524" s="269"/>
      <c r="AD524" s="269"/>
      <c r="AE524" s="269"/>
      <c r="AF524" s="269"/>
      <c r="AG524" s="269"/>
      <c r="AH524" s="269"/>
      <c r="AI524" s="269"/>
      <c r="AJ524" s="269"/>
      <c r="AK524" s="269"/>
      <c r="AL524" s="269"/>
      <c r="AM524" s="269"/>
      <c r="AN524" s="269"/>
      <c r="AO524" s="269"/>
      <c r="AP524" s="269"/>
      <c r="AQ524" s="269"/>
    </row>
    <row r="525" spans="1:43" ht="14.25" customHeight="1">
      <c r="A525" s="269"/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  <c r="AA525" s="269"/>
      <c r="AB525" s="269"/>
      <c r="AC525" s="269"/>
      <c r="AD525" s="269"/>
      <c r="AE525" s="269"/>
      <c r="AF525" s="269"/>
      <c r="AG525" s="269"/>
      <c r="AH525" s="269"/>
      <c r="AI525" s="269"/>
      <c r="AJ525" s="269"/>
      <c r="AK525" s="269"/>
      <c r="AL525" s="269"/>
      <c r="AM525" s="269"/>
      <c r="AN525" s="269"/>
      <c r="AO525" s="269"/>
      <c r="AP525" s="269"/>
      <c r="AQ525" s="269"/>
    </row>
    <row r="526" spans="1:43" ht="14.25" customHeight="1">
      <c r="A526" s="269"/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  <c r="AA526" s="269"/>
      <c r="AB526" s="269"/>
      <c r="AC526" s="269"/>
      <c r="AD526" s="269"/>
      <c r="AE526" s="269"/>
      <c r="AF526" s="269"/>
      <c r="AG526" s="269"/>
      <c r="AH526" s="269"/>
      <c r="AI526" s="269"/>
      <c r="AJ526" s="269"/>
      <c r="AK526" s="269"/>
      <c r="AL526" s="269"/>
      <c r="AM526" s="269"/>
      <c r="AN526" s="269"/>
      <c r="AO526" s="269"/>
      <c r="AP526" s="269"/>
      <c r="AQ526" s="269"/>
    </row>
    <row r="527" spans="1:43" ht="14.25" customHeight="1">
      <c r="A527" s="269"/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  <c r="AA527" s="269"/>
      <c r="AB527" s="269"/>
      <c r="AC527" s="269"/>
      <c r="AD527" s="269"/>
      <c r="AE527" s="269"/>
      <c r="AF527" s="269"/>
      <c r="AG527" s="269"/>
      <c r="AH527" s="269"/>
      <c r="AI527" s="269"/>
      <c r="AJ527" s="269"/>
      <c r="AK527" s="269"/>
      <c r="AL527" s="269"/>
      <c r="AM527" s="269"/>
      <c r="AN527" s="269"/>
      <c r="AO527" s="269"/>
      <c r="AP527" s="269"/>
      <c r="AQ527" s="269"/>
    </row>
    <row r="528" spans="1:43" ht="14.25" customHeight="1">
      <c r="A528" s="269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</row>
    <row r="529" spans="1:43" ht="14.25" customHeight="1">
      <c r="A529" s="269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  <c r="AA529" s="269"/>
      <c r="AB529" s="269"/>
      <c r="AC529" s="269"/>
      <c r="AD529" s="269"/>
      <c r="AE529" s="269"/>
      <c r="AF529" s="269"/>
      <c r="AG529" s="269"/>
      <c r="AH529" s="269"/>
      <c r="AI529" s="269"/>
      <c r="AJ529" s="269"/>
      <c r="AK529" s="269"/>
      <c r="AL529" s="269"/>
      <c r="AM529" s="269"/>
      <c r="AN529" s="269"/>
      <c r="AO529" s="269"/>
      <c r="AP529" s="269"/>
      <c r="AQ529" s="269"/>
    </row>
    <row r="530" spans="1:43" ht="14.25" customHeight="1">
      <c r="A530" s="269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  <c r="AA530" s="269"/>
      <c r="AB530" s="269"/>
      <c r="AC530" s="269"/>
      <c r="AD530" s="269"/>
      <c r="AE530" s="269"/>
      <c r="AF530" s="269"/>
      <c r="AG530" s="269"/>
      <c r="AH530" s="269"/>
      <c r="AI530" s="269"/>
      <c r="AJ530" s="269"/>
      <c r="AK530" s="269"/>
      <c r="AL530" s="269"/>
      <c r="AM530" s="269"/>
      <c r="AN530" s="269"/>
      <c r="AO530" s="269"/>
      <c r="AP530" s="269"/>
      <c r="AQ530" s="269"/>
    </row>
    <row r="531" spans="1:43" ht="14.25" customHeight="1">
      <c r="A531" s="269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  <c r="AA531" s="269"/>
      <c r="AB531" s="269"/>
      <c r="AC531" s="269"/>
      <c r="AD531" s="269"/>
      <c r="AE531" s="269"/>
      <c r="AF531" s="269"/>
      <c r="AG531" s="269"/>
      <c r="AH531" s="269"/>
      <c r="AI531" s="269"/>
      <c r="AJ531" s="269"/>
      <c r="AK531" s="269"/>
      <c r="AL531" s="269"/>
      <c r="AM531" s="269"/>
      <c r="AN531" s="269"/>
      <c r="AO531" s="269"/>
      <c r="AP531" s="269"/>
      <c r="AQ531" s="269"/>
    </row>
    <row r="532" spans="1:43" ht="14.25" customHeight="1">
      <c r="A532" s="269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269"/>
      <c r="AB532" s="269"/>
      <c r="AC532" s="269"/>
      <c r="AD532" s="269"/>
      <c r="AE532" s="269"/>
      <c r="AF532" s="269"/>
      <c r="AG532" s="269"/>
      <c r="AH532" s="269"/>
      <c r="AI532" s="269"/>
      <c r="AJ532" s="269"/>
      <c r="AK532" s="269"/>
      <c r="AL532" s="269"/>
      <c r="AM532" s="269"/>
      <c r="AN532" s="269"/>
      <c r="AO532" s="269"/>
      <c r="AP532" s="269"/>
      <c r="AQ532" s="269"/>
    </row>
    <row r="533" spans="1:43" ht="14.25" customHeight="1">
      <c r="A533" s="269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  <c r="AA533" s="269"/>
      <c r="AB533" s="269"/>
      <c r="AC533" s="269"/>
      <c r="AD533" s="269"/>
      <c r="AE533" s="269"/>
      <c r="AF533" s="269"/>
      <c r="AG533" s="269"/>
      <c r="AH533" s="269"/>
      <c r="AI533" s="269"/>
      <c r="AJ533" s="269"/>
      <c r="AK533" s="269"/>
      <c r="AL533" s="269"/>
      <c r="AM533" s="269"/>
      <c r="AN533" s="269"/>
      <c r="AO533" s="269"/>
      <c r="AP533" s="269"/>
      <c r="AQ533" s="269"/>
    </row>
    <row r="534" spans="1:43" ht="14.25" customHeight="1">
      <c r="A534" s="269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  <c r="AA534" s="269"/>
      <c r="AB534" s="269"/>
      <c r="AC534" s="269"/>
      <c r="AD534" s="269"/>
      <c r="AE534" s="269"/>
      <c r="AF534" s="269"/>
      <c r="AG534" s="269"/>
      <c r="AH534" s="269"/>
      <c r="AI534" s="269"/>
      <c r="AJ534" s="269"/>
      <c r="AK534" s="269"/>
      <c r="AL534" s="269"/>
      <c r="AM534" s="269"/>
      <c r="AN534" s="269"/>
      <c r="AO534" s="269"/>
      <c r="AP534" s="269"/>
      <c r="AQ534" s="269"/>
    </row>
    <row r="535" spans="1:43" ht="14.25" customHeight="1">
      <c r="A535" s="269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  <c r="AA535" s="269"/>
      <c r="AB535" s="269"/>
      <c r="AC535" s="269"/>
      <c r="AD535" s="269"/>
      <c r="AE535" s="269"/>
      <c r="AF535" s="269"/>
      <c r="AG535" s="269"/>
      <c r="AH535" s="269"/>
      <c r="AI535" s="269"/>
      <c r="AJ535" s="269"/>
      <c r="AK535" s="269"/>
      <c r="AL535" s="269"/>
      <c r="AM535" s="269"/>
      <c r="AN535" s="269"/>
      <c r="AO535" s="269"/>
      <c r="AP535" s="269"/>
      <c r="AQ535" s="269"/>
    </row>
    <row r="536" spans="1:43" ht="14.25" customHeight="1">
      <c r="A536" s="269"/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  <c r="AA536" s="269"/>
      <c r="AB536" s="269"/>
      <c r="AC536" s="269"/>
      <c r="AD536" s="269"/>
      <c r="AE536" s="269"/>
      <c r="AF536" s="269"/>
      <c r="AG536" s="269"/>
      <c r="AH536" s="269"/>
      <c r="AI536" s="269"/>
      <c r="AJ536" s="269"/>
      <c r="AK536" s="269"/>
      <c r="AL536" s="269"/>
      <c r="AM536" s="269"/>
      <c r="AN536" s="269"/>
      <c r="AO536" s="269"/>
      <c r="AP536" s="269"/>
      <c r="AQ536" s="269"/>
    </row>
    <row r="537" spans="1:43" ht="14.25" customHeight="1">
      <c r="A537" s="269"/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  <c r="AA537" s="269"/>
      <c r="AB537" s="269"/>
      <c r="AC537" s="269"/>
      <c r="AD537" s="269"/>
      <c r="AE537" s="269"/>
      <c r="AF537" s="269"/>
      <c r="AG537" s="269"/>
      <c r="AH537" s="269"/>
      <c r="AI537" s="269"/>
      <c r="AJ537" s="269"/>
      <c r="AK537" s="269"/>
      <c r="AL537" s="269"/>
      <c r="AM537" s="269"/>
      <c r="AN537" s="269"/>
      <c r="AO537" s="269"/>
      <c r="AP537" s="269"/>
      <c r="AQ537" s="269"/>
    </row>
    <row r="538" spans="1:43" ht="14.25" customHeight="1">
      <c r="A538" s="269"/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  <c r="AA538" s="269"/>
      <c r="AB538" s="269"/>
      <c r="AC538" s="269"/>
      <c r="AD538" s="269"/>
      <c r="AE538" s="269"/>
      <c r="AF538" s="269"/>
      <c r="AG538" s="269"/>
      <c r="AH538" s="269"/>
      <c r="AI538" s="269"/>
      <c r="AJ538" s="269"/>
      <c r="AK538" s="269"/>
      <c r="AL538" s="269"/>
      <c r="AM538" s="269"/>
      <c r="AN538" s="269"/>
      <c r="AO538" s="269"/>
      <c r="AP538" s="269"/>
      <c r="AQ538" s="269"/>
    </row>
    <row r="539" spans="1:43" ht="14.25" customHeight="1">
      <c r="A539" s="269"/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  <c r="AA539" s="269"/>
      <c r="AB539" s="269"/>
      <c r="AC539" s="269"/>
      <c r="AD539" s="269"/>
      <c r="AE539" s="269"/>
      <c r="AF539" s="269"/>
      <c r="AG539" s="269"/>
      <c r="AH539" s="269"/>
      <c r="AI539" s="269"/>
      <c r="AJ539" s="269"/>
      <c r="AK539" s="269"/>
      <c r="AL539" s="269"/>
      <c r="AM539" s="269"/>
      <c r="AN539" s="269"/>
      <c r="AO539" s="269"/>
      <c r="AP539" s="269"/>
      <c r="AQ539" s="269"/>
    </row>
    <row r="540" spans="1:43" ht="14.25" customHeight="1">
      <c r="A540" s="269"/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  <c r="AA540" s="269"/>
      <c r="AB540" s="269"/>
      <c r="AC540" s="269"/>
      <c r="AD540" s="269"/>
      <c r="AE540" s="269"/>
      <c r="AF540" s="269"/>
      <c r="AG540" s="269"/>
      <c r="AH540" s="269"/>
      <c r="AI540" s="269"/>
      <c r="AJ540" s="269"/>
      <c r="AK540" s="269"/>
      <c r="AL540" s="269"/>
      <c r="AM540" s="269"/>
      <c r="AN540" s="269"/>
      <c r="AO540" s="269"/>
      <c r="AP540" s="269"/>
      <c r="AQ540" s="269"/>
    </row>
    <row r="541" spans="1:43" ht="14.25" customHeight="1">
      <c r="A541" s="269"/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  <c r="AA541" s="269"/>
      <c r="AB541" s="269"/>
      <c r="AC541" s="269"/>
      <c r="AD541" s="269"/>
      <c r="AE541" s="269"/>
      <c r="AF541" s="269"/>
      <c r="AG541" s="269"/>
      <c r="AH541" s="269"/>
      <c r="AI541" s="269"/>
      <c r="AJ541" s="269"/>
      <c r="AK541" s="269"/>
      <c r="AL541" s="269"/>
      <c r="AM541" s="269"/>
      <c r="AN541" s="269"/>
      <c r="AO541" s="269"/>
      <c r="AP541" s="269"/>
      <c r="AQ541" s="269"/>
    </row>
    <row r="542" spans="1:43" ht="14.25" customHeight="1">
      <c r="A542" s="269"/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  <c r="AA542" s="269"/>
      <c r="AB542" s="269"/>
      <c r="AC542" s="269"/>
      <c r="AD542" s="269"/>
      <c r="AE542" s="269"/>
      <c r="AF542" s="269"/>
      <c r="AG542" s="269"/>
      <c r="AH542" s="269"/>
      <c r="AI542" s="269"/>
      <c r="AJ542" s="269"/>
      <c r="AK542" s="269"/>
      <c r="AL542" s="269"/>
      <c r="AM542" s="269"/>
      <c r="AN542" s="269"/>
      <c r="AO542" s="269"/>
      <c r="AP542" s="269"/>
      <c r="AQ542" s="269"/>
    </row>
    <row r="543" spans="1:43" ht="14.25" customHeight="1">
      <c r="A543" s="269"/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  <c r="AA543" s="269"/>
      <c r="AB543" s="269"/>
      <c r="AC543" s="269"/>
      <c r="AD543" s="269"/>
      <c r="AE543" s="269"/>
      <c r="AF543" s="269"/>
      <c r="AG543" s="269"/>
      <c r="AH543" s="269"/>
      <c r="AI543" s="269"/>
      <c r="AJ543" s="269"/>
      <c r="AK543" s="269"/>
      <c r="AL543" s="269"/>
      <c r="AM543" s="269"/>
      <c r="AN543" s="269"/>
      <c r="AO543" s="269"/>
      <c r="AP543" s="269"/>
      <c r="AQ543" s="269"/>
    </row>
    <row r="544" spans="1:43" ht="14.25" customHeight="1">
      <c r="A544" s="269"/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  <c r="AQ544" s="269"/>
    </row>
    <row r="545" spans="1:43" ht="14.25" customHeight="1">
      <c r="A545" s="269"/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  <c r="AA545" s="269"/>
      <c r="AB545" s="269"/>
      <c r="AC545" s="269"/>
      <c r="AD545" s="269"/>
      <c r="AE545" s="269"/>
      <c r="AF545" s="269"/>
      <c r="AG545" s="269"/>
      <c r="AH545" s="269"/>
      <c r="AI545" s="269"/>
      <c r="AJ545" s="269"/>
      <c r="AK545" s="269"/>
      <c r="AL545" s="269"/>
      <c r="AM545" s="269"/>
      <c r="AN545" s="269"/>
      <c r="AO545" s="269"/>
      <c r="AP545" s="269"/>
      <c r="AQ545" s="269"/>
    </row>
    <row r="546" spans="1:43" ht="14.25" customHeight="1">
      <c r="A546" s="269"/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  <c r="AA546" s="269"/>
      <c r="AB546" s="269"/>
      <c r="AC546" s="269"/>
      <c r="AD546" s="269"/>
      <c r="AE546" s="269"/>
      <c r="AF546" s="269"/>
      <c r="AG546" s="269"/>
      <c r="AH546" s="269"/>
      <c r="AI546" s="269"/>
      <c r="AJ546" s="269"/>
      <c r="AK546" s="269"/>
      <c r="AL546" s="269"/>
      <c r="AM546" s="269"/>
      <c r="AN546" s="269"/>
      <c r="AO546" s="269"/>
      <c r="AP546" s="269"/>
      <c r="AQ546" s="269"/>
    </row>
    <row r="547" spans="1:43" ht="14.25" customHeight="1">
      <c r="A547" s="269"/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  <c r="AA547" s="269"/>
      <c r="AB547" s="269"/>
      <c r="AC547" s="269"/>
      <c r="AD547" s="269"/>
      <c r="AE547" s="269"/>
      <c r="AF547" s="269"/>
      <c r="AG547" s="269"/>
      <c r="AH547" s="269"/>
      <c r="AI547" s="269"/>
      <c r="AJ547" s="269"/>
      <c r="AK547" s="269"/>
      <c r="AL547" s="269"/>
      <c r="AM547" s="269"/>
      <c r="AN547" s="269"/>
      <c r="AO547" s="269"/>
      <c r="AP547" s="269"/>
      <c r="AQ547" s="269"/>
    </row>
    <row r="548" spans="1:43" ht="14.25" customHeight="1">
      <c r="A548" s="269"/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  <c r="AA548" s="269"/>
      <c r="AB548" s="269"/>
      <c r="AC548" s="269"/>
      <c r="AD548" s="269"/>
      <c r="AE548" s="269"/>
      <c r="AF548" s="269"/>
      <c r="AG548" s="269"/>
      <c r="AH548" s="269"/>
      <c r="AI548" s="269"/>
      <c r="AJ548" s="269"/>
      <c r="AK548" s="269"/>
      <c r="AL548" s="269"/>
      <c r="AM548" s="269"/>
      <c r="AN548" s="269"/>
      <c r="AO548" s="269"/>
      <c r="AP548" s="269"/>
      <c r="AQ548" s="269"/>
    </row>
    <row r="549" spans="1:43" ht="14.25" customHeight="1">
      <c r="A549" s="269"/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  <c r="AA549" s="269"/>
      <c r="AB549" s="269"/>
      <c r="AC549" s="269"/>
      <c r="AD549" s="269"/>
      <c r="AE549" s="269"/>
      <c r="AF549" s="269"/>
      <c r="AG549" s="269"/>
      <c r="AH549" s="269"/>
      <c r="AI549" s="269"/>
      <c r="AJ549" s="269"/>
      <c r="AK549" s="269"/>
      <c r="AL549" s="269"/>
      <c r="AM549" s="269"/>
      <c r="AN549" s="269"/>
      <c r="AO549" s="269"/>
      <c r="AP549" s="269"/>
      <c r="AQ549" s="269"/>
    </row>
    <row r="550" spans="1:43" ht="14.25" customHeight="1">
      <c r="A550" s="269"/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  <c r="AA550" s="269"/>
      <c r="AB550" s="269"/>
      <c r="AC550" s="269"/>
      <c r="AD550" s="269"/>
      <c r="AE550" s="269"/>
      <c r="AF550" s="269"/>
      <c r="AG550" s="269"/>
      <c r="AH550" s="269"/>
      <c r="AI550" s="269"/>
      <c r="AJ550" s="269"/>
      <c r="AK550" s="269"/>
      <c r="AL550" s="269"/>
      <c r="AM550" s="269"/>
      <c r="AN550" s="269"/>
      <c r="AO550" s="269"/>
      <c r="AP550" s="269"/>
      <c r="AQ550" s="269"/>
    </row>
    <row r="551" spans="1:43" ht="14.25" customHeight="1">
      <c r="A551" s="269"/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  <c r="AA551" s="269"/>
      <c r="AB551" s="269"/>
      <c r="AC551" s="269"/>
      <c r="AD551" s="269"/>
      <c r="AE551" s="269"/>
      <c r="AF551" s="269"/>
      <c r="AG551" s="269"/>
      <c r="AH551" s="269"/>
      <c r="AI551" s="269"/>
      <c r="AJ551" s="269"/>
      <c r="AK551" s="269"/>
      <c r="AL551" s="269"/>
      <c r="AM551" s="269"/>
      <c r="AN551" s="269"/>
      <c r="AO551" s="269"/>
      <c r="AP551" s="269"/>
      <c r="AQ551" s="269"/>
    </row>
    <row r="552" spans="1:43" ht="14.25" customHeight="1">
      <c r="A552" s="269"/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  <c r="AA552" s="269"/>
      <c r="AB552" s="269"/>
      <c r="AC552" s="269"/>
      <c r="AD552" s="269"/>
      <c r="AE552" s="269"/>
      <c r="AF552" s="269"/>
      <c r="AG552" s="269"/>
      <c r="AH552" s="269"/>
      <c r="AI552" s="269"/>
      <c r="AJ552" s="269"/>
      <c r="AK552" s="269"/>
      <c r="AL552" s="269"/>
      <c r="AM552" s="269"/>
      <c r="AN552" s="269"/>
      <c r="AO552" s="269"/>
      <c r="AP552" s="269"/>
      <c r="AQ552" s="269"/>
    </row>
    <row r="553" spans="1:43" ht="14.25" customHeight="1">
      <c r="A553" s="269"/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  <c r="AA553" s="269"/>
      <c r="AB553" s="269"/>
      <c r="AC553" s="269"/>
      <c r="AD553" s="269"/>
      <c r="AE553" s="269"/>
      <c r="AF553" s="269"/>
      <c r="AG553" s="269"/>
      <c r="AH553" s="269"/>
      <c r="AI553" s="269"/>
      <c r="AJ553" s="269"/>
      <c r="AK553" s="269"/>
      <c r="AL553" s="269"/>
      <c r="AM553" s="269"/>
      <c r="AN553" s="269"/>
      <c r="AO553" s="269"/>
      <c r="AP553" s="269"/>
      <c r="AQ553" s="269"/>
    </row>
    <row r="554" spans="1:43" ht="14.25" customHeight="1">
      <c r="A554" s="269"/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  <c r="AA554" s="269"/>
      <c r="AB554" s="269"/>
      <c r="AC554" s="269"/>
      <c r="AD554" s="269"/>
      <c r="AE554" s="269"/>
      <c r="AF554" s="269"/>
      <c r="AG554" s="269"/>
      <c r="AH554" s="269"/>
      <c r="AI554" s="269"/>
      <c r="AJ554" s="269"/>
      <c r="AK554" s="269"/>
      <c r="AL554" s="269"/>
      <c r="AM554" s="269"/>
      <c r="AN554" s="269"/>
      <c r="AO554" s="269"/>
      <c r="AP554" s="269"/>
      <c r="AQ554" s="269"/>
    </row>
    <row r="555" spans="1:43" ht="14.25" customHeight="1">
      <c r="A555" s="269"/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  <c r="AA555" s="269"/>
      <c r="AB555" s="269"/>
      <c r="AC555" s="269"/>
      <c r="AD555" s="269"/>
      <c r="AE555" s="269"/>
      <c r="AF555" s="269"/>
      <c r="AG555" s="269"/>
      <c r="AH555" s="269"/>
      <c r="AI555" s="269"/>
      <c r="AJ555" s="269"/>
      <c r="AK555" s="269"/>
      <c r="AL555" s="269"/>
      <c r="AM555" s="269"/>
      <c r="AN555" s="269"/>
      <c r="AO555" s="269"/>
      <c r="AP555" s="269"/>
      <c r="AQ555" s="269"/>
    </row>
    <row r="556" spans="1:43" ht="14.25" customHeight="1">
      <c r="A556" s="269"/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  <c r="AA556" s="269"/>
      <c r="AB556" s="269"/>
      <c r="AC556" s="269"/>
      <c r="AD556" s="269"/>
      <c r="AE556" s="269"/>
      <c r="AF556" s="269"/>
      <c r="AG556" s="269"/>
      <c r="AH556" s="269"/>
      <c r="AI556" s="269"/>
      <c r="AJ556" s="269"/>
      <c r="AK556" s="269"/>
      <c r="AL556" s="269"/>
      <c r="AM556" s="269"/>
      <c r="AN556" s="269"/>
      <c r="AO556" s="269"/>
      <c r="AP556" s="269"/>
      <c r="AQ556" s="269"/>
    </row>
    <row r="557" spans="1:43" ht="14.25" customHeight="1">
      <c r="A557" s="269"/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  <c r="AA557" s="269"/>
      <c r="AB557" s="269"/>
      <c r="AC557" s="269"/>
      <c r="AD557" s="269"/>
      <c r="AE557" s="269"/>
      <c r="AF557" s="269"/>
      <c r="AG557" s="269"/>
      <c r="AH557" s="269"/>
      <c r="AI557" s="269"/>
      <c r="AJ557" s="269"/>
      <c r="AK557" s="269"/>
      <c r="AL557" s="269"/>
      <c r="AM557" s="269"/>
      <c r="AN557" s="269"/>
      <c r="AO557" s="269"/>
      <c r="AP557" s="269"/>
      <c r="AQ557" s="269"/>
    </row>
    <row r="558" spans="1:43" ht="14.25" customHeight="1">
      <c r="A558" s="269"/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  <c r="AA558" s="269"/>
      <c r="AB558" s="269"/>
      <c r="AC558" s="269"/>
      <c r="AD558" s="269"/>
      <c r="AE558" s="269"/>
      <c r="AF558" s="269"/>
      <c r="AG558" s="269"/>
      <c r="AH558" s="269"/>
      <c r="AI558" s="269"/>
      <c r="AJ558" s="269"/>
      <c r="AK558" s="269"/>
      <c r="AL558" s="269"/>
      <c r="AM558" s="269"/>
      <c r="AN558" s="269"/>
      <c r="AO558" s="269"/>
      <c r="AP558" s="269"/>
      <c r="AQ558" s="269"/>
    </row>
    <row r="559" spans="1:43" ht="14.25" customHeight="1">
      <c r="A559" s="269"/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  <c r="AA559" s="269"/>
      <c r="AB559" s="269"/>
      <c r="AC559" s="269"/>
      <c r="AD559" s="269"/>
      <c r="AE559" s="269"/>
      <c r="AF559" s="269"/>
      <c r="AG559" s="269"/>
      <c r="AH559" s="269"/>
      <c r="AI559" s="269"/>
      <c r="AJ559" s="269"/>
      <c r="AK559" s="269"/>
      <c r="AL559" s="269"/>
      <c r="AM559" s="269"/>
      <c r="AN559" s="269"/>
      <c r="AO559" s="269"/>
      <c r="AP559" s="269"/>
      <c r="AQ559" s="269"/>
    </row>
    <row r="560" spans="1:43" ht="14.25" customHeight="1">
      <c r="A560" s="269"/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  <c r="AA560" s="269"/>
      <c r="AB560" s="269"/>
      <c r="AC560" s="269"/>
      <c r="AD560" s="269"/>
      <c r="AE560" s="269"/>
      <c r="AF560" s="269"/>
      <c r="AG560" s="269"/>
      <c r="AH560" s="269"/>
      <c r="AI560" s="269"/>
      <c r="AJ560" s="269"/>
      <c r="AK560" s="269"/>
      <c r="AL560" s="269"/>
      <c r="AM560" s="269"/>
      <c r="AN560" s="269"/>
      <c r="AO560" s="269"/>
      <c r="AP560" s="269"/>
      <c r="AQ560" s="269"/>
    </row>
    <row r="561" spans="1:43" ht="14.25" customHeight="1">
      <c r="A561" s="269"/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  <c r="AA561" s="269"/>
      <c r="AB561" s="269"/>
      <c r="AC561" s="269"/>
      <c r="AD561" s="269"/>
      <c r="AE561" s="269"/>
      <c r="AF561" s="269"/>
      <c r="AG561" s="269"/>
      <c r="AH561" s="269"/>
      <c r="AI561" s="269"/>
      <c r="AJ561" s="269"/>
      <c r="AK561" s="269"/>
      <c r="AL561" s="269"/>
      <c r="AM561" s="269"/>
      <c r="AN561" s="269"/>
      <c r="AO561" s="269"/>
      <c r="AP561" s="269"/>
      <c r="AQ561" s="269"/>
    </row>
    <row r="562" spans="1:43" ht="14.25" customHeight="1">
      <c r="A562" s="269"/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  <c r="AA562" s="269"/>
      <c r="AB562" s="269"/>
      <c r="AC562" s="269"/>
      <c r="AD562" s="269"/>
      <c r="AE562" s="269"/>
      <c r="AF562" s="269"/>
      <c r="AG562" s="269"/>
      <c r="AH562" s="269"/>
      <c r="AI562" s="269"/>
      <c r="AJ562" s="269"/>
      <c r="AK562" s="269"/>
      <c r="AL562" s="269"/>
      <c r="AM562" s="269"/>
      <c r="AN562" s="269"/>
      <c r="AO562" s="269"/>
      <c r="AP562" s="269"/>
      <c r="AQ562" s="269"/>
    </row>
    <row r="563" spans="1:43" ht="14.25" customHeight="1">
      <c r="A563" s="269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  <c r="AA563" s="269"/>
      <c r="AB563" s="269"/>
      <c r="AC563" s="269"/>
      <c r="AD563" s="269"/>
      <c r="AE563" s="269"/>
      <c r="AF563" s="269"/>
      <c r="AG563" s="269"/>
      <c r="AH563" s="269"/>
      <c r="AI563" s="269"/>
      <c r="AJ563" s="269"/>
      <c r="AK563" s="269"/>
      <c r="AL563" s="269"/>
      <c r="AM563" s="269"/>
      <c r="AN563" s="269"/>
      <c r="AO563" s="269"/>
      <c r="AP563" s="269"/>
      <c r="AQ563" s="269"/>
    </row>
    <row r="564" spans="1:43" ht="14.25" customHeight="1">
      <c r="A564" s="269"/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  <c r="AA564" s="269"/>
      <c r="AB564" s="269"/>
      <c r="AC564" s="269"/>
      <c r="AD564" s="269"/>
      <c r="AE564" s="269"/>
      <c r="AF564" s="269"/>
      <c r="AG564" s="269"/>
      <c r="AH564" s="269"/>
      <c r="AI564" s="269"/>
      <c r="AJ564" s="269"/>
      <c r="AK564" s="269"/>
      <c r="AL564" s="269"/>
      <c r="AM564" s="269"/>
      <c r="AN564" s="269"/>
      <c r="AO564" s="269"/>
      <c r="AP564" s="269"/>
      <c r="AQ564" s="269"/>
    </row>
    <row r="565" spans="1:43" ht="14.25" customHeight="1">
      <c r="A565" s="269"/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  <c r="AA565" s="269"/>
      <c r="AB565" s="269"/>
      <c r="AC565" s="269"/>
      <c r="AD565" s="269"/>
      <c r="AE565" s="269"/>
      <c r="AF565" s="269"/>
      <c r="AG565" s="269"/>
      <c r="AH565" s="269"/>
      <c r="AI565" s="269"/>
      <c r="AJ565" s="269"/>
      <c r="AK565" s="269"/>
      <c r="AL565" s="269"/>
      <c r="AM565" s="269"/>
      <c r="AN565" s="269"/>
      <c r="AO565" s="269"/>
      <c r="AP565" s="269"/>
      <c r="AQ565" s="269"/>
    </row>
    <row r="566" spans="1:43" ht="14.25" customHeight="1">
      <c r="A566" s="269"/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  <c r="AA566" s="269"/>
      <c r="AB566" s="269"/>
      <c r="AC566" s="269"/>
      <c r="AD566" s="269"/>
      <c r="AE566" s="269"/>
      <c r="AF566" s="269"/>
      <c r="AG566" s="269"/>
      <c r="AH566" s="269"/>
      <c r="AI566" s="269"/>
      <c r="AJ566" s="269"/>
      <c r="AK566" s="269"/>
      <c r="AL566" s="269"/>
      <c r="AM566" s="269"/>
      <c r="AN566" s="269"/>
      <c r="AO566" s="269"/>
      <c r="AP566" s="269"/>
      <c r="AQ566" s="269"/>
    </row>
    <row r="567" spans="1:43" ht="14.25" customHeight="1">
      <c r="A567" s="269"/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  <c r="AA567" s="269"/>
      <c r="AB567" s="269"/>
      <c r="AC567" s="269"/>
      <c r="AD567" s="269"/>
      <c r="AE567" s="269"/>
      <c r="AF567" s="269"/>
      <c r="AG567" s="269"/>
      <c r="AH567" s="269"/>
      <c r="AI567" s="269"/>
      <c r="AJ567" s="269"/>
      <c r="AK567" s="269"/>
      <c r="AL567" s="269"/>
      <c r="AM567" s="269"/>
      <c r="AN567" s="269"/>
      <c r="AO567" s="269"/>
      <c r="AP567" s="269"/>
      <c r="AQ567" s="269"/>
    </row>
    <row r="568" spans="1:43" ht="14.25" customHeight="1">
      <c r="A568" s="269"/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  <c r="AA568" s="269"/>
      <c r="AB568" s="269"/>
      <c r="AC568" s="269"/>
      <c r="AD568" s="269"/>
      <c r="AE568" s="269"/>
      <c r="AF568" s="269"/>
      <c r="AG568" s="269"/>
      <c r="AH568" s="269"/>
      <c r="AI568" s="269"/>
      <c r="AJ568" s="269"/>
      <c r="AK568" s="269"/>
      <c r="AL568" s="269"/>
      <c r="AM568" s="269"/>
      <c r="AN568" s="269"/>
      <c r="AO568" s="269"/>
      <c r="AP568" s="269"/>
      <c r="AQ568" s="269"/>
    </row>
    <row r="569" spans="1:43" ht="14.25" customHeight="1">
      <c r="A569" s="269"/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  <c r="AA569" s="269"/>
      <c r="AB569" s="269"/>
      <c r="AC569" s="269"/>
      <c r="AD569" s="269"/>
      <c r="AE569" s="269"/>
      <c r="AF569" s="269"/>
      <c r="AG569" s="269"/>
      <c r="AH569" s="269"/>
      <c r="AI569" s="269"/>
      <c r="AJ569" s="269"/>
      <c r="AK569" s="269"/>
      <c r="AL569" s="269"/>
      <c r="AM569" s="269"/>
      <c r="AN569" s="269"/>
      <c r="AO569" s="269"/>
      <c r="AP569" s="269"/>
      <c r="AQ569" s="269"/>
    </row>
    <row r="570" spans="1:43" ht="14.25" customHeight="1">
      <c r="A570" s="269"/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  <c r="AA570" s="269"/>
      <c r="AB570" s="269"/>
      <c r="AC570" s="269"/>
      <c r="AD570" s="269"/>
      <c r="AE570" s="269"/>
      <c r="AF570" s="269"/>
      <c r="AG570" s="269"/>
      <c r="AH570" s="269"/>
      <c r="AI570" s="269"/>
      <c r="AJ570" s="269"/>
      <c r="AK570" s="269"/>
      <c r="AL570" s="269"/>
      <c r="AM570" s="269"/>
      <c r="AN570" s="269"/>
      <c r="AO570" s="269"/>
      <c r="AP570" s="269"/>
      <c r="AQ570" s="269"/>
    </row>
    <row r="571" spans="1:43" ht="14.25" customHeight="1">
      <c r="A571" s="269"/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269"/>
      <c r="AB571" s="269"/>
      <c r="AC571" s="269"/>
      <c r="AD571" s="269"/>
      <c r="AE571" s="269"/>
      <c r="AF571" s="269"/>
      <c r="AG571" s="269"/>
      <c r="AH571" s="269"/>
      <c r="AI571" s="269"/>
      <c r="AJ571" s="269"/>
      <c r="AK571" s="269"/>
      <c r="AL571" s="269"/>
      <c r="AM571" s="269"/>
      <c r="AN571" s="269"/>
      <c r="AO571" s="269"/>
      <c r="AP571" s="269"/>
      <c r="AQ571" s="269"/>
    </row>
    <row r="572" spans="1:43" ht="14.25" customHeight="1">
      <c r="A572" s="269"/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  <c r="AA572" s="269"/>
      <c r="AB572" s="269"/>
      <c r="AC572" s="269"/>
      <c r="AD572" s="269"/>
      <c r="AE572" s="269"/>
      <c r="AF572" s="269"/>
      <c r="AG572" s="269"/>
      <c r="AH572" s="269"/>
      <c r="AI572" s="269"/>
      <c r="AJ572" s="269"/>
      <c r="AK572" s="269"/>
      <c r="AL572" s="269"/>
      <c r="AM572" s="269"/>
      <c r="AN572" s="269"/>
      <c r="AO572" s="269"/>
      <c r="AP572" s="269"/>
      <c r="AQ572" s="269"/>
    </row>
    <row r="573" spans="1:43" ht="14.25" customHeight="1">
      <c r="A573" s="269"/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  <c r="AA573" s="269"/>
      <c r="AB573" s="269"/>
      <c r="AC573" s="269"/>
      <c r="AD573" s="269"/>
      <c r="AE573" s="269"/>
      <c r="AF573" s="269"/>
      <c r="AG573" s="269"/>
      <c r="AH573" s="269"/>
      <c r="AI573" s="269"/>
      <c r="AJ573" s="269"/>
      <c r="AK573" s="269"/>
      <c r="AL573" s="269"/>
      <c r="AM573" s="269"/>
      <c r="AN573" s="269"/>
      <c r="AO573" s="269"/>
      <c r="AP573" s="269"/>
      <c r="AQ573" s="269"/>
    </row>
    <row r="574" spans="1:43" ht="14.25" customHeight="1">
      <c r="A574" s="269"/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  <c r="AA574" s="269"/>
      <c r="AB574" s="269"/>
      <c r="AC574" s="269"/>
      <c r="AD574" s="269"/>
      <c r="AE574" s="269"/>
      <c r="AF574" s="269"/>
      <c r="AG574" s="269"/>
      <c r="AH574" s="269"/>
      <c r="AI574" s="269"/>
      <c r="AJ574" s="269"/>
      <c r="AK574" s="269"/>
      <c r="AL574" s="269"/>
      <c r="AM574" s="269"/>
      <c r="AN574" s="269"/>
      <c r="AO574" s="269"/>
      <c r="AP574" s="269"/>
      <c r="AQ574" s="269"/>
    </row>
    <row r="575" spans="1:43" ht="14.25" customHeight="1">
      <c r="A575" s="269"/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  <c r="AA575" s="269"/>
      <c r="AB575" s="269"/>
      <c r="AC575" s="269"/>
      <c r="AD575" s="269"/>
      <c r="AE575" s="269"/>
      <c r="AF575" s="269"/>
      <c r="AG575" s="269"/>
      <c r="AH575" s="269"/>
      <c r="AI575" s="269"/>
      <c r="AJ575" s="269"/>
      <c r="AK575" s="269"/>
      <c r="AL575" s="269"/>
      <c r="AM575" s="269"/>
      <c r="AN575" s="269"/>
      <c r="AO575" s="269"/>
      <c r="AP575" s="269"/>
      <c r="AQ575" s="269"/>
    </row>
    <row r="576" spans="1:43" ht="14.25" customHeight="1">
      <c r="A576" s="269"/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  <c r="AA576" s="269"/>
      <c r="AB576" s="269"/>
      <c r="AC576" s="269"/>
      <c r="AD576" s="269"/>
      <c r="AE576" s="269"/>
      <c r="AF576" s="269"/>
      <c r="AG576" s="269"/>
      <c r="AH576" s="269"/>
      <c r="AI576" s="269"/>
      <c r="AJ576" s="269"/>
      <c r="AK576" s="269"/>
      <c r="AL576" s="269"/>
      <c r="AM576" s="269"/>
      <c r="AN576" s="269"/>
      <c r="AO576" s="269"/>
      <c r="AP576" s="269"/>
      <c r="AQ576" s="269"/>
    </row>
    <row r="577" spans="1:43" ht="14.25" customHeight="1">
      <c r="A577" s="269"/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  <c r="AA577" s="269"/>
      <c r="AB577" s="269"/>
      <c r="AC577" s="269"/>
      <c r="AD577" s="269"/>
      <c r="AE577" s="269"/>
      <c r="AF577" s="269"/>
      <c r="AG577" s="269"/>
      <c r="AH577" s="269"/>
      <c r="AI577" s="269"/>
      <c r="AJ577" s="269"/>
      <c r="AK577" s="269"/>
      <c r="AL577" s="269"/>
      <c r="AM577" s="269"/>
      <c r="AN577" s="269"/>
      <c r="AO577" s="269"/>
      <c r="AP577" s="269"/>
      <c r="AQ577" s="269"/>
    </row>
    <row r="578" spans="1:43" ht="14.25" customHeight="1">
      <c r="A578" s="269"/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  <c r="AA578" s="269"/>
      <c r="AB578" s="269"/>
      <c r="AC578" s="269"/>
      <c r="AD578" s="269"/>
      <c r="AE578" s="269"/>
      <c r="AF578" s="269"/>
      <c r="AG578" s="269"/>
      <c r="AH578" s="269"/>
      <c r="AI578" s="269"/>
      <c r="AJ578" s="269"/>
      <c r="AK578" s="269"/>
      <c r="AL578" s="269"/>
      <c r="AM578" s="269"/>
      <c r="AN578" s="269"/>
      <c r="AO578" s="269"/>
      <c r="AP578" s="269"/>
      <c r="AQ578" s="269"/>
    </row>
    <row r="579" spans="1:43" ht="14.25" customHeight="1">
      <c r="A579" s="269"/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  <c r="AA579" s="269"/>
      <c r="AB579" s="269"/>
      <c r="AC579" s="269"/>
      <c r="AD579" s="269"/>
      <c r="AE579" s="269"/>
      <c r="AF579" s="269"/>
      <c r="AG579" s="269"/>
      <c r="AH579" s="269"/>
      <c r="AI579" s="269"/>
      <c r="AJ579" s="269"/>
      <c r="AK579" s="269"/>
      <c r="AL579" s="269"/>
      <c r="AM579" s="269"/>
      <c r="AN579" s="269"/>
      <c r="AO579" s="269"/>
      <c r="AP579" s="269"/>
      <c r="AQ579" s="269"/>
    </row>
    <row r="580" spans="1:43" ht="14.25" customHeight="1">
      <c r="A580" s="269"/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  <c r="AA580" s="269"/>
      <c r="AB580" s="269"/>
      <c r="AC580" s="269"/>
      <c r="AD580" s="269"/>
      <c r="AE580" s="269"/>
      <c r="AF580" s="269"/>
      <c r="AG580" s="269"/>
      <c r="AH580" s="269"/>
      <c r="AI580" s="269"/>
      <c r="AJ580" s="269"/>
      <c r="AK580" s="269"/>
      <c r="AL580" s="269"/>
      <c r="AM580" s="269"/>
      <c r="AN580" s="269"/>
      <c r="AO580" s="269"/>
      <c r="AP580" s="269"/>
      <c r="AQ580" s="269"/>
    </row>
    <row r="581" spans="1:43" ht="14.25" customHeight="1">
      <c r="A581" s="269"/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  <c r="AA581" s="269"/>
      <c r="AB581" s="269"/>
      <c r="AC581" s="269"/>
      <c r="AD581" s="269"/>
      <c r="AE581" s="269"/>
      <c r="AF581" s="269"/>
      <c r="AG581" s="269"/>
      <c r="AH581" s="269"/>
      <c r="AI581" s="269"/>
      <c r="AJ581" s="269"/>
      <c r="AK581" s="269"/>
      <c r="AL581" s="269"/>
      <c r="AM581" s="269"/>
      <c r="AN581" s="269"/>
      <c r="AO581" s="269"/>
      <c r="AP581" s="269"/>
      <c r="AQ581" s="269"/>
    </row>
    <row r="582" spans="1:43" ht="14.25" customHeight="1">
      <c r="A582" s="269"/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  <c r="AA582" s="269"/>
      <c r="AB582" s="269"/>
      <c r="AC582" s="269"/>
      <c r="AD582" s="269"/>
      <c r="AE582" s="269"/>
      <c r="AF582" s="269"/>
      <c r="AG582" s="269"/>
      <c r="AH582" s="269"/>
      <c r="AI582" s="269"/>
      <c r="AJ582" s="269"/>
      <c r="AK582" s="269"/>
      <c r="AL582" s="269"/>
      <c r="AM582" s="269"/>
      <c r="AN582" s="269"/>
      <c r="AO582" s="269"/>
      <c r="AP582" s="269"/>
      <c r="AQ582" s="269"/>
    </row>
    <row r="583" spans="1:43" ht="14.25" customHeight="1">
      <c r="A583" s="269"/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  <c r="AA583" s="269"/>
      <c r="AB583" s="269"/>
      <c r="AC583" s="269"/>
      <c r="AD583" s="269"/>
      <c r="AE583" s="269"/>
      <c r="AF583" s="269"/>
      <c r="AG583" s="269"/>
      <c r="AH583" s="269"/>
      <c r="AI583" s="269"/>
      <c r="AJ583" s="269"/>
      <c r="AK583" s="269"/>
      <c r="AL583" s="269"/>
      <c r="AM583" s="269"/>
      <c r="AN583" s="269"/>
      <c r="AO583" s="269"/>
      <c r="AP583" s="269"/>
      <c r="AQ583" s="269"/>
    </row>
    <row r="584" spans="1:43" ht="14.25" customHeight="1">
      <c r="A584" s="269"/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  <c r="AA584" s="269"/>
      <c r="AB584" s="269"/>
      <c r="AC584" s="269"/>
      <c r="AD584" s="269"/>
      <c r="AE584" s="269"/>
      <c r="AF584" s="269"/>
      <c r="AG584" s="269"/>
      <c r="AH584" s="269"/>
      <c r="AI584" s="269"/>
      <c r="AJ584" s="269"/>
      <c r="AK584" s="269"/>
      <c r="AL584" s="269"/>
      <c r="AM584" s="269"/>
      <c r="AN584" s="269"/>
      <c r="AO584" s="269"/>
      <c r="AP584" s="269"/>
      <c r="AQ584" s="269"/>
    </row>
    <row r="585" spans="1:43" ht="14.25" customHeight="1">
      <c r="A585" s="269"/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  <c r="AA585" s="269"/>
      <c r="AB585" s="269"/>
      <c r="AC585" s="269"/>
      <c r="AD585" s="269"/>
      <c r="AE585" s="269"/>
      <c r="AF585" s="269"/>
      <c r="AG585" s="269"/>
      <c r="AH585" s="269"/>
      <c r="AI585" s="269"/>
      <c r="AJ585" s="269"/>
      <c r="AK585" s="269"/>
      <c r="AL585" s="269"/>
      <c r="AM585" s="269"/>
      <c r="AN585" s="269"/>
      <c r="AO585" s="269"/>
      <c r="AP585" s="269"/>
      <c r="AQ585" s="269"/>
    </row>
    <row r="586" spans="1:43" ht="14.25" customHeight="1">
      <c r="A586" s="269"/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  <c r="AA586" s="269"/>
      <c r="AB586" s="269"/>
      <c r="AC586" s="269"/>
      <c r="AD586" s="269"/>
      <c r="AE586" s="269"/>
      <c r="AF586" s="269"/>
      <c r="AG586" s="269"/>
      <c r="AH586" s="269"/>
      <c r="AI586" s="269"/>
      <c r="AJ586" s="269"/>
      <c r="AK586" s="269"/>
      <c r="AL586" s="269"/>
      <c r="AM586" s="269"/>
      <c r="AN586" s="269"/>
      <c r="AO586" s="269"/>
      <c r="AP586" s="269"/>
      <c r="AQ586" s="269"/>
    </row>
    <row r="587" spans="1:43" ht="14.25" customHeight="1">
      <c r="A587" s="269"/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  <c r="AA587" s="269"/>
      <c r="AB587" s="269"/>
      <c r="AC587" s="269"/>
      <c r="AD587" s="269"/>
      <c r="AE587" s="269"/>
      <c r="AF587" s="269"/>
      <c r="AG587" s="269"/>
      <c r="AH587" s="269"/>
      <c r="AI587" s="269"/>
      <c r="AJ587" s="269"/>
      <c r="AK587" s="269"/>
      <c r="AL587" s="269"/>
      <c r="AM587" s="269"/>
      <c r="AN587" s="269"/>
      <c r="AO587" s="269"/>
      <c r="AP587" s="269"/>
      <c r="AQ587" s="269"/>
    </row>
    <row r="588" spans="1:43" ht="14.25" customHeight="1">
      <c r="A588" s="269"/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  <c r="AB588" s="269"/>
      <c r="AC588" s="269"/>
      <c r="AD588" s="269"/>
      <c r="AE588" s="269"/>
      <c r="AF588" s="269"/>
      <c r="AG588" s="269"/>
      <c r="AH588" s="269"/>
      <c r="AI588" s="269"/>
      <c r="AJ588" s="269"/>
      <c r="AK588" s="269"/>
      <c r="AL588" s="269"/>
      <c r="AM588" s="269"/>
      <c r="AN588" s="269"/>
      <c r="AO588" s="269"/>
      <c r="AP588" s="269"/>
      <c r="AQ588" s="269"/>
    </row>
    <row r="589" spans="1:43" ht="14.25" customHeight="1">
      <c r="A589" s="269"/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  <c r="AA589" s="269"/>
      <c r="AB589" s="269"/>
      <c r="AC589" s="269"/>
      <c r="AD589" s="269"/>
      <c r="AE589" s="269"/>
      <c r="AF589" s="269"/>
      <c r="AG589" s="269"/>
      <c r="AH589" s="269"/>
      <c r="AI589" s="269"/>
      <c r="AJ589" s="269"/>
      <c r="AK589" s="269"/>
      <c r="AL589" s="269"/>
      <c r="AM589" s="269"/>
      <c r="AN589" s="269"/>
      <c r="AO589" s="269"/>
      <c r="AP589" s="269"/>
      <c r="AQ589" s="269"/>
    </row>
    <row r="590" spans="1:43" ht="14.25" customHeight="1">
      <c r="A590" s="269"/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  <c r="AA590" s="269"/>
      <c r="AB590" s="269"/>
      <c r="AC590" s="269"/>
      <c r="AD590" s="269"/>
      <c r="AE590" s="269"/>
      <c r="AF590" s="269"/>
      <c r="AG590" s="269"/>
      <c r="AH590" s="269"/>
      <c r="AI590" s="269"/>
      <c r="AJ590" s="269"/>
      <c r="AK590" s="269"/>
      <c r="AL590" s="269"/>
      <c r="AM590" s="269"/>
      <c r="AN590" s="269"/>
      <c r="AO590" s="269"/>
      <c r="AP590" s="269"/>
      <c r="AQ590" s="269"/>
    </row>
    <row r="591" spans="1:43" ht="14.25" customHeight="1">
      <c r="A591" s="269"/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  <c r="AA591" s="269"/>
      <c r="AB591" s="269"/>
      <c r="AC591" s="269"/>
      <c r="AD591" s="269"/>
      <c r="AE591" s="269"/>
      <c r="AF591" s="269"/>
      <c r="AG591" s="269"/>
      <c r="AH591" s="269"/>
      <c r="AI591" s="269"/>
      <c r="AJ591" s="269"/>
      <c r="AK591" s="269"/>
      <c r="AL591" s="269"/>
      <c r="AM591" s="269"/>
      <c r="AN591" s="269"/>
      <c r="AO591" s="269"/>
      <c r="AP591" s="269"/>
      <c r="AQ591" s="269"/>
    </row>
    <row r="592" spans="1:43" ht="14.25" customHeight="1">
      <c r="A592" s="269"/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  <c r="AA592" s="269"/>
      <c r="AB592" s="269"/>
      <c r="AC592" s="269"/>
      <c r="AD592" s="269"/>
      <c r="AE592" s="269"/>
      <c r="AF592" s="269"/>
      <c r="AG592" s="269"/>
      <c r="AH592" s="269"/>
      <c r="AI592" s="269"/>
      <c r="AJ592" s="269"/>
      <c r="AK592" s="269"/>
      <c r="AL592" s="269"/>
      <c r="AM592" s="269"/>
      <c r="AN592" s="269"/>
      <c r="AO592" s="269"/>
      <c r="AP592" s="269"/>
      <c r="AQ592" s="269"/>
    </row>
    <row r="593" spans="1:43" ht="14.25" customHeight="1">
      <c r="A593" s="269"/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A593" s="269"/>
      <c r="AB593" s="269"/>
      <c r="AC593" s="269"/>
      <c r="AD593" s="269"/>
      <c r="AE593" s="269"/>
      <c r="AF593" s="269"/>
      <c r="AG593" s="269"/>
      <c r="AH593" s="269"/>
      <c r="AI593" s="269"/>
      <c r="AJ593" s="269"/>
      <c r="AK593" s="269"/>
      <c r="AL593" s="269"/>
      <c r="AM593" s="269"/>
      <c r="AN593" s="269"/>
      <c r="AO593" s="269"/>
      <c r="AP593" s="269"/>
      <c r="AQ593" s="269"/>
    </row>
    <row r="594" spans="1:43" ht="14.25" customHeight="1">
      <c r="A594" s="269"/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  <c r="AA594" s="269"/>
      <c r="AB594" s="269"/>
      <c r="AC594" s="269"/>
      <c r="AD594" s="269"/>
      <c r="AE594" s="269"/>
      <c r="AF594" s="269"/>
      <c r="AG594" s="269"/>
      <c r="AH594" s="269"/>
      <c r="AI594" s="269"/>
      <c r="AJ594" s="269"/>
      <c r="AK594" s="269"/>
      <c r="AL594" s="269"/>
      <c r="AM594" s="269"/>
      <c r="AN594" s="269"/>
      <c r="AO594" s="269"/>
      <c r="AP594" s="269"/>
      <c r="AQ594" s="269"/>
    </row>
    <row r="595" spans="1:43" ht="14.25" customHeight="1">
      <c r="A595" s="269"/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  <c r="AA595" s="269"/>
      <c r="AB595" s="269"/>
      <c r="AC595" s="269"/>
      <c r="AD595" s="269"/>
      <c r="AE595" s="269"/>
      <c r="AF595" s="269"/>
      <c r="AG595" s="269"/>
      <c r="AH595" s="269"/>
      <c r="AI595" s="269"/>
      <c r="AJ595" s="269"/>
      <c r="AK595" s="269"/>
      <c r="AL595" s="269"/>
      <c r="AM595" s="269"/>
      <c r="AN595" s="269"/>
      <c r="AO595" s="269"/>
      <c r="AP595" s="269"/>
      <c r="AQ595" s="269"/>
    </row>
    <row r="596" spans="1:43" ht="14.25" customHeight="1">
      <c r="A596" s="269"/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  <c r="AA596" s="269"/>
      <c r="AB596" s="269"/>
      <c r="AC596" s="269"/>
      <c r="AD596" s="269"/>
      <c r="AE596" s="269"/>
      <c r="AF596" s="269"/>
      <c r="AG596" s="269"/>
      <c r="AH596" s="269"/>
      <c r="AI596" s="269"/>
      <c r="AJ596" s="269"/>
      <c r="AK596" s="269"/>
      <c r="AL596" s="269"/>
      <c r="AM596" s="269"/>
      <c r="AN596" s="269"/>
      <c r="AO596" s="269"/>
      <c r="AP596" s="269"/>
      <c r="AQ596" s="269"/>
    </row>
    <row r="597" spans="1:43" ht="14.25" customHeight="1">
      <c r="A597" s="269"/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  <c r="AA597" s="269"/>
      <c r="AB597" s="269"/>
      <c r="AC597" s="269"/>
      <c r="AD597" s="269"/>
      <c r="AE597" s="269"/>
      <c r="AF597" s="269"/>
      <c r="AG597" s="269"/>
      <c r="AH597" s="269"/>
      <c r="AI597" s="269"/>
      <c r="AJ597" s="269"/>
      <c r="AK597" s="269"/>
      <c r="AL597" s="269"/>
      <c r="AM597" s="269"/>
      <c r="AN597" s="269"/>
      <c r="AO597" s="269"/>
      <c r="AP597" s="269"/>
      <c r="AQ597" s="269"/>
    </row>
    <row r="598" spans="1:43" ht="14.25" customHeight="1">
      <c r="A598" s="269"/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  <c r="AA598" s="269"/>
      <c r="AB598" s="269"/>
      <c r="AC598" s="269"/>
      <c r="AD598" s="269"/>
      <c r="AE598" s="269"/>
      <c r="AF598" s="269"/>
      <c r="AG598" s="269"/>
      <c r="AH598" s="269"/>
      <c r="AI598" s="269"/>
      <c r="AJ598" s="269"/>
      <c r="AK598" s="269"/>
      <c r="AL598" s="269"/>
      <c r="AM598" s="269"/>
      <c r="AN598" s="269"/>
      <c r="AO598" s="269"/>
      <c r="AP598" s="269"/>
      <c r="AQ598" s="269"/>
    </row>
    <row r="599" spans="1:43" ht="14.25" customHeight="1">
      <c r="A599" s="269"/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  <c r="AA599" s="269"/>
      <c r="AB599" s="269"/>
      <c r="AC599" s="269"/>
      <c r="AD599" s="269"/>
      <c r="AE599" s="269"/>
      <c r="AF599" s="269"/>
      <c r="AG599" s="269"/>
      <c r="AH599" s="269"/>
      <c r="AI599" s="269"/>
      <c r="AJ599" s="269"/>
      <c r="AK599" s="269"/>
      <c r="AL599" s="269"/>
      <c r="AM599" s="269"/>
      <c r="AN599" s="269"/>
      <c r="AO599" s="269"/>
      <c r="AP599" s="269"/>
      <c r="AQ599" s="269"/>
    </row>
    <row r="600" spans="1:43" ht="14.25" customHeight="1">
      <c r="A600" s="269"/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  <c r="AA600" s="269"/>
      <c r="AB600" s="269"/>
      <c r="AC600" s="269"/>
      <c r="AD600" s="269"/>
      <c r="AE600" s="269"/>
      <c r="AF600" s="269"/>
      <c r="AG600" s="269"/>
      <c r="AH600" s="269"/>
      <c r="AI600" s="269"/>
      <c r="AJ600" s="269"/>
      <c r="AK600" s="269"/>
      <c r="AL600" s="269"/>
      <c r="AM600" s="269"/>
      <c r="AN600" s="269"/>
      <c r="AO600" s="269"/>
      <c r="AP600" s="269"/>
      <c r="AQ600" s="269"/>
    </row>
    <row r="601" spans="1:43" ht="14.25" customHeight="1">
      <c r="A601" s="269"/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  <c r="AA601" s="269"/>
      <c r="AB601" s="269"/>
      <c r="AC601" s="269"/>
      <c r="AD601" s="269"/>
      <c r="AE601" s="269"/>
      <c r="AF601" s="269"/>
      <c r="AG601" s="269"/>
      <c r="AH601" s="269"/>
      <c r="AI601" s="269"/>
      <c r="AJ601" s="269"/>
      <c r="AK601" s="269"/>
      <c r="AL601" s="269"/>
      <c r="AM601" s="269"/>
      <c r="AN601" s="269"/>
      <c r="AO601" s="269"/>
      <c r="AP601" s="269"/>
      <c r="AQ601" s="269"/>
    </row>
    <row r="602" spans="1:43" ht="14.25" customHeight="1">
      <c r="A602" s="269"/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  <c r="AA602" s="269"/>
      <c r="AB602" s="269"/>
      <c r="AC602" s="269"/>
      <c r="AD602" s="269"/>
      <c r="AE602" s="269"/>
      <c r="AF602" s="269"/>
      <c r="AG602" s="269"/>
      <c r="AH602" s="269"/>
      <c r="AI602" s="269"/>
      <c r="AJ602" s="269"/>
      <c r="AK602" s="269"/>
      <c r="AL602" s="269"/>
      <c r="AM602" s="269"/>
      <c r="AN602" s="269"/>
      <c r="AO602" s="269"/>
      <c r="AP602" s="269"/>
      <c r="AQ602" s="269"/>
    </row>
    <row r="603" spans="1:43" ht="14.25" customHeight="1">
      <c r="A603" s="269"/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  <c r="AA603" s="269"/>
      <c r="AB603" s="269"/>
      <c r="AC603" s="269"/>
      <c r="AD603" s="269"/>
      <c r="AE603" s="269"/>
      <c r="AF603" s="269"/>
      <c r="AG603" s="269"/>
      <c r="AH603" s="269"/>
      <c r="AI603" s="269"/>
      <c r="AJ603" s="269"/>
      <c r="AK603" s="269"/>
      <c r="AL603" s="269"/>
      <c r="AM603" s="269"/>
      <c r="AN603" s="269"/>
      <c r="AO603" s="269"/>
      <c r="AP603" s="269"/>
      <c r="AQ603" s="269"/>
    </row>
    <row r="604" spans="1:43" ht="14.25" customHeight="1">
      <c r="A604" s="269"/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  <c r="AA604" s="269"/>
      <c r="AB604" s="269"/>
      <c r="AC604" s="269"/>
      <c r="AD604" s="269"/>
      <c r="AE604" s="269"/>
      <c r="AF604" s="269"/>
      <c r="AG604" s="269"/>
      <c r="AH604" s="269"/>
      <c r="AI604" s="269"/>
      <c r="AJ604" s="269"/>
      <c r="AK604" s="269"/>
      <c r="AL604" s="269"/>
      <c r="AM604" s="269"/>
      <c r="AN604" s="269"/>
      <c r="AO604" s="269"/>
      <c r="AP604" s="269"/>
      <c r="AQ604" s="269"/>
    </row>
    <row r="605" spans="1:43" ht="14.25" customHeight="1">
      <c r="A605" s="269"/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  <c r="AA605" s="269"/>
      <c r="AB605" s="269"/>
      <c r="AC605" s="269"/>
      <c r="AD605" s="269"/>
      <c r="AE605" s="269"/>
      <c r="AF605" s="269"/>
      <c r="AG605" s="269"/>
      <c r="AH605" s="269"/>
      <c r="AI605" s="269"/>
      <c r="AJ605" s="269"/>
      <c r="AK605" s="269"/>
      <c r="AL605" s="269"/>
      <c r="AM605" s="269"/>
      <c r="AN605" s="269"/>
      <c r="AO605" s="269"/>
      <c r="AP605" s="269"/>
      <c r="AQ605" s="269"/>
    </row>
    <row r="606" spans="1:43" ht="14.25" customHeight="1">
      <c r="A606" s="269"/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  <c r="AA606" s="269"/>
      <c r="AB606" s="269"/>
      <c r="AC606" s="269"/>
      <c r="AD606" s="269"/>
      <c r="AE606" s="269"/>
      <c r="AF606" s="269"/>
      <c r="AG606" s="269"/>
      <c r="AH606" s="269"/>
      <c r="AI606" s="269"/>
      <c r="AJ606" s="269"/>
      <c r="AK606" s="269"/>
      <c r="AL606" s="269"/>
      <c r="AM606" s="269"/>
      <c r="AN606" s="269"/>
      <c r="AO606" s="269"/>
      <c r="AP606" s="269"/>
      <c r="AQ606" s="269"/>
    </row>
    <row r="607" spans="1:43" ht="14.25" customHeight="1">
      <c r="A607" s="269"/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  <c r="AA607" s="269"/>
      <c r="AB607" s="269"/>
      <c r="AC607" s="269"/>
      <c r="AD607" s="269"/>
      <c r="AE607" s="269"/>
      <c r="AF607" s="269"/>
      <c r="AG607" s="269"/>
      <c r="AH607" s="269"/>
      <c r="AI607" s="269"/>
      <c r="AJ607" s="269"/>
      <c r="AK607" s="269"/>
      <c r="AL607" s="269"/>
      <c r="AM607" s="269"/>
      <c r="AN607" s="269"/>
      <c r="AO607" s="269"/>
      <c r="AP607" s="269"/>
      <c r="AQ607" s="269"/>
    </row>
    <row r="608" spans="1:43" ht="14.25" customHeight="1">
      <c r="A608" s="269"/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  <c r="AA608" s="269"/>
      <c r="AB608" s="269"/>
      <c r="AC608" s="269"/>
      <c r="AD608" s="269"/>
      <c r="AE608" s="269"/>
      <c r="AF608" s="269"/>
      <c r="AG608" s="269"/>
      <c r="AH608" s="269"/>
      <c r="AI608" s="269"/>
      <c r="AJ608" s="269"/>
      <c r="AK608" s="269"/>
      <c r="AL608" s="269"/>
      <c r="AM608" s="269"/>
      <c r="AN608" s="269"/>
      <c r="AO608" s="269"/>
      <c r="AP608" s="269"/>
      <c r="AQ608" s="269"/>
    </row>
    <row r="609" spans="1:43" ht="14.25" customHeight="1">
      <c r="A609" s="269"/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  <c r="AA609" s="269"/>
      <c r="AB609" s="269"/>
      <c r="AC609" s="269"/>
      <c r="AD609" s="269"/>
      <c r="AE609" s="269"/>
      <c r="AF609" s="269"/>
      <c r="AG609" s="269"/>
      <c r="AH609" s="269"/>
      <c r="AI609" s="269"/>
      <c r="AJ609" s="269"/>
      <c r="AK609" s="269"/>
      <c r="AL609" s="269"/>
      <c r="AM609" s="269"/>
      <c r="AN609" s="269"/>
      <c r="AO609" s="269"/>
      <c r="AP609" s="269"/>
      <c r="AQ609" s="269"/>
    </row>
    <row r="610" spans="1:43" ht="14.25" customHeight="1">
      <c r="A610" s="269"/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  <c r="AA610" s="269"/>
      <c r="AB610" s="269"/>
      <c r="AC610" s="269"/>
      <c r="AD610" s="269"/>
      <c r="AE610" s="269"/>
      <c r="AF610" s="269"/>
      <c r="AG610" s="269"/>
      <c r="AH610" s="269"/>
      <c r="AI610" s="269"/>
      <c r="AJ610" s="269"/>
      <c r="AK610" s="269"/>
      <c r="AL610" s="269"/>
      <c r="AM610" s="269"/>
      <c r="AN610" s="269"/>
      <c r="AO610" s="269"/>
      <c r="AP610" s="269"/>
      <c r="AQ610" s="269"/>
    </row>
    <row r="611" spans="1:43" ht="14.25" customHeight="1">
      <c r="A611" s="269"/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  <c r="AA611" s="269"/>
      <c r="AB611" s="269"/>
      <c r="AC611" s="269"/>
      <c r="AD611" s="269"/>
      <c r="AE611" s="269"/>
      <c r="AF611" s="269"/>
      <c r="AG611" s="269"/>
      <c r="AH611" s="269"/>
      <c r="AI611" s="269"/>
      <c r="AJ611" s="269"/>
      <c r="AK611" s="269"/>
      <c r="AL611" s="269"/>
      <c r="AM611" s="269"/>
      <c r="AN611" s="269"/>
      <c r="AO611" s="269"/>
      <c r="AP611" s="269"/>
      <c r="AQ611" s="269"/>
    </row>
    <row r="612" spans="1:43" ht="14.25" customHeight="1">
      <c r="A612" s="269"/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  <c r="AA612" s="269"/>
      <c r="AB612" s="269"/>
      <c r="AC612" s="269"/>
      <c r="AD612" s="269"/>
      <c r="AE612" s="269"/>
      <c r="AF612" s="269"/>
      <c r="AG612" s="269"/>
      <c r="AH612" s="269"/>
      <c r="AI612" s="269"/>
      <c r="AJ612" s="269"/>
      <c r="AK612" s="269"/>
      <c r="AL612" s="269"/>
      <c r="AM612" s="269"/>
      <c r="AN612" s="269"/>
      <c r="AO612" s="269"/>
      <c r="AP612" s="269"/>
      <c r="AQ612" s="269"/>
    </row>
    <row r="613" spans="1:43" ht="14.25" customHeight="1">
      <c r="A613" s="269"/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  <c r="AA613" s="269"/>
      <c r="AB613" s="269"/>
      <c r="AC613" s="269"/>
      <c r="AD613" s="269"/>
      <c r="AE613" s="269"/>
      <c r="AF613" s="269"/>
      <c r="AG613" s="269"/>
      <c r="AH613" s="269"/>
      <c r="AI613" s="269"/>
      <c r="AJ613" s="269"/>
      <c r="AK613" s="269"/>
      <c r="AL613" s="269"/>
      <c r="AM613" s="269"/>
      <c r="AN613" s="269"/>
      <c r="AO613" s="269"/>
      <c r="AP613" s="269"/>
      <c r="AQ613" s="269"/>
    </row>
    <row r="614" spans="1:43" ht="14.25" customHeight="1">
      <c r="A614" s="269"/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  <c r="AA614" s="269"/>
      <c r="AB614" s="269"/>
      <c r="AC614" s="269"/>
      <c r="AD614" s="269"/>
      <c r="AE614" s="269"/>
      <c r="AF614" s="269"/>
      <c r="AG614" s="269"/>
      <c r="AH614" s="269"/>
      <c r="AI614" s="269"/>
      <c r="AJ614" s="269"/>
      <c r="AK614" s="269"/>
      <c r="AL614" s="269"/>
      <c r="AM614" s="269"/>
      <c r="AN614" s="269"/>
      <c r="AO614" s="269"/>
      <c r="AP614" s="269"/>
      <c r="AQ614" s="269"/>
    </row>
    <row r="615" spans="1:43" ht="14.25" customHeight="1">
      <c r="A615" s="269"/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  <c r="AA615" s="269"/>
      <c r="AB615" s="269"/>
      <c r="AC615" s="269"/>
      <c r="AD615" s="269"/>
      <c r="AE615" s="269"/>
      <c r="AF615" s="269"/>
      <c r="AG615" s="269"/>
      <c r="AH615" s="269"/>
      <c r="AI615" s="269"/>
      <c r="AJ615" s="269"/>
      <c r="AK615" s="269"/>
      <c r="AL615" s="269"/>
      <c r="AM615" s="269"/>
      <c r="AN615" s="269"/>
      <c r="AO615" s="269"/>
      <c r="AP615" s="269"/>
      <c r="AQ615" s="269"/>
    </row>
    <row r="616" spans="1:43" ht="14.25" customHeight="1">
      <c r="A616" s="269"/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  <c r="AA616" s="269"/>
      <c r="AB616" s="269"/>
      <c r="AC616" s="269"/>
      <c r="AD616" s="269"/>
      <c r="AE616" s="269"/>
      <c r="AF616" s="269"/>
      <c r="AG616" s="269"/>
      <c r="AH616" s="269"/>
      <c r="AI616" s="269"/>
      <c r="AJ616" s="269"/>
      <c r="AK616" s="269"/>
      <c r="AL616" s="269"/>
      <c r="AM616" s="269"/>
      <c r="AN616" s="269"/>
      <c r="AO616" s="269"/>
      <c r="AP616" s="269"/>
      <c r="AQ616" s="269"/>
    </row>
    <row r="617" spans="1:43" ht="14.25" customHeight="1">
      <c r="A617" s="269"/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  <c r="AA617" s="269"/>
      <c r="AB617" s="269"/>
      <c r="AC617" s="269"/>
      <c r="AD617" s="269"/>
      <c r="AE617" s="269"/>
      <c r="AF617" s="269"/>
      <c r="AG617" s="269"/>
      <c r="AH617" s="269"/>
      <c r="AI617" s="269"/>
      <c r="AJ617" s="269"/>
      <c r="AK617" s="269"/>
      <c r="AL617" s="269"/>
      <c r="AM617" s="269"/>
      <c r="AN617" s="269"/>
      <c r="AO617" s="269"/>
      <c r="AP617" s="269"/>
      <c r="AQ617" s="269"/>
    </row>
    <row r="618" spans="1:43" ht="14.25" customHeight="1">
      <c r="A618" s="269"/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  <c r="AA618" s="269"/>
      <c r="AB618" s="269"/>
      <c r="AC618" s="269"/>
      <c r="AD618" s="269"/>
      <c r="AE618" s="269"/>
      <c r="AF618" s="269"/>
      <c r="AG618" s="269"/>
      <c r="AH618" s="269"/>
      <c r="AI618" s="269"/>
      <c r="AJ618" s="269"/>
      <c r="AK618" s="269"/>
      <c r="AL618" s="269"/>
      <c r="AM618" s="269"/>
      <c r="AN618" s="269"/>
      <c r="AO618" s="269"/>
      <c r="AP618" s="269"/>
      <c r="AQ618" s="269"/>
    </row>
    <row r="619" spans="1:43" ht="14.25" customHeight="1">
      <c r="A619" s="269"/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  <c r="AA619" s="269"/>
      <c r="AB619" s="269"/>
      <c r="AC619" s="269"/>
      <c r="AD619" s="269"/>
      <c r="AE619" s="269"/>
      <c r="AF619" s="269"/>
      <c r="AG619" s="269"/>
      <c r="AH619" s="269"/>
      <c r="AI619" s="269"/>
      <c r="AJ619" s="269"/>
      <c r="AK619" s="269"/>
      <c r="AL619" s="269"/>
      <c r="AM619" s="269"/>
      <c r="AN619" s="269"/>
      <c r="AO619" s="269"/>
      <c r="AP619" s="269"/>
      <c r="AQ619" s="269"/>
    </row>
    <row r="620" spans="1:43" ht="14.25" customHeight="1">
      <c r="A620" s="269"/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  <c r="AA620" s="269"/>
      <c r="AB620" s="269"/>
      <c r="AC620" s="269"/>
      <c r="AD620" s="269"/>
      <c r="AE620" s="269"/>
      <c r="AF620" s="269"/>
      <c r="AG620" s="269"/>
      <c r="AH620" s="269"/>
      <c r="AI620" s="269"/>
      <c r="AJ620" s="269"/>
      <c r="AK620" s="269"/>
      <c r="AL620" s="269"/>
      <c r="AM620" s="269"/>
      <c r="AN620" s="269"/>
      <c r="AO620" s="269"/>
      <c r="AP620" s="269"/>
      <c r="AQ620" s="269"/>
    </row>
    <row r="621" spans="1:43" ht="14.25" customHeight="1">
      <c r="A621" s="269"/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  <c r="AA621" s="269"/>
      <c r="AB621" s="269"/>
      <c r="AC621" s="269"/>
      <c r="AD621" s="269"/>
      <c r="AE621" s="269"/>
      <c r="AF621" s="269"/>
      <c r="AG621" s="269"/>
      <c r="AH621" s="269"/>
      <c r="AI621" s="269"/>
      <c r="AJ621" s="269"/>
      <c r="AK621" s="269"/>
      <c r="AL621" s="269"/>
      <c r="AM621" s="269"/>
      <c r="AN621" s="269"/>
      <c r="AO621" s="269"/>
      <c r="AP621" s="269"/>
      <c r="AQ621" s="269"/>
    </row>
    <row r="622" spans="1:43" ht="14.25" customHeight="1">
      <c r="A622" s="269"/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  <c r="AA622" s="269"/>
      <c r="AB622" s="269"/>
      <c r="AC622" s="269"/>
      <c r="AD622" s="269"/>
      <c r="AE622" s="269"/>
      <c r="AF622" s="269"/>
      <c r="AG622" s="269"/>
      <c r="AH622" s="269"/>
      <c r="AI622" s="269"/>
      <c r="AJ622" s="269"/>
      <c r="AK622" s="269"/>
      <c r="AL622" s="269"/>
      <c r="AM622" s="269"/>
      <c r="AN622" s="269"/>
      <c r="AO622" s="269"/>
      <c r="AP622" s="269"/>
      <c r="AQ622" s="269"/>
    </row>
    <row r="623" spans="1:43" ht="14.25" customHeight="1">
      <c r="A623" s="269"/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  <c r="AA623" s="269"/>
      <c r="AB623" s="269"/>
      <c r="AC623" s="269"/>
      <c r="AD623" s="269"/>
      <c r="AE623" s="269"/>
      <c r="AF623" s="269"/>
      <c r="AG623" s="269"/>
      <c r="AH623" s="269"/>
      <c r="AI623" s="269"/>
      <c r="AJ623" s="269"/>
      <c r="AK623" s="269"/>
      <c r="AL623" s="269"/>
      <c r="AM623" s="269"/>
      <c r="AN623" s="269"/>
      <c r="AO623" s="269"/>
      <c r="AP623" s="269"/>
      <c r="AQ623" s="269"/>
    </row>
    <row r="624" spans="1:43" ht="14.25" customHeight="1">
      <c r="A624" s="269"/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  <c r="AA624" s="269"/>
      <c r="AB624" s="269"/>
      <c r="AC624" s="269"/>
      <c r="AD624" s="269"/>
      <c r="AE624" s="269"/>
      <c r="AF624" s="269"/>
      <c r="AG624" s="269"/>
      <c r="AH624" s="269"/>
      <c r="AI624" s="269"/>
      <c r="AJ624" s="269"/>
      <c r="AK624" s="269"/>
      <c r="AL624" s="269"/>
      <c r="AM624" s="269"/>
      <c r="AN624" s="269"/>
      <c r="AO624" s="269"/>
      <c r="AP624" s="269"/>
      <c r="AQ624" s="269"/>
    </row>
    <row r="625" spans="1:43" ht="14.25" customHeight="1">
      <c r="A625" s="269"/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  <c r="AA625" s="269"/>
      <c r="AB625" s="269"/>
      <c r="AC625" s="269"/>
      <c r="AD625" s="269"/>
      <c r="AE625" s="269"/>
      <c r="AF625" s="269"/>
      <c r="AG625" s="269"/>
      <c r="AH625" s="269"/>
      <c r="AI625" s="269"/>
      <c r="AJ625" s="269"/>
      <c r="AK625" s="269"/>
      <c r="AL625" s="269"/>
      <c r="AM625" s="269"/>
      <c r="AN625" s="269"/>
      <c r="AO625" s="269"/>
      <c r="AP625" s="269"/>
      <c r="AQ625" s="269"/>
    </row>
    <row r="626" spans="1:43" ht="14.25" customHeight="1">
      <c r="A626" s="269"/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  <c r="AA626" s="269"/>
      <c r="AB626" s="269"/>
      <c r="AC626" s="269"/>
      <c r="AD626" s="269"/>
      <c r="AE626" s="269"/>
      <c r="AF626" s="269"/>
      <c r="AG626" s="269"/>
      <c r="AH626" s="269"/>
      <c r="AI626" s="269"/>
      <c r="AJ626" s="269"/>
      <c r="AK626" s="269"/>
      <c r="AL626" s="269"/>
      <c r="AM626" s="269"/>
      <c r="AN626" s="269"/>
      <c r="AO626" s="269"/>
      <c r="AP626" s="269"/>
      <c r="AQ626" s="269"/>
    </row>
    <row r="627" spans="1:43" ht="14.25" customHeight="1">
      <c r="A627" s="269"/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  <c r="AA627" s="269"/>
      <c r="AB627" s="269"/>
      <c r="AC627" s="269"/>
      <c r="AD627" s="269"/>
      <c r="AE627" s="269"/>
      <c r="AF627" s="269"/>
      <c r="AG627" s="269"/>
      <c r="AH627" s="269"/>
      <c r="AI627" s="269"/>
      <c r="AJ627" s="269"/>
      <c r="AK627" s="269"/>
      <c r="AL627" s="269"/>
      <c r="AM627" s="269"/>
      <c r="AN627" s="269"/>
      <c r="AO627" s="269"/>
      <c r="AP627" s="269"/>
      <c r="AQ627" s="269"/>
    </row>
    <row r="628" spans="1:43" ht="14.25" customHeight="1">
      <c r="A628" s="269"/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  <c r="AA628" s="269"/>
      <c r="AB628" s="269"/>
      <c r="AC628" s="269"/>
      <c r="AD628" s="269"/>
      <c r="AE628" s="269"/>
      <c r="AF628" s="269"/>
      <c r="AG628" s="269"/>
      <c r="AH628" s="269"/>
      <c r="AI628" s="269"/>
      <c r="AJ628" s="269"/>
      <c r="AK628" s="269"/>
      <c r="AL628" s="269"/>
      <c r="AM628" s="269"/>
      <c r="AN628" s="269"/>
      <c r="AO628" s="269"/>
      <c r="AP628" s="269"/>
      <c r="AQ628" s="269"/>
    </row>
    <row r="629" spans="1:43" ht="14.25" customHeight="1">
      <c r="A629" s="269"/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  <c r="AA629" s="269"/>
      <c r="AB629" s="269"/>
      <c r="AC629" s="269"/>
      <c r="AD629" s="269"/>
      <c r="AE629" s="269"/>
      <c r="AF629" s="269"/>
      <c r="AG629" s="269"/>
      <c r="AH629" s="269"/>
      <c r="AI629" s="269"/>
      <c r="AJ629" s="269"/>
      <c r="AK629" s="269"/>
      <c r="AL629" s="269"/>
      <c r="AM629" s="269"/>
      <c r="AN629" s="269"/>
      <c r="AO629" s="269"/>
      <c r="AP629" s="269"/>
      <c r="AQ629" s="269"/>
    </row>
    <row r="630" spans="1:43" ht="14.25" customHeight="1">
      <c r="A630" s="269"/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  <c r="AA630" s="269"/>
      <c r="AB630" s="269"/>
      <c r="AC630" s="269"/>
      <c r="AD630" s="269"/>
      <c r="AE630" s="269"/>
      <c r="AF630" s="269"/>
      <c r="AG630" s="269"/>
      <c r="AH630" s="269"/>
      <c r="AI630" s="269"/>
      <c r="AJ630" s="269"/>
      <c r="AK630" s="269"/>
      <c r="AL630" s="269"/>
      <c r="AM630" s="269"/>
      <c r="AN630" s="269"/>
      <c r="AO630" s="269"/>
      <c r="AP630" s="269"/>
      <c r="AQ630" s="269"/>
    </row>
    <row r="631" spans="1:43" ht="14.25" customHeight="1">
      <c r="A631" s="269"/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  <c r="AA631" s="269"/>
      <c r="AB631" s="269"/>
      <c r="AC631" s="269"/>
      <c r="AD631" s="269"/>
      <c r="AE631" s="269"/>
      <c r="AF631" s="269"/>
      <c r="AG631" s="269"/>
      <c r="AH631" s="269"/>
      <c r="AI631" s="269"/>
      <c r="AJ631" s="269"/>
      <c r="AK631" s="269"/>
      <c r="AL631" s="269"/>
      <c r="AM631" s="269"/>
      <c r="AN631" s="269"/>
      <c r="AO631" s="269"/>
      <c r="AP631" s="269"/>
      <c r="AQ631" s="269"/>
    </row>
    <row r="632" spans="1:43" ht="14.25" customHeight="1">
      <c r="A632" s="269"/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269"/>
      <c r="AK632" s="269"/>
      <c r="AL632" s="269"/>
      <c r="AM632" s="269"/>
      <c r="AN632" s="269"/>
      <c r="AO632" s="269"/>
      <c r="AP632" s="269"/>
      <c r="AQ632" s="269"/>
    </row>
    <row r="633" spans="1:43" ht="14.25" customHeight="1">
      <c r="A633" s="269"/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  <c r="AA633" s="269"/>
      <c r="AB633" s="269"/>
      <c r="AC633" s="269"/>
      <c r="AD633" s="269"/>
      <c r="AE633" s="269"/>
      <c r="AF633" s="269"/>
      <c r="AG633" s="269"/>
      <c r="AH633" s="269"/>
      <c r="AI633" s="269"/>
      <c r="AJ633" s="269"/>
      <c r="AK633" s="269"/>
      <c r="AL633" s="269"/>
      <c r="AM633" s="269"/>
      <c r="AN633" s="269"/>
      <c r="AO633" s="269"/>
      <c r="AP633" s="269"/>
      <c r="AQ633" s="269"/>
    </row>
    <row r="634" spans="1:43" ht="14.25" customHeight="1">
      <c r="A634" s="269"/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  <c r="AA634" s="269"/>
      <c r="AB634" s="269"/>
      <c r="AC634" s="269"/>
      <c r="AD634" s="269"/>
      <c r="AE634" s="269"/>
      <c r="AF634" s="269"/>
      <c r="AG634" s="269"/>
      <c r="AH634" s="269"/>
      <c r="AI634" s="269"/>
      <c r="AJ634" s="269"/>
      <c r="AK634" s="269"/>
      <c r="AL634" s="269"/>
      <c r="AM634" s="269"/>
      <c r="AN634" s="269"/>
      <c r="AO634" s="269"/>
      <c r="AP634" s="269"/>
      <c r="AQ634" s="269"/>
    </row>
    <row r="635" spans="1:43" ht="14.25" customHeight="1">
      <c r="A635" s="269"/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  <c r="AA635" s="269"/>
      <c r="AB635" s="269"/>
      <c r="AC635" s="269"/>
      <c r="AD635" s="269"/>
      <c r="AE635" s="269"/>
      <c r="AF635" s="269"/>
      <c r="AG635" s="269"/>
      <c r="AH635" s="269"/>
      <c r="AI635" s="269"/>
      <c r="AJ635" s="269"/>
      <c r="AK635" s="269"/>
      <c r="AL635" s="269"/>
      <c r="AM635" s="269"/>
      <c r="AN635" s="269"/>
      <c r="AO635" s="269"/>
      <c r="AP635" s="269"/>
      <c r="AQ635" s="269"/>
    </row>
    <row r="636" spans="1:43" ht="14.25" customHeight="1">
      <c r="A636" s="269"/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  <c r="AA636" s="269"/>
      <c r="AB636" s="269"/>
      <c r="AC636" s="269"/>
      <c r="AD636" s="269"/>
      <c r="AE636" s="269"/>
      <c r="AF636" s="269"/>
      <c r="AG636" s="269"/>
      <c r="AH636" s="269"/>
      <c r="AI636" s="269"/>
      <c r="AJ636" s="269"/>
      <c r="AK636" s="269"/>
      <c r="AL636" s="269"/>
      <c r="AM636" s="269"/>
      <c r="AN636" s="269"/>
      <c r="AO636" s="269"/>
      <c r="AP636" s="269"/>
      <c r="AQ636" s="269"/>
    </row>
    <row r="637" spans="1:43" ht="14.25" customHeight="1">
      <c r="A637" s="269"/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  <c r="AA637" s="269"/>
      <c r="AB637" s="269"/>
      <c r="AC637" s="269"/>
      <c r="AD637" s="269"/>
      <c r="AE637" s="269"/>
      <c r="AF637" s="269"/>
      <c r="AG637" s="269"/>
      <c r="AH637" s="269"/>
      <c r="AI637" s="269"/>
      <c r="AJ637" s="269"/>
      <c r="AK637" s="269"/>
      <c r="AL637" s="269"/>
      <c r="AM637" s="269"/>
      <c r="AN637" s="269"/>
      <c r="AO637" s="269"/>
      <c r="AP637" s="269"/>
      <c r="AQ637" s="269"/>
    </row>
    <row r="638" spans="1:43" ht="14.25" customHeight="1">
      <c r="A638" s="269"/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  <c r="AA638" s="269"/>
      <c r="AB638" s="269"/>
      <c r="AC638" s="269"/>
      <c r="AD638" s="269"/>
      <c r="AE638" s="269"/>
      <c r="AF638" s="269"/>
      <c r="AG638" s="269"/>
      <c r="AH638" s="269"/>
      <c r="AI638" s="269"/>
      <c r="AJ638" s="269"/>
      <c r="AK638" s="269"/>
      <c r="AL638" s="269"/>
      <c r="AM638" s="269"/>
      <c r="AN638" s="269"/>
      <c r="AO638" s="269"/>
      <c r="AP638" s="269"/>
      <c r="AQ638" s="269"/>
    </row>
    <row r="639" spans="1:43" ht="14.25" customHeight="1">
      <c r="A639" s="269"/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  <c r="AA639" s="269"/>
      <c r="AB639" s="269"/>
      <c r="AC639" s="269"/>
      <c r="AD639" s="269"/>
      <c r="AE639" s="269"/>
      <c r="AF639" s="269"/>
      <c r="AG639" s="269"/>
      <c r="AH639" s="269"/>
      <c r="AI639" s="269"/>
      <c r="AJ639" s="269"/>
      <c r="AK639" s="269"/>
      <c r="AL639" s="269"/>
      <c r="AM639" s="269"/>
      <c r="AN639" s="269"/>
      <c r="AO639" s="269"/>
      <c r="AP639" s="269"/>
      <c r="AQ639" s="269"/>
    </row>
    <row r="640" spans="1:43" ht="14.25" customHeight="1">
      <c r="A640" s="269"/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  <c r="AA640" s="269"/>
      <c r="AB640" s="269"/>
      <c r="AC640" s="269"/>
      <c r="AD640" s="269"/>
      <c r="AE640" s="269"/>
      <c r="AF640" s="269"/>
      <c r="AG640" s="269"/>
      <c r="AH640" s="269"/>
      <c r="AI640" s="269"/>
      <c r="AJ640" s="269"/>
      <c r="AK640" s="269"/>
      <c r="AL640" s="269"/>
      <c r="AM640" s="269"/>
      <c r="AN640" s="269"/>
      <c r="AO640" s="269"/>
      <c r="AP640" s="269"/>
      <c r="AQ640" s="269"/>
    </row>
    <row r="641" spans="1:43" ht="14.25" customHeight="1">
      <c r="A641" s="269"/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  <c r="AA641" s="269"/>
      <c r="AB641" s="269"/>
      <c r="AC641" s="269"/>
      <c r="AD641" s="269"/>
      <c r="AE641" s="269"/>
      <c r="AF641" s="269"/>
      <c r="AG641" s="269"/>
      <c r="AH641" s="269"/>
      <c r="AI641" s="269"/>
      <c r="AJ641" s="269"/>
      <c r="AK641" s="269"/>
      <c r="AL641" s="269"/>
      <c r="AM641" s="269"/>
      <c r="AN641" s="269"/>
      <c r="AO641" s="269"/>
      <c r="AP641" s="269"/>
      <c r="AQ641" s="269"/>
    </row>
    <row r="642" spans="1:43" ht="14.25" customHeight="1">
      <c r="A642" s="269"/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  <c r="AA642" s="269"/>
      <c r="AB642" s="269"/>
      <c r="AC642" s="269"/>
      <c r="AD642" s="269"/>
      <c r="AE642" s="269"/>
      <c r="AF642" s="269"/>
      <c r="AG642" s="269"/>
      <c r="AH642" s="269"/>
      <c r="AI642" s="269"/>
      <c r="AJ642" s="269"/>
      <c r="AK642" s="269"/>
      <c r="AL642" s="269"/>
      <c r="AM642" s="269"/>
      <c r="AN642" s="269"/>
      <c r="AO642" s="269"/>
      <c r="AP642" s="269"/>
      <c r="AQ642" s="269"/>
    </row>
    <row r="643" spans="1:43" ht="14.25" customHeight="1">
      <c r="A643" s="269"/>
      <c r="B643" s="269"/>
      <c r="C643" s="269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  <c r="AA643" s="269"/>
      <c r="AB643" s="269"/>
      <c r="AC643" s="269"/>
      <c r="AD643" s="269"/>
      <c r="AE643" s="269"/>
      <c r="AF643" s="269"/>
      <c r="AG643" s="269"/>
      <c r="AH643" s="269"/>
      <c r="AI643" s="269"/>
      <c r="AJ643" s="269"/>
      <c r="AK643" s="269"/>
      <c r="AL643" s="269"/>
      <c r="AM643" s="269"/>
      <c r="AN643" s="269"/>
      <c r="AO643" s="269"/>
      <c r="AP643" s="269"/>
      <c r="AQ643" s="269"/>
    </row>
    <row r="644" spans="1:43" ht="14.25" customHeight="1">
      <c r="A644" s="269"/>
      <c r="B644" s="269"/>
      <c r="C644" s="269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  <c r="AA644" s="269"/>
      <c r="AB644" s="269"/>
      <c r="AC644" s="269"/>
      <c r="AD644" s="269"/>
      <c r="AE644" s="269"/>
      <c r="AF644" s="269"/>
      <c r="AG644" s="269"/>
      <c r="AH644" s="269"/>
      <c r="AI644" s="269"/>
      <c r="AJ644" s="269"/>
      <c r="AK644" s="269"/>
      <c r="AL644" s="269"/>
      <c r="AM644" s="269"/>
      <c r="AN644" s="269"/>
      <c r="AO644" s="269"/>
      <c r="AP644" s="269"/>
      <c r="AQ644" s="269"/>
    </row>
    <row r="645" spans="1:43" ht="14.25" customHeight="1">
      <c r="A645" s="269"/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  <c r="AA645" s="269"/>
      <c r="AB645" s="269"/>
      <c r="AC645" s="269"/>
      <c r="AD645" s="269"/>
      <c r="AE645" s="269"/>
      <c r="AF645" s="269"/>
      <c r="AG645" s="269"/>
      <c r="AH645" s="269"/>
      <c r="AI645" s="269"/>
      <c r="AJ645" s="269"/>
      <c r="AK645" s="269"/>
      <c r="AL645" s="269"/>
      <c r="AM645" s="269"/>
      <c r="AN645" s="269"/>
      <c r="AO645" s="269"/>
      <c r="AP645" s="269"/>
      <c r="AQ645" s="269"/>
    </row>
    <row r="646" spans="1:43" ht="14.25" customHeight="1">
      <c r="A646" s="269"/>
      <c r="B646" s="269"/>
      <c r="C646" s="269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  <c r="AA646" s="269"/>
      <c r="AB646" s="269"/>
      <c r="AC646" s="269"/>
      <c r="AD646" s="269"/>
      <c r="AE646" s="269"/>
      <c r="AF646" s="269"/>
      <c r="AG646" s="269"/>
      <c r="AH646" s="269"/>
      <c r="AI646" s="269"/>
      <c r="AJ646" s="269"/>
      <c r="AK646" s="269"/>
      <c r="AL646" s="269"/>
      <c r="AM646" s="269"/>
      <c r="AN646" s="269"/>
      <c r="AO646" s="269"/>
      <c r="AP646" s="269"/>
      <c r="AQ646" s="269"/>
    </row>
    <row r="647" spans="1:43" ht="14.25" customHeight="1">
      <c r="A647" s="269"/>
      <c r="B647" s="269"/>
      <c r="C647" s="269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  <c r="AA647" s="269"/>
      <c r="AB647" s="269"/>
      <c r="AC647" s="269"/>
      <c r="AD647" s="269"/>
      <c r="AE647" s="269"/>
      <c r="AF647" s="269"/>
      <c r="AG647" s="269"/>
      <c r="AH647" s="269"/>
      <c r="AI647" s="269"/>
      <c r="AJ647" s="269"/>
      <c r="AK647" s="269"/>
      <c r="AL647" s="269"/>
      <c r="AM647" s="269"/>
      <c r="AN647" s="269"/>
      <c r="AO647" s="269"/>
      <c r="AP647" s="269"/>
      <c r="AQ647" s="269"/>
    </row>
    <row r="648" spans="1:43" ht="14.25" customHeight="1">
      <c r="A648" s="269"/>
      <c r="B648" s="269"/>
      <c r="C648" s="269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  <c r="AA648" s="269"/>
      <c r="AB648" s="269"/>
      <c r="AC648" s="269"/>
      <c r="AD648" s="269"/>
      <c r="AE648" s="269"/>
      <c r="AF648" s="269"/>
      <c r="AG648" s="269"/>
      <c r="AH648" s="269"/>
      <c r="AI648" s="269"/>
      <c r="AJ648" s="269"/>
      <c r="AK648" s="269"/>
      <c r="AL648" s="269"/>
      <c r="AM648" s="269"/>
      <c r="AN648" s="269"/>
      <c r="AO648" s="269"/>
      <c r="AP648" s="269"/>
      <c r="AQ648" s="269"/>
    </row>
    <row r="649" spans="1:43" ht="14.25" customHeight="1">
      <c r="A649" s="269"/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  <c r="AA649" s="269"/>
      <c r="AB649" s="269"/>
      <c r="AC649" s="269"/>
      <c r="AD649" s="269"/>
      <c r="AE649" s="269"/>
      <c r="AF649" s="269"/>
      <c r="AG649" s="269"/>
      <c r="AH649" s="269"/>
      <c r="AI649" s="269"/>
      <c r="AJ649" s="269"/>
      <c r="AK649" s="269"/>
      <c r="AL649" s="269"/>
      <c r="AM649" s="269"/>
      <c r="AN649" s="269"/>
      <c r="AO649" s="269"/>
      <c r="AP649" s="269"/>
      <c r="AQ649" s="269"/>
    </row>
    <row r="650" spans="1:43" ht="14.25" customHeight="1">
      <c r="A650" s="269"/>
      <c r="B650" s="269"/>
      <c r="C650" s="269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  <c r="AA650" s="269"/>
      <c r="AB650" s="269"/>
      <c r="AC650" s="269"/>
      <c r="AD650" s="269"/>
      <c r="AE650" s="269"/>
      <c r="AF650" s="269"/>
      <c r="AG650" s="269"/>
      <c r="AH650" s="269"/>
      <c r="AI650" s="269"/>
      <c r="AJ650" s="269"/>
      <c r="AK650" s="269"/>
      <c r="AL650" s="269"/>
      <c r="AM650" s="269"/>
      <c r="AN650" s="269"/>
      <c r="AO650" s="269"/>
      <c r="AP650" s="269"/>
      <c r="AQ650" s="269"/>
    </row>
    <row r="651" spans="1:43" ht="14.25" customHeight="1">
      <c r="A651" s="269"/>
      <c r="B651" s="269"/>
      <c r="C651" s="269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  <c r="AA651" s="269"/>
      <c r="AB651" s="269"/>
      <c r="AC651" s="269"/>
      <c r="AD651" s="269"/>
      <c r="AE651" s="269"/>
      <c r="AF651" s="269"/>
      <c r="AG651" s="269"/>
      <c r="AH651" s="269"/>
      <c r="AI651" s="269"/>
      <c r="AJ651" s="269"/>
      <c r="AK651" s="269"/>
      <c r="AL651" s="269"/>
      <c r="AM651" s="269"/>
      <c r="AN651" s="269"/>
      <c r="AO651" s="269"/>
      <c r="AP651" s="269"/>
      <c r="AQ651" s="269"/>
    </row>
    <row r="652" spans="1:43" ht="14.25" customHeight="1">
      <c r="A652" s="269"/>
      <c r="B652" s="269"/>
      <c r="C652" s="269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  <c r="AA652" s="269"/>
      <c r="AB652" s="269"/>
      <c r="AC652" s="269"/>
      <c r="AD652" s="269"/>
      <c r="AE652" s="269"/>
      <c r="AF652" s="269"/>
      <c r="AG652" s="269"/>
      <c r="AH652" s="269"/>
      <c r="AI652" s="269"/>
      <c r="AJ652" s="269"/>
      <c r="AK652" s="269"/>
      <c r="AL652" s="269"/>
      <c r="AM652" s="269"/>
      <c r="AN652" s="269"/>
      <c r="AO652" s="269"/>
      <c r="AP652" s="269"/>
      <c r="AQ652" s="269"/>
    </row>
    <row r="653" spans="1:43" ht="14.25" customHeight="1">
      <c r="A653" s="269"/>
      <c r="B653" s="269"/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  <c r="AA653" s="269"/>
      <c r="AB653" s="269"/>
      <c r="AC653" s="269"/>
      <c r="AD653" s="269"/>
      <c r="AE653" s="269"/>
      <c r="AF653" s="269"/>
      <c r="AG653" s="269"/>
      <c r="AH653" s="269"/>
      <c r="AI653" s="269"/>
      <c r="AJ653" s="269"/>
      <c r="AK653" s="269"/>
      <c r="AL653" s="269"/>
      <c r="AM653" s="269"/>
      <c r="AN653" s="269"/>
      <c r="AO653" s="269"/>
      <c r="AP653" s="269"/>
      <c r="AQ653" s="269"/>
    </row>
    <row r="654" spans="1:43" ht="14.25" customHeight="1">
      <c r="A654" s="269"/>
      <c r="B654" s="269"/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  <c r="AA654" s="269"/>
      <c r="AB654" s="269"/>
      <c r="AC654" s="269"/>
      <c r="AD654" s="269"/>
      <c r="AE654" s="269"/>
      <c r="AF654" s="269"/>
      <c r="AG654" s="269"/>
      <c r="AH654" s="269"/>
      <c r="AI654" s="269"/>
      <c r="AJ654" s="269"/>
      <c r="AK654" s="269"/>
      <c r="AL654" s="269"/>
      <c r="AM654" s="269"/>
      <c r="AN654" s="269"/>
      <c r="AO654" s="269"/>
      <c r="AP654" s="269"/>
      <c r="AQ654" s="269"/>
    </row>
    <row r="655" spans="1:43" ht="14.25" customHeight="1">
      <c r="A655" s="269"/>
      <c r="B655" s="269"/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  <c r="AA655" s="269"/>
      <c r="AB655" s="269"/>
      <c r="AC655" s="269"/>
      <c r="AD655" s="269"/>
      <c r="AE655" s="269"/>
      <c r="AF655" s="269"/>
      <c r="AG655" s="269"/>
      <c r="AH655" s="269"/>
      <c r="AI655" s="269"/>
      <c r="AJ655" s="269"/>
      <c r="AK655" s="269"/>
      <c r="AL655" s="269"/>
      <c r="AM655" s="269"/>
      <c r="AN655" s="269"/>
      <c r="AO655" s="269"/>
      <c r="AP655" s="269"/>
      <c r="AQ655" s="269"/>
    </row>
    <row r="656" spans="1:43" ht="14.25" customHeight="1">
      <c r="A656" s="269"/>
      <c r="B656" s="269"/>
      <c r="C656" s="269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  <c r="AA656" s="269"/>
      <c r="AB656" s="269"/>
      <c r="AC656" s="269"/>
      <c r="AD656" s="269"/>
      <c r="AE656" s="269"/>
      <c r="AF656" s="269"/>
      <c r="AG656" s="269"/>
      <c r="AH656" s="269"/>
      <c r="AI656" s="269"/>
      <c r="AJ656" s="269"/>
      <c r="AK656" s="269"/>
      <c r="AL656" s="269"/>
      <c r="AM656" s="269"/>
      <c r="AN656" s="269"/>
      <c r="AO656" s="269"/>
      <c r="AP656" s="269"/>
      <c r="AQ656" s="269"/>
    </row>
    <row r="657" spans="1:43" ht="14.25" customHeight="1">
      <c r="A657" s="269"/>
      <c r="B657" s="269"/>
      <c r="C657" s="269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  <c r="AA657" s="269"/>
      <c r="AB657" s="269"/>
      <c r="AC657" s="269"/>
      <c r="AD657" s="269"/>
      <c r="AE657" s="269"/>
      <c r="AF657" s="269"/>
      <c r="AG657" s="269"/>
      <c r="AH657" s="269"/>
      <c r="AI657" s="269"/>
      <c r="AJ657" s="269"/>
      <c r="AK657" s="269"/>
      <c r="AL657" s="269"/>
      <c r="AM657" s="269"/>
      <c r="AN657" s="269"/>
      <c r="AO657" s="269"/>
      <c r="AP657" s="269"/>
      <c r="AQ657" s="269"/>
    </row>
    <row r="658" spans="1:43" ht="14.25" customHeight="1">
      <c r="A658" s="269"/>
      <c r="B658" s="269"/>
      <c r="C658" s="269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  <c r="AA658" s="269"/>
      <c r="AB658" s="269"/>
      <c r="AC658" s="269"/>
      <c r="AD658" s="269"/>
      <c r="AE658" s="269"/>
      <c r="AF658" s="269"/>
      <c r="AG658" s="269"/>
      <c r="AH658" s="269"/>
      <c r="AI658" s="269"/>
      <c r="AJ658" s="269"/>
      <c r="AK658" s="269"/>
      <c r="AL658" s="269"/>
      <c r="AM658" s="269"/>
      <c r="AN658" s="269"/>
      <c r="AO658" s="269"/>
      <c r="AP658" s="269"/>
      <c r="AQ658" s="269"/>
    </row>
    <row r="659" spans="1:43" ht="14.25" customHeight="1">
      <c r="A659" s="269"/>
      <c r="B659" s="269"/>
      <c r="C659" s="269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  <c r="AA659" s="269"/>
      <c r="AB659" s="269"/>
      <c r="AC659" s="269"/>
      <c r="AD659" s="269"/>
      <c r="AE659" s="269"/>
      <c r="AF659" s="269"/>
      <c r="AG659" s="269"/>
      <c r="AH659" s="269"/>
      <c r="AI659" s="269"/>
      <c r="AJ659" s="269"/>
      <c r="AK659" s="269"/>
      <c r="AL659" s="269"/>
      <c r="AM659" s="269"/>
      <c r="AN659" s="269"/>
      <c r="AO659" s="269"/>
      <c r="AP659" s="269"/>
      <c r="AQ659" s="269"/>
    </row>
    <row r="660" spans="1:43" ht="14.25" customHeight="1">
      <c r="A660" s="269"/>
      <c r="B660" s="269"/>
      <c r="C660" s="269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  <c r="AA660" s="269"/>
      <c r="AB660" s="269"/>
      <c r="AC660" s="269"/>
      <c r="AD660" s="269"/>
      <c r="AE660" s="269"/>
      <c r="AF660" s="269"/>
      <c r="AG660" s="269"/>
      <c r="AH660" s="269"/>
      <c r="AI660" s="269"/>
      <c r="AJ660" s="269"/>
      <c r="AK660" s="269"/>
      <c r="AL660" s="269"/>
      <c r="AM660" s="269"/>
      <c r="AN660" s="269"/>
      <c r="AO660" s="269"/>
      <c r="AP660" s="269"/>
      <c r="AQ660" s="269"/>
    </row>
    <row r="661" spans="1:43" ht="14.25" customHeight="1">
      <c r="A661" s="269"/>
      <c r="B661" s="269"/>
      <c r="C661" s="269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  <c r="AA661" s="269"/>
      <c r="AB661" s="269"/>
      <c r="AC661" s="269"/>
      <c r="AD661" s="269"/>
      <c r="AE661" s="269"/>
      <c r="AF661" s="269"/>
      <c r="AG661" s="269"/>
      <c r="AH661" s="269"/>
      <c r="AI661" s="269"/>
      <c r="AJ661" s="269"/>
      <c r="AK661" s="269"/>
      <c r="AL661" s="269"/>
      <c r="AM661" s="269"/>
      <c r="AN661" s="269"/>
      <c r="AO661" s="269"/>
      <c r="AP661" s="269"/>
      <c r="AQ661" s="269"/>
    </row>
    <row r="662" spans="1:43" ht="14.25" customHeight="1">
      <c r="A662" s="269"/>
      <c r="B662" s="269"/>
      <c r="C662" s="269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  <c r="AA662" s="269"/>
      <c r="AB662" s="269"/>
      <c r="AC662" s="269"/>
      <c r="AD662" s="269"/>
      <c r="AE662" s="269"/>
      <c r="AF662" s="269"/>
      <c r="AG662" s="269"/>
      <c r="AH662" s="269"/>
      <c r="AI662" s="269"/>
      <c r="AJ662" s="269"/>
      <c r="AK662" s="269"/>
      <c r="AL662" s="269"/>
      <c r="AM662" s="269"/>
      <c r="AN662" s="269"/>
      <c r="AO662" s="269"/>
      <c r="AP662" s="269"/>
      <c r="AQ662" s="269"/>
    </row>
    <row r="663" spans="1:43" ht="14.25" customHeight="1">
      <c r="A663" s="269"/>
      <c r="B663" s="269"/>
      <c r="C663" s="269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  <c r="AA663" s="269"/>
      <c r="AB663" s="269"/>
      <c r="AC663" s="269"/>
      <c r="AD663" s="269"/>
      <c r="AE663" s="269"/>
      <c r="AF663" s="269"/>
      <c r="AG663" s="269"/>
      <c r="AH663" s="269"/>
      <c r="AI663" s="269"/>
      <c r="AJ663" s="269"/>
      <c r="AK663" s="269"/>
      <c r="AL663" s="269"/>
      <c r="AM663" s="269"/>
      <c r="AN663" s="269"/>
      <c r="AO663" s="269"/>
      <c r="AP663" s="269"/>
      <c r="AQ663" s="269"/>
    </row>
    <row r="664" spans="1:43" ht="14.25" customHeight="1">
      <c r="A664" s="269"/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  <c r="AA664" s="269"/>
      <c r="AB664" s="269"/>
      <c r="AC664" s="269"/>
      <c r="AD664" s="269"/>
      <c r="AE664" s="269"/>
      <c r="AF664" s="269"/>
      <c r="AG664" s="269"/>
      <c r="AH664" s="269"/>
      <c r="AI664" s="269"/>
      <c r="AJ664" s="269"/>
      <c r="AK664" s="269"/>
      <c r="AL664" s="269"/>
      <c r="AM664" s="269"/>
      <c r="AN664" s="269"/>
      <c r="AO664" s="269"/>
      <c r="AP664" s="269"/>
      <c r="AQ664" s="269"/>
    </row>
    <row r="665" spans="1:43" ht="14.25" customHeight="1">
      <c r="A665" s="269"/>
      <c r="B665" s="269"/>
      <c r="C665" s="269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  <c r="AA665" s="269"/>
      <c r="AB665" s="269"/>
      <c r="AC665" s="269"/>
      <c r="AD665" s="269"/>
      <c r="AE665" s="269"/>
      <c r="AF665" s="269"/>
      <c r="AG665" s="269"/>
      <c r="AH665" s="269"/>
      <c r="AI665" s="269"/>
      <c r="AJ665" s="269"/>
      <c r="AK665" s="269"/>
      <c r="AL665" s="269"/>
      <c r="AM665" s="269"/>
      <c r="AN665" s="269"/>
      <c r="AO665" s="269"/>
      <c r="AP665" s="269"/>
      <c r="AQ665" s="269"/>
    </row>
    <row r="666" spans="1:43" ht="14.25" customHeight="1">
      <c r="A666" s="269"/>
      <c r="B666" s="269"/>
      <c r="C666" s="269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  <c r="AA666" s="269"/>
      <c r="AB666" s="269"/>
      <c r="AC666" s="269"/>
      <c r="AD666" s="269"/>
      <c r="AE666" s="269"/>
      <c r="AF666" s="269"/>
      <c r="AG666" s="269"/>
      <c r="AH666" s="269"/>
      <c r="AI666" s="269"/>
      <c r="AJ666" s="269"/>
      <c r="AK666" s="269"/>
      <c r="AL666" s="269"/>
      <c r="AM666" s="269"/>
      <c r="AN666" s="269"/>
      <c r="AO666" s="269"/>
      <c r="AP666" s="269"/>
      <c r="AQ666" s="269"/>
    </row>
    <row r="667" spans="1:43" ht="14.25" customHeight="1">
      <c r="A667" s="269"/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  <c r="AA667" s="269"/>
      <c r="AB667" s="269"/>
      <c r="AC667" s="269"/>
      <c r="AD667" s="269"/>
      <c r="AE667" s="269"/>
      <c r="AF667" s="269"/>
      <c r="AG667" s="269"/>
      <c r="AH667" s="269"/>
      <c r="AI667" s="269"/>
      <c r="AJ667" s="269"/>
      <c r="AK667" s="269"/>
      <c r="AL667" s="269"/>
      <c r="AM667" s="269"/>
      <c r="AN667" s="269"/>
      <c r="AO667" s="269"/>
      <c r="AP667" s="269"/>
      <c r="AQ667" s="269"/>
    </row>
    <row r="668" spans="1:43" ht="14.25" customHeight="1">
      <c r="A668" s="269"/>
      <c r="B668" s="269"/>
      <c r="C668" s="269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  <c r="AA668" s="269"/>
      <c r="AB668" s="269"/>
      <c r="AC668" s="269"/>
      <c r="AD668" s="269"/>
      <c r="AE668" s="269"/>
      <c r="AF668" s="269"/>
      <c r="AG668" s="269"/>
      <c r="AH668" s="269"/>
      <c r="AI668" s="269"/>
      <c r="AJ668" s="269"/>
      <c r="AK668" s="269"/>
      <c r="AL668" s="269"/>
      <c r="AM668" s="269"/>
      <c r="AN668" s="269"/>
      <c r="AO668" s="269"/>
      <c r="AP668" s="269"/>
      <c r="AQ668" s="269"/>
    </row>
    <row r="669" spans="1:43" ht="14.25" customHeight="1">
      <c r="A669" s="269"/>
      <c r="B669" s="269"/>
      <c r="C669" s="269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  <c r="AA669" s="269"/>
      <c r="AB669" s="269"/>
      <c r="AC669" s="269"/>
      <c r="AD669" s="269"/>
      <c r="AE669" s="269"/>
      <c r="AF669" s="269"/>
      <c r="AG669" s="269"/>
      <c r="AH669" s="269"/>
      <c r="AI669" s="269"/>
      <c r="AJ669" s="269"/>
      <c r="AK669" s="269"/>
      <c r="AL669" s="269"/>
      <c r="AM669" s="269"/>
      <c r="AN669" s="269"/>
      <c r="AO669" s="269"/>
      <c r="AP669" s="269"/>
      <c r="AQ669" s="269"/>
    </row>
    <row r="670" spans="1:43" ht="14.25" customHeight="1">
      <c r="A670" s="269"/>
      <c r="B670" s="269"/>
      <c r="C670" s="269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  <c r="AA670" s="269"/>
      <c r="AB670" s="269"/>
      <c r="AC670" s="269"/>
      <c r="AD670" s="269"/>
      <c r="AE670" s="269"/>
      <c r="AF670" s="269"/>
      <c r="AG670" s="269"/>
      <c r="AH670" s="269"/>
      <c r="AI670" s="269"/>
      <c r="AJ670" s="269"/>
      <c r="AK670" s="269"/>
      <c r="AL670" s="269"/>
      <c r="AM670" s="269"/>
      <c r="AN670" s="269"/>
      <c r="AO670" s="269"/>
      <c r="AP670" s="269"/>
      <c r="AQ670" s="269"/>
    </row>
    <row r="671" spans="1:43" ht="14.25" customHeight="1">
      <c r="A671" s="269"/>
      <c r="B671" s="269"/>
      <c r="C671" s="269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  <c r="AA671" s="269"/>
      <c r="AB671" s="269"/>
      <c r="AC671" s="269"/>
      <c r="AD671" s="269"/>
      <c r="AE671" s="269"/>
      <c r="AF671" s="269"/>
      <c r="AG671" s="269"/>
      <c r="AH671" s="269"/>
      <c r="AI671" s="269"/>
      <c r="AJ671" s="269"/>
      <c r="AK671" s="269"/>
      <c r="AL671" s="269"/>
      <c r="AM671" s="269"/>
      <c r="AN671" s="269"/>
      <c r="AO671" s="269"/>
      <c r="AP671" s="269"/>
      <c r="AQ671" s="269"/>
    </row>
    <row r="672" spans="1:43" ht="14.25" customHeight="1">
      <c r="A672" s="269"/>
      <c r="B672" s="269"/>
      <c r="C672" s="269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  <c r="AA672" s="269"/>
      <c r="AB672" s="269"/>
      <c r="AC672" s="269"/>
      <c r="AD672" s="269"/>
      <c r="AE672" s="269"/>
      <c r="AF672" s="269"/>
      <c r="AG672" s="269"/>
      <c r="AH672" s="269"/>
      <c r="AI672" s="269"/>
      <c r="AJ672" s="269"/>
      <c r="AK672" s="269"/>
      <c r="AL672" s="269"/>
      <c r="AM672" s="269"/>
      <c r="AN672" s="269"/>
      <c r="AO672" s="269"/>
      <c r="AP672" s="269"/>
      <c r="AQ672" s="269"/>
    </row>
    <row r="673" spans="1:43" ht="14.25" customHeight="1">
      <c r="A673" s="269"/>
      <c r="B673" s="269"/>
      <c r="C673" s="269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  <c r="AA673" s="269"/>
      <c r="AB673" s="269"/>
      <c r="AC673" s="269"/>
      <c r="AD673" s="269"/>
      <c r="AE673" s="269"/>
      <c r="AF673" s="269"/>
      <c r="AG673" s="269"/>
      <c r="AH673" s="269"/>
      <c r="AI673" s="269"/>
      <c r="AJ673" s="269"/>
      <c r="AK673" s="269"/>
      <c r="AL673" s="269"/>
      <c r="AM673" s="269"/>
      <c r="AN673" s="269"/>
      <c r="AO673" s="269"/>
      <c r="AP673" s="269"/>
      <c r="AQ673" s="269"/>
    </row>
    <row r="674" spans="1:43" ht="14.25" customHeight="1">
      <c r="A674" s="269"/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  <c r="AB674" s="269"/>
      <c r="AC674" s="269"/>
      <c r="AD674" s="269"/>
      <c r="AE674" s="269"/>
      <c r="AF674" s="269"/>
      <c r="AG674" s="269"/>
      <c r="AH674" s="269"/>
      <c r="AI674" s="269"/>
      <c r="AJ674" s="269"/>
      <c r="AK674" s="269"/>
      <c r="AL674" s="269"/>
      <c r="AM674" s="269"/>
      <c r="AN674" s="269"/>
      <c r="AO674" s="269"/>
      <c r="AP674" s="269"/>
      <c r="AQ674" s="269"/>
    </row>
    <row r="675" spans="1:43" ht="14.25" customHeight="1">
      <c r="A675" s="269"/>
      <c r="B675" s="269"/>
      <c r="C675" s="269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  <c r="AA675" s="269"/>
      <c r="AB675" s="269"/>
      <c r="AC675" s="269"/>
      <c r="AD675" s="269"/>
      <c r="AE675" s="269"/>
      <c r="AF675" s="269"/>
      <c r="AG675" s="269"/>
      <c r="AH675" s="269"/>
      <c r="AI675" s="269"/>
      <c r="AJ675" s="269"/>
      <c r="AK675" s="269"/>
      <c r="AL675" s="269"/>
      <c r="AM675" s="269"/>
      <c r="AN675" s="269"/>
      <c r="AO675" s="269"/>
      <c r="AP675" s="269"/>
      <c r="AQ675" s="269"/>
    </row>
    <row r="676" spans="1:43" ht="14.25" customHeight="1">
      <c r="A676" s="269"/>
      <c r="B676" s="269"/>
      <c r="C676" s="269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  <c r="AA676" s="269"/>
      <c r="AB676" s="269"/>
      <c r="AC676" s="269"/>
      <c r="AD676" s="269"/>
      <c r="AE676" s="269"/>
      <c r="AF676" s="269"/>
      <c r="AG676" s="269"/>
      <c r="AH676" s="269"/>
      <c r="AI676" s="269"/>
      <c r="AJ676" s="269"/>
      <c r="AK676" s="269"/>
      <c r="AL676" s="269"/>
      <c r="AM676" s="269"/>
      <c r="AN676" s="269"/>
      <c r="AO676" s="269"/>
      <c r="AP676" s="269"/>
      <c r="AQ676" s="269"/>
    </row>
    <row r="677" spans="1:43" ht="14.25" customHeight="1">
      <c r="A677" s="269"/>
      <c r="B677" s="269"/>
      <c r="C677" s="269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  <c r="AA677" s="269"/>
      <c r="AB677" s="269"/>
      <c r="AC677" s="269"/>
      <c r="AD677" s="269"/>
      <c r="AE677" s="269"/>
      <c r="AF677" s="269"/>
      <c r="AG677" s="269"/>
      <c r="AH677" s="269"/>
      <c r="AI677" s="269"/>
      <c r="AJ677" s="269"/>
      <c r="AK677" s="269"/>
      <c r="AL677" s="269"/>
      <c r="AM677" s="269"/>
      <c r="AN677" s="269"/>
      <c r="AO677" s="269"/>
      <c r="AP677" s="269"/>
      <c r="AQ677" s="269"/>
    </row>
    <row r="678" spans="1:43" ht="14.25" customHeight="1">
      <c r="A678" s="269"/>
      <c r="B678" s="269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  <c r="AA678" s="269"/>
      <c r="AB678" s="269"/>
      <c r="AC678" s="269"/>
      <c r="AD678" s="269"/>
      <c r="AE678" s="269"/>
      <c r="AF678" s="269"/>
      <c r="AG678" s="269"/>
      <c r="AH678" s="269"/>
      <c r="AI678" s="269"/>
      <c r="AJ678" s="269"/>
      <c r="AK678" s="269"/>
      <c r="AL678" s="269"/>
      <c r="AM678" s="269"/>
      <c r="AN678" s="269"/>
      <c r="AO678" s="269"/>
      <c r="AP678" s="269"/>
      <c r="AQ678" s="269"/>
    </row>
    <row r="679" spans="1:43" ht="14.25" customHeight="1">
      <c r="A679" s="269"/>
      <c r="B679" s="269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  <c r="AA679" s="269"/>
      <c r="AB679" s="269"/>
      <c r="AC679" s="269"/>
      <c r="AD679" s="269"/>
      <c r="AE679" s="269"/>
      <c r="AF679" s="269"/>
      <c r="AG679" s="269"/>
      <c r="AH679" s="269"/>
      <c r="AI679" s="269"/>
      <c r="AJ679" s="269"/>
      <c r="AK679" s="269"/>
      <c r="AL679" s="269"/>
      <c r="AM679" s="269"/>
      <c r="AN679" s="269"/>
      <c r="AO679" s="269"/>
      <c r="AP679" s="269"/>
      <c r="AQ679" s="269"/>
    </row>
    <row r="680" spans="1:43" ht="14.25" customHeight="1">
      <c r="A680" s="269"/>
      <c r="B680" s="269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  <c r="AA680" s="269"/>
      <c r="AB680" s="269"/>
      <c r="AC680" s="269"/>
      <c r="AD680" s="269"/>
      <c r="AE680" s="269"/>
      <c r="AF680" s="269"/>
      <c r="AG680" s="269"/>
      <c r="AH680" s="269"/>
      <c r="AI680" s="269"/>
      <c r="AJ680" s="269"/>
      <c r="AK680" s="269"/>
      <c r="AL680" s="269"/>
      <c r="AM680" s="269"/>
      <c r="AN680" s="269"/>
      <c r="AO680" s="269"/>
      <c r="AP680" s="269"/>
      <c r="AQ680" s="269"/>
    </row>
    <row r="681" spans="1:43" ht="14.25" customHeight="1">
      <c r="A681" s="269"/>
      <c r="B681" s="269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  <c r="AA681" s="269"/>
      <c r="AB681" s="269"/>
      <c r="AC681" s="269"/>
      <c r="AD681" s="269"/>
      <c r="AE681" s="269"/>
      <c r="AF681" s="269"/>
      <c r="AG681" s="269"/>
      <c r="AH681" s="269"/>
      <c r="AI681" s="269"/>
      <c r="AJ681" s="269"/>
      <c r="AK681" s="269"/>
      <c r="AL681" s="269"/>
      <c r="AM681" s="269"/>
      <c r="AN681" s="269"/>
      <c r="AO681" s="269"/>
      <c r="AP681" s="269"/>
      <c r="AQ681" s="269"/>
    </row>
    <row r="682" spans="1:43" ht="14.25" customHeight="1">
      <c r="A682" s="269"/>
      <c r="B682" s="269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  <c r="AA682" s="269"/>
      <c r="AB682" s="269"/>
      <c r="AC682" s="269"/>
      <c r="AD682" s="269"/>
      <c r="AE682" s="269"/>
      <c r="AF682" s="269"/>
      <c r="AG682" s="269"/>
      <c r="AH682" s="269"/>
      <c r="AI682" s="269"/>
      <c r="AJ682" s="269"/>
      <c r="AK682" s="269"/>
      <c r="AL682" s="269"/>
      <c r="AM682" s="269"/>
      <c r="AN682" s="269"/>
      <c r="AO682" s="269"/>
      <c r="AP682" s="269"/>
      <c r="AQ682" s="269"/>
    </row>
    <row r="683" spans="1:43" ht="14.25" customHeight="1">
      <c r="A683" s="269"/>
      <c r="B683" s="269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  <c r="AA683" s="269"/>
      <c r="AB683" s="269"/>
      <c r="AC683" s="269"/>
      <c r="AD683" s="269"/>
      <c r="AE683" s="269"/>
      <c r="AF683" s="269"/>
      <c r="AG683" s="269"/>
      <c r="AH683" s="269"/>
      <c r="AI683" s="269"/>
      <c r="AJ683" s="269"/>
      <c r="AK683" s="269"/>
      <c r="AL683" s="269"/>
      <c r="AM683" s="269"/>
      <c r="AN683" s="269"/>
      <c r="AO683" s="269"/>
      <c r="AP683" s="269"/>
      <c r="AQ683" s="269"/>
    </row>
    <row r="684" spans="1:43" ht="14.25" customHeight="1">
      <c r="A684" s="269"/>
      <c r="B684" s="269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  <c r="AA684" s="269"/>
      <c r="AB684" s="269"/>
      <c r="AC684" s="269"/>
      <c r="AD684" s="269"/>
      <c r="AE684" s="269"/>
      <c r="AF684" s="269"/>
      <c r="AG684" s="269"/>
      <c r="AH684" s="269"/>
      <c r="AI684" s="269"/>
      <c r="AJ684" s="269"/>
      <c r="AK684" s="269"/>
      <c r="AL684" s="269"/>
      <c r="AM684" s="269"/>
      <c r="AN684" s="269"/>
      <c r="AO684" s="269"/>
      <c r="AP684" s="269"/>
      <c r="AQ684" s="269"/>
    </row>
    <row r="685" spans="1:43" ht="14.25" customHeight="1">
      <c r="A685" s="269"/>
      <c r="B685" s="269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  <c r="AA685" s="269"/>
      <c r="AB685" s="269"/>
      <c r="AC685" s="269"/>
      <c r="AD685" s="269"/>
      <c r="AE685" s="269"/>
      <c r="AF685" s="269"/>
      <c r="AG685" s="269"/>
      <c r="AH685" s="269"/>
      <c r="AI685" s="269"/>
      <c r="AJ685" s="269"/>
      <c r="AK685" s="269"/>
      <c r="AL685" s="269"/>
      <c r="AM685" s="269"/>
      <c r="AN685" s="269"/>
      <c r="AO685" s="269"/>
      <c r="AP685" s="269"/>
      <c r="AQ685" s="269"/>
    </row>
    <row r="686" spans="1:43" ht="14.25" customHeight="1">
      <c r="A686" s="269"/>
      <c r="B686" s="269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  <c r="AA686" s="269"/>
      <c r="AB686" s="269"/>
      <c r="AC686" s="269"/>
      <c r="AD686" s="269"/>
      <c r="AE686" s="269"/>
      <c r="AF686" s="269"/>
      <c r="AG686" s="269"/>
      <c r="AH686" s="269"/>
      <c r="AI686" s="269"/>
      <c r="AJ686" s="269"/>
      <c r="AK686" s="269"/>
      <c r="AL686" s="269"/>
      <c r="AM686" s="269"/>
      <c r="AN686" s="269"/>
      <c r="AO686" s="269"/>
      <c r="AP686" s="269"/>
      <c r="AQ686" s="269"/>
    </row>
    <row r="687" spans="1:43" ht="14.25" customHeight="1">
      <c r="A687" s="269"/>
      <c r="B687" s="269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  <c r="AA687" s="269"/>
      <c r="AB687" s="269"/>
      <c r="AC687" s="269"/>
      <c r="AD687" s="269"/>
      <c r="AE687" s="269"/>
      <c r="AF687" s="269"/>
      <c r="AG687" s="269"/>
      <c r="AH687" s="269"/>
      <c r="AI687" s="269"/>
      <c r="AJ687" s="269"/>
      <c r="AK687" s="269"/>
      <c r="AL687" s="269"/>
      <c r="AM687" s="269"/>
      <c r="AN687" s="269"/>
      <c r="AO687" s="269"/>
      <c r="AP687" s="269"/>
      <c r="AQ687" s="269"/>
    </row>
    <row r="688" spans="1:43" ht="14.25" customHeight="1">
      <c r="A688" s="269"/>
      <c r="B688" s="269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  <c r="AA688" s="269"/>
      <c r="AB688" s="269"/>
      <c r="AC688" s="269"/>
      <c r="AD688" s="269"/>
      <c r="AE688" s="269"/>
      <c r="AF688" s="269"/>
      <c r="AG688" s="269"/>
      <c r="AH688" s="269"/>
      <c r="AI688" s="269"/>
      <c r="AJ688" s="269"/>
      <c r="AK688" s="269"/>
      <c r="AL688" s="269"/>
      <c r="AM688" s="269"/>
      <c r="AN688" s="269"/>
      <c r="AO688" s="269"/>
      <c r="AP688" s="269"/>
      <c r="AQ688" s="269"/>
    </row>
    <row r="689" spans="1:43" ht="14.25" customHeight="1">
      <c r="A689" s="269"/>
      <c r="B689" s="269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  <c r="AA689" s="269"/>
      <c r="AB689" s="269"/>
      <c r="AC689" s="269"/>
      <c r="AD689" s="269"/>
      <c r="AE689" s="269"/>
      <c r="AF689" s="269"/>
      <c r="AG689" s="269"/>
      <c r="AH689" s="269"/>
      <c r="AI689" s="269"/>
      <c r="AJ689" s="269"/>
      <c r="AK689" s="269"/>
      <c r="AL689" s="269"/>
      <c r="AM689" s="269"/>
      <c r="AN689" s="269"/>
      <c r="AO689" s="269"/>
      <c r="AP689" s="269"/>
      <c r="AQ689" s="269"/>
    </row>
    <row r="690" spans="1:43" ht="14.25" customHeight="1">
      <c r="A690" s="269"/>
      <c r="B690" s="269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  <c r="AA690" s="269"/>
      <c r="AB690" s="269"/>
      <c r="AC690" s="269"/>
      <c r="AD690" s="269"/>
      <c r="AE690" s="269"/>
      <c r="AF690" s="269"/>
      <c r="AG690" s="269"/>
      <c r="AH690" s="269"/>
      <c r="AI690" s="269"/>
      <c r="AJ690" s="269"/>
      <c r="AK690" s="269"/>
      <c r="AL690" s="269"/>
      <c r="AM690" s="269"/>
      <c r="AN690" s="269"/>
      <c r="AO690" s="269"/>
      <c r="AP690" s="269"/>
      <c r="AQ690" s="269"/>
    </row>
    <row r="691" spans="1:43" ht="14.25" customHeight="1">
      <c r="A691" s="269"/>
      <c r="B691" s="269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  <c r="AA691" s="269"/>
      <c r="AB691" s="269"/>
      <c r="AC691" s="269"/>
      <c r="AD691" s="269"/>
      <c r="AE691" s="269"/>
      <c r="AF691" s="269"/>
      <c r="AG691" s="269"/>
      <c r="AH691" s="269"/>
      <c r="AI691" s="269"/>
      <c r="AJ691" s="269"/>
      <c r="AK691" s="269"/>
      <c r="AL691" s="269"/>
      <c r="AM691" s="269"/>
      <c r="AN691" s="269"/>
      <c r="AO691" s="269"/>
      <c r="AP691" s="269"/>
      <c r="AQ691" s="269"/>
    </row>
    <row r="692" spans="1:43" ht="14.25" customHeight="1">
      <c r="A692" s="269"/>
      <c r="B692" s="269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  <c r="AA692" s="269"/>
      <c r="AB692" s="269"/>
      <c r="AC692" s="269"/>
      <c r="AD692" s="269"/>
      <c r="AE692" s="269"/>
      <c r="AF692" s="269"/>
      <c r="AG692" s="269"/>
      <c r="AH692" s="269"/>
      <c r="AI692" s="269"/>
      <c r="AJ692" s="269"/>
      <c r="AK692" s="269"/>
      <c r="AL692" s="269"/>
      <c r="AM692" s="269"/>
      <c r="AN692" s="269"/>
      <c r="AO692" s="269"/>
      <c r="AP692" s="269"/>
      <c r="AQ692" s="269"/>
    </row>
    <row r="693" spans="1:43" ht="14.25" customHeight="1">
      <c r="A693" s="269"/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  <c r="AA693" s="269"/>
      <c r="AB693" s="269"/>
      <c r="AC693" s="269"/>
      <c r="AD693" s="269"/>
      <c r="AE693" s="269"/>
      <c r="AF693" s="269"/>
      <c r="AG693" s="269"/>
      <c r="AH693" s="269"/>
      <c r="AI693" s="269"/>
      <c r="AJ693" s="269"/>
      <c r="AK693" s="269"/>
      <c r="AL693" s="269"/>
      <c r="AM693" s="269"/>
      <c r="AN693" s="269"/>
      <c r="AO693" s="269"/>
      <c r="AP693" s="269"/>
      <c r="AQ693" s="269"/>
    </row>
    <row r="694" spans="1:43" ht="14.25" customHeight="1">
      <c r="A694" s="269"/>
      <c r="B694" s="269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  <c r="AA694" s="269"/>
      <c r="AB694" s="269"/>
      <c r="AC694" s="269"/>
      <c r="AD694" s="269"/>
      <c r="AE694" s="269"/>
      <c r="AF694" s="269"/>
      <c r="AG694" s="269"/>
      <c r="AH694" s="269"/>
      <c r="AI694" s="269"/>
      <c r="AJ694" s="269"/>
      <c r="AK694" s="269"/>
      <c r="AL694" s="269"/>
      <c r="AM694" s="269"/>
      <c r="AN694" s="269"/>
      <c r="AO694" s="269"/>
      <c r="AP694" s="269"/>
      <c r="AQ694" s="269"/>
    </row>
    <row r="695" spans="1:43" ht="14.25" customHeight="1">
      <c r="A695" s="269"/>
      <c r="B695" s="269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  <c r="AA695" s="269"/>
      <c r="AB695" s="269"/>
      <c r="AC695" s="269"/>
      <c r="AD695" s="269"/>
      <c r="AE695" s="269"/>
      <c r="AF695" s="269"/>
      <c r="AG695" s="269"/>
      <c r="AH695" s="269"/>
      <c r="AI695" s="269"/>
      <c r="AJ695" s="269"/>
      <c r="AK695" s="269"/>
      <c r="AL695" s="269"/>
      <c r="AM695" s="269"/>
      <c r="AN695" s="269"/>
      <c r="AO695" s="269"/>
      <c r="AP695" s="269"/>
      <c r="AQ695" s="269"/>
    </row>
    <row r="696" spans="1:43" ht="14.25" customHeight="1">
      <c r="A696" s="269"/>
      <c r="B696" s="269"/>
      <c r="C696" s="269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  <c r="AA696" s="269"/>
      <c r="AB696" s="269"/>
      <c r="AC696" s="269"/>
      <c r="AD696" s="269"/>
      <c r="AE696" s="269"/>
      <c r="AF696" s="269"/>
      <c r="AG696" s="269"/>
      <c r="AH696" s="269"/>
      <c r="AI696" s="269"/>
      <c r="AJ696" s="269"/>
      <c r="AK696" s="269"/>
      <c r="AL696" s="269"/>
      <c r="AM696" s="269"/>
      <c r="AN696" s="269"/>
      <c r="AO696" s="269"/>
      <c r="AP696" s="269"/>
      <c r="AQ696" s="269"/>
    </row>
    <row r="697" spans="1:43" ht="14.25" customHeight="1">
      <c r="A697" s="269"/>
      <c r="B697" s="269"/>
      <c r="C697" s="269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  <c r="AA697" s="269"/>
      <c r="AB697" s="269"/>
      <c r="AC697" s="269"/>
      <c r="AD697" s="269"/>
      <c r="AE697" s="269"/>
      <c r="AF697" s="269"/>
      <c r="AG697" s="269"/>
      <c r="AH697" s="269"/>
      <c r="AI697" s="269"/>
      <c r="AJ697" s="269"/>
      <c r="AK697" s="269"/>
      <c r="AL697" s="269"/>
      <c r="AM697" s="269"/>
      <c r="AN697" s="269"/>
      <c r="AO697" s="269"/>
      <c r="AP697" s="269"/>
      <c r="AQ697" s="269"/>
    </row>
    <row r="698" spans="1:43" ht="14.25" customHeight="1">
      <c r="A698" s="269"/>
      <c r="B698" s="269"/>
      <c r="C698" s="269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  <c r="AA698" s="269"/>
      <c r="AB698" s="269"/>
      <c r="AC698" s="269"/>
      <c r="AD698" s="269"/>
      <c r="AE698" s="269"/>
      <c r="AF698" s="269"/>
      <c r="AG698" s="269"/>
      <c r="AH698" s="269"/>
      <c r="AI698" s="269"/>
      <c r="AJ698" s="269"/>
      <c r="AK698" s="269"/>
      <c r="AL698" s="269"/>
      <c r="AM698" s="269"/>
      <c r="AN698" s="269"/>
      <c r="AO698" s="269"/>
      <c r="AP698" s="269"/>
      <c r="AQ698" s="269"/>
    </row>
    <row r="699" spans="1:43" ht="14.25" customHeight="1">
      <c r="A699" s="269"/>
      <c r="B699" s="269"/>
      <c r="C699" s="269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269"/>
      <c r="AK699" s="269"/>
      <c r="AL699" s="269"/>
      <c r="AM699" s="269"/>
      <c r="AN699" s="269"/>
      <c r="AO699" s="269"/>
      <c r="AP699" s="269"/>
      <c r="AQ699" s="269"/>
    </row>
    <row r="700" spans="1:43" ht="14.25" customHeight="1">
      <c r="A700" s="269"/>
      <c r="B700" s="269"/>
      <c r="C700" s="269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269"/>
      <c r="AK700" s="269"/>
      <c r="AL700" s="269"/>
      <c r="AM700" s="269"/>
      <c r="AN700" s="269"/>
      <c r="AO700" s="269"/>
      <c r="AP700" s="269"/>
      <c r="AQ700" s="269"/>
    </row>
    <row r="701" spans="1:43" ht="14.25" customHeight="1">
      <c r="A701" s="269"/>
      <c r="B701" s="269"/>
      <c r="C701" s="269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269"/>
      <c r="AK701" s="269"/>
      <c r="AL701" s="269"/>
      <c r="AM701" s="269"/>
      <c r="AN701" s="269"/>
      <c r="AO701" s="269"/>
      <c r="AP701" s="269"/>
      <c r="AQ701" s="269"/>
    </row>
    <row r="702" spans="1:43" ht="14.25" customHeight="1">
      <c r="A702" s="269"/>
      <c r="B702" s="269"/>
      <c r="C702" s="269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269"/>
      <c r="AK702" s="269"/>
      <c r="AL702" s="269"/>
      <c r="AM702" s="269"/>
      <c r="AN702" s="269"/>
      <c r="AO702" s="269"/>
      <c r="AP702" s="269"/>
      <c r="AQ702" s="269"/>
    </row>
    <row r="703" spans="1:43" ht="14.25" customHeight="1">
      <c r="A703" s="269"/>
      <c r="B703" s="269"/>
      <c r="C703" s="269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269"/>
      <c r="AK703" s="269"/>
      <c r="AL703" s="269"/>
      <c r="AM703" s="269"/>
      <c r="AN703" s="269"/>
      <c r="AO703" s="269"/>
      <c r="AP703" s="269"/>
      <c r="AQ703" s="269"/>
    </row>
    <row r="704" spans="1:43" ht="14.25" customHeight="1">
      <c r="A704" s="269"/>
      <c r="B704" s="269"/>
      <c r="C704" s="269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  <c r="AA704" s="269"/>
      <c r="AB704" s="269"/>
      <c r="AC704" s="269"/>
      <c r="AD704" s="269"/>
      <c r="AE704" s="269"/>
      <c r="AF704" s="269"/>
      <c r="AG704" s="269"/>
      <c r="AH704" s="269"/>
      <c r="AI704" s="269"/>
      <c r="AJ704" s="269"/>
      <c r="AK704" s="269"/>
      <c r="AL704" s="269"/>
      <c r="AM704" s="269"/>
      <c r="AN704" s="269"/>
      <c r="AO704" s="269"/>
      <c r="AP704" s="269"/>
      <c r="AQ704" s="269"/>
    </row>
    <row r="705" spans="1:43" ht="14.25" customHeight="1">
      <c r="A705" s="269"/>
      <c r="B705" s="269"/>
      <c r="C705" s="269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269"/>
      <c r="AK705" s="269"/>
      <c r="AL705" s="269"/>
      <c r="AM705" s="269"/>
      <c r="AN705" s="269"/>
      <c r="AO705" s="269"/>
      <c r="AP705" s="269"/>
      <c r="AQ705" s="269"/>
    </row>
    <row r="706" spans="1:43" ht="14.25" customHeight="1">
      <c r="A706" s="269"/>
      <c r="B706" s="269"/>
      <c r="C706" s="269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269"/>
      <c r="AK706" s="269"/>
      <c r="AL706" s="269"/>
      <c r="AM706" s="269"/>
      <c r="AN706" s="269"/>
      <c r="AO706" s="269"/>
      <c r="AP706" s="269"/>
      <c r="AQ706" s="269"/>
    </row>
    <row r="707" spans="1:43" ht="14.25" customHeight="1">
      <c r="A707" s="269"/>
      <c r="B707" s="269"/>
      <c r="C707" s="269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  <c r="AA707" s="269"/>
      <c r="AB707" s="269"/>
      <c r="AC707" s="269"/>
      <c r="AD707" s="269"/>
      <c r="AE707" s="269"/>
      <c r="AF707" s="269"/>
      <c r="AG707" s="269"/>
      <c r="AH707" s="269"/>
      <c r="AI707" s="269"/>
      <c r="AJ707" s="269"/>
      <c r="AK707" s="269"/>
      <c r="AL707" s="269"/>
      <c r="AM707" s="269"/>
      <c r="AN707" s="269"/>
      <c r="AO707" s="269"/>
      <c r="AP707" s="269"/>
      <c r="AQ707" s="269"/>
    </row>
    <row r="708" spans="1:43" ht="14.25" customHeight="1">
      <c r="A708" s="269"/>
      <c r="B708" s="269"/>
      <c r="C708" s="269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  <c r="AA708" s="269"/>
      <c r="AB708" s="269"/>
      <c r="AC708" s="269"/>
      <c r="AD708" s="269"/>
      <c r="AE708" s="269"/>
      <c r="AF708" s="269"/>
      <c r="AG708" s="269"/>
      <c r="AH708" s="269"/>
      <c r="AI708" s="269"/>
      <c r="AJ708" s="269"/>
      <c r="AK708" s="269"/>
      <c r="AL708" s="269"/>
      <c r="AM708" s="269"/>
      <c r="AN708" s="269"/>
      <c r="AO708" s="269"/>
      <c r="AP708" s="269"/>
      <c r="AQ708" s="269"/>
    </row>
    <row r="709" spans="1:43" ht="14.25" customHeight="1">
      <c r="A709" s="269"/>
      <c r="B709" s="269"/>
      <c r="C709" s="269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  <c r="AA709" s="269"/>
      <c r="AB709" s="269"/>
      <c r="AC709" s="269"/>
      <c r="AD709" s="269"/>
      <c r="AE709" s="269"/>
      <c r="AF709" s="269"/>
      <c r="AG709" s="269"/>
      <c r="AH709" s="269"/>
      <c r="AI709" s="269"/>
      <c r="AJ709" s="269"/>
      <c r="AK709" s="269"/>
      <c r="AL709" s="269"/>
      <c r="AM709" s="269"/>
      <c r="AN709" s="269"/>
      <c r="AO709" s="269"/>
      <c r="AP709" s="269"/>
      <c r="AQ709" s="269"/>
    </row>
    <row r="710" spans="1:43" ht="14.25" customHeight="1">
      <c r="A710" s="269"/>
      <c r="B710" s="269"/>
      <c r="C710" s="269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  <c r="AA710" s="269"/>
      <c r="AB710" s="269"/>
      <c r="AC710" s="269"/>
      <c r="AD710" s="269"/>
      <c r="AE710" s="269"/>
      <c r="AF710" s="269"/>
      <c r="AG710" s="269"/>
      <c r="AH710" s="269"/>
      <c r="AI710" s="269"/>
      <c r="AJ710" s="269"/>
      <c r="AK710" s="269"/>
      <c r="AL710" s="269"/>
      <c r="AM710" s="269"/>
      <c r="AN710" s="269"/>
      <c r="AO710" s="269"/>
      <c r="AP710" s="269"/>
      <c r="AQ710" s="269"/>
    </row>
    <row r="711" spans="1:43" ht="14.25" customHeight="1">
      <c r="A711" s="269"/>
      <c r="B711" s="269"/>
      <c r="C711" s="269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  <c r="AA711" s="269"/>
      <c r="AB711" s="269"/>
      <c r="AC711" s="269"/>
      <c r="AD711" s="269"/>
      <c r="AE711" s="269"/>
      <c r="AF711" s="269"/>
      <c r="AG711" s="269"/>
      <c r="AH711" s="269"/>
      <c r="AI711" s="269"/>
      <c r="AJ711" s="269"/>
      <c r="AK711" s="269"/>
      <c r="AL711" s="269"/>
      <c r="AM711" s="269"/>
      <c r="AN711" s="269"/>
      <c r="AO711" s="269"/>
      <c r="AP711" s="269"/>
      <c r="AQ711" s="269"/>
    </row>
    <row r="712" spans="1:43" ht="14.25" customHeight="1">
      <c r="A712" s="269"/>
      <c r="B712" s="269"/>
      <c r="C712" s="269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  <c r="AA712" s="269"/>
      <c r="AB712" s="269"/>
      <c r="AC712" s="269"/>
      <c r="AD712" s="269"/>
      <c r="AE712" s="269"/>
      <c r="AF712" s="269"/>
      <c r="AG712" s="269"/>
      <c r="AH712" s="269"/>
      <c r="AI712" s="269"/>
      <c r="AJ712" s="269"/>
      <c r="AK712" s="269"/>
      <c r="AL712" s="269"/>
      <c r="AM712" s="269"/>
      <c r="AN712" s="269"/>
      <c r="AO712" s="269"/>
      <c r="AP712" s="269"/>
      <c r="AQ712" s="269"/>
    </row>
    <row r="713" spans="1:43" ht="14.25" customHeight="1">
      <c r="A713" s="269"/>
      <c r="B713" s="269"/>
      <c r="C713" s="269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  <c r="AA713" s="269"/>
      <c r="AB713" s="269"/>
      <c r="AC713" s="269"/>
      <c r="AD713" s="269"/>
      <c r="AE713" s="269"/>
      <c r="AF713" s="269"/>
      <c r="AG713" s="269"/>
      <c r="AH713" s="269"/>
      <c r="AI713" s="269"/>
      <c r="AJ713" s="269"/>
      <c r="AK713" s="269"/>
      <c r="AL713" s="269"/>
      <c r="AM713" s="269"/>
      <c r="AN713" s="269"/>
      <c r="AO713" s="269"/>
      <c r="AP713" s="269"/>
      <c r="AQ713" s="269"/>
    </row>
    <row r="714" spans="1:43" ht="14.25" customHeight="1">
      <c r="A714" s="269"/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  <c r="AA714" s="269"/>
      <c r="AB714" s="269"/>
      <c r="AC714" s="269"/>
      <c r="AD714" s="269"/>
      <c r="AE714" s="269"/>
      <c r="AF714" s="269"/>
      <c r="AG714" s="269"/>
      <c r="AH714" s="269"/>
      <c r="AI714" s="269"/>
      <c r="AJ714" s="269"/>
      <c r="AK714" s="269"/>
      <c r="AL714" s="269"/>
      <c r="AM714" s="269"/>
      <c r="AN714" s="269"/>
      <c r="AO714" s="269"/>
      <c r="AP714" s="269"/>
      <c r="AQ714" s="269"/>
    </row>
    <row r="715" spans="1:43" ht="14.25" customHeight="1">
      <c r="A715" s="269"/>
      <c r="B715" s="269"/>
      <c r="C715" s="269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  <c r="AA715" s="269"/>
      <c r="AB715" s="269"/>
      <c r="AC715" s="269"/>
      <c r="AD715" s="269"/>
      <c r="AE715" s="269"/>
      <c r="AF715" s="269"/>
      <c r="AG715" s="269"/>
      <c r="AH715" s="269"/>
      <c r="AI715" s="269"/>
      <c r="AJ715" s="269"/>
      <c r="AK715" s="269"/>
      <c r="AL715" s="269"/>
      <c r="AM715" s="269"/>
      <c r="AN715" s="269"/>
      <c r="AO715" s="269"/>
      <c r="AP715" s="269"/>
      <c r="AQ715" s="269"/>
    </row>
    <row r="716" spans="1:43" ht="14.25" customHeight="1">
      <c r="A716" s="269"/>
      <c r="B716" s="269"/>
      <c r="C716" s="269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  <c r="AA716" s="269"/>
      <c r="AB716" s="269"/>
      <c r="AC716" s="269"/>
      <c r="AD716" s="269"/>
      <c r="AE716" s="269"/>
      <c r="AF716" s="269"/>
      <c r="AG716" s="269"/>
      <c r="AH716" s="269"/>
      <c r="AI716" s="269"/>
      <c r="AJ716" s="269"/>
      <c r="AK716" s="269"/>
      <c r="AL716" s="269"/>
      <c r="AM716" s="269"/>
      <c r="AN716" s="269"/>
      <c r="AO716" s="269"/>
      <c r="AP716" s="269"/>
      <c r="AQ716" s="269"/>
    </row>
    <row r="717" spans="1:43" ht="14.25" customHeight="1">
      <c r="A717" s="269"/>
      <c r="B717" s="269"/>
      <c r="C717" s="269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  <c r="AA717" s="269"/>
      <c r="AB717" s="269"/>
      <c r="AC717" s="269"/>
      <c r="AD717" s="269"/>
      <c r="AE717" s="269"/>
      <c r="AF717" s="269"/>
      <c r="AG717" s="269"/>
      <c r="AH717" s="269"/>
      <c r="AI717" s="269"/>
      <c r="AJ717" s="269"/>
      <c r="AK717" s="269"/>
      <c r="AL717" s="269"/>
      <c r="AM717" s="269"/>
      <c r="AN717" s="269"/>
      <c r="AO717" s="269"/>
      <c r="AP717" s="269"/>
      <c r="AQ717" s="269"/>
    </row>
    <row r="718" spans="1:43" ht="14.25" customHeight="1">
      <c r="A718" s="269"/>
      <c r="B718" s="269"/>
      <c r="C718" s="269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  <c r="AA718" s="269"/>
      <c r="AB718" s="269"/>
      <c r="AC718" s="269"/>
      <c r="AD718" s="269"/>
      <c r="AE718" s="269"/>
      <c r="AF718" s="269"/>
      <c r="AG718" s="269"/>
      <c r="AH718" s="269"/>
      <c r="AI718" s="269"/>
      <c r="AJ718" s="269"/>
      <c r="AK718" s="269"/>
      <c r="AL718" s="269"/>
      <c r="AM718" s="269"/>
      <c r="AN718" s="269"/>
      <c r="AO718" s="269"/>
      <c r="AP718" s="269"/>
      <c r="AQ718" s="269"/>
    </row>
    <row r="719" spans="1:43" ht="14.25" customHeight="1">
      <c r="A719" s="269"/>
      <c r="B719" s="269"/>
      <c r="C719" s="269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  <c r="AA719" s="269"/>
      <c r="AB719" s="269"/>
      <c r="AC719" s="269"/>
      <c r="AD719" s="269"/>
      <c r="AE719" s="269"/>
      <c r="AF719" s="269"/>
      <c r="AG719" s="269"/>
      <c r="AH719" s="269"/>
      <c r="AI719" s="269"/>
      <c r="AJ719" s="269"/>
      <c r="AK719" s="269"/>
      <c r="AL719" s="269"/>
      <c r="AM719" s="269"/>
      <c r="AN719" s="269"/>
      <c r="AO719" s="269"/>
      <c r="AP719" s="269"/>
      <c r="AQ719" s="269"/>
    </row>
    <row r="720" spans="1:43" ht="14.25" customHeight="1">
      <c r="A720" s="269"/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269"/>
      <c r="AK720" s="269"/>
      <c r="AL720" s="269"/>
      <c r="AM720" s="269"/>
      <c r="AN720" s="269"/>
      <c r="AO720" s="269"/>
      <c r="AP720" s="269"/>
      <c r="AQ720" s="269"/>
    </row>
    <row r="721" spans="1:43" ht="14.25" customHeight="1">
      <c r="A721" s="269"/>
      <c r="B721" s="269"/>
      <c r="C721" s="269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</row>
    <row r="722" spans="1:43" ht="14.25" customHeight="1">
      <c r="A722" s="269"/>
      <c r="B722" s="269"/>
      <c r="C722" s="269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</row>
    <row r="723" spans="1:43" ht="14.25" customHeight="1">
      <c r="A723" s="269"/>
      <c r="B723" s="269"/>
      <c r="C723" s="269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</row>
    <row r="724" spans="1:43" ht="14.25" customHeight="1">
      <c r="A724" s="269"/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269"/>
      <c r="AK724" s="269"/>
      <c r="AL724" s="269"/>
      <c r="AM724" s="269"/>
      <c r="AN724" s="269"/>
      <c r="AO724" s="269"/>
      <c r="AP724" s="269"/>
      <c r="AQ724" s="269"/>
    </row>
    <row r="725" spans="1:43" ht="14.25" customHeight="1">
      <c r="A725" s="269"/>
      <c r="B725" s="269"/>
      <c r="C725" s="269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  <c r="AA725" s="269"/>
      <c r="AB725" s="269"/>
      <c r="AC725" s="269"/>
      <c r="AD725" s="269"/>
      <c r="AE725" s="269"/>
      <c r="AF725" s="269"/>
      <c r="AG725" s="269"/>
      <c r="AH725" s="269"/>
      <c r="AI725" s="269"/>
      <c r="AJ725" s="269"/>
      <c r="AK725" s="269"/>
      <c r="AL725" s="269"/>
      <c r="AM725" s="269"/>
      <c r="AN725" s="269"/>
      <c r="AO725" s="269"/>
      <c r="AP725" s="269"/>
      <c r="AQ725" s="269"/>
    </row>
    <row r="726" spans="1:43" ht="14.25" customHeight="1">
      <c r="A726" s="269"/>
      <c r="B726" s="269"/>
      <c r="C726" s="269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  <c r="AA726" s="269"/>
      <c r="AB726" s="269"/>
      <c r="AC726" s="269"/>
      <c r="AD726" s="269"/>
      <c r="AE726" s="269"/>
      <c r="AF726" s="269"/>
      <c r="AG726" s="269"/>
      <c r="AH726" s="269"/>
      <c r="AI726" s="269"/>
      <c r="AJ726" s="269"/>
      <c r="AK726" s="269"/>
      <c r="AL726" s="269"/>
      <c r="AM726" s="269"/>
      <c r="AN726" s="269"/>
      <c r="AO726" s="269"/>
      <c r="AP726" s="269"/>
      <c r="AQ726" s="269"/>
    </row>
    <row r="727" spans="1:43" ht="14.25" customHeight="1">
      <c r="A727" s="269"/>
      <c r="B727" s="269"/>
      <c r="C727" s="269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  <c r="AA727" s="269"/>
      <c r="AB727" s="269"/>
      <c r="AC727" s="269"/>
      <c r="AD727" s="269"/>
      <c r="AE727" s="269"/>
      <c r="AF727" s="269"/>
      <c r="AG727" s="269"/>
      <c r="AH727" s="269"/>
      <c r="AI727" s="269"/>
      <c r="AJ727" s="269"/>
      <c r="AK727" s="269"/>
      <c r="AL727" s="269"/>
      <c r="AM727" s="269"/>
      <c r="AN727" s="269"/>
      <c r="AO727" s="269"/>
      <c r="AP727" s="269"/>
      <c r="AQ727" s="269"/>
    </row>
    <row r="728" spans="1:43" ht="14.25" customHeight="1">
      <c r="A728" s="269"/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269"/>
      <c r="AK728" s="269"/>
      <c r="AL728" s="269"/>
      <c r="AM728" s="269"/>
      <c r="AN728" s="269"/>
      <c r="AO728" s="269"/>
      <c r="AP728" s="269"/>
      <c r="AQ728" s="269"/>
    </row>
    <row r="729" spans="1:43" ht="14.25" customHeight="1">
      <c r="A729" s="269"/>
      <c r="B729" s="269"/>
      <c r="C729" s="269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  <c r="AA729" s="269"/>
      <c r="AB729" s="269"/>
      <c r="AC729" s="269"/>
      <c r="AD729" s="269"/>
      <c r="AE729" s="269"/>
      <c r="AF729" s="269"/>
      <c r="AG729" s="269"/>
      <c r="AH729" s="269"/>
      <c r="AI729" s="269"/>
      <c r="AJ729" s="269"/>
      <c r="AK729" s="269"/>
      <c r="AL729" s="269"/>
      <c r="AM729" s="269"/>
      <c r="AN729" s="269"/>
      <c r="AO729" s="269"/>
      <c r="AP729" s="269"/>
      <c r="AQ729" s="269"/>
    </row>
    <row r="730" spans="1:43" ht="14.25" customHeight="1">
      <c r="A730" s="269"/>
      <c r="B730" s="269"/>
      <c r="C730" s="269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  <c r="AA730" s="269"/>
      <c r="AB730" s="269"/>
      <c r="AC730" s="269"/>
      <c r="AD730" s="269"/>
      <c r="AE730" s="269"/>
      <c r="AF730" s="269"/>
      <c r="AG730" s="269"/>
      <c r="AH730" s="269"/>
      <c r="AI730" s="269"/>
      <c r="AJ730" s="269"/>
      <c r="AK730" s="269"/>
      <c r="AL730" s="269"/>
      <c r="AM730" s="269"/>
      <c r="AN730" s="269"/>
      <c r="AO730" s="269"/>
      <c r="AP730" s="269"/>
      <c r="AQ730" s="269"/>
    </row>
    <row r="731" spans="1:43" ht="14.25" customHeight="1">
      <c r="A731" s="269"/>
      <c r="B731" s="269"/>
      <c r="C731" s="269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  <c r="AA731" s="269"/>
      <c r="AB731" s="269"/>
      <c r="AC731" s="269"/>
      <c r="AD731" s="269"/>
      <c r="AE731" s="269"/>
      <c r="AF731" s="269"/>
      <c r="AG731" s="269"/>
      <c r="AH731" s="269"/>
      <c r="AI731" s="269"/>
      <c r="AJ731" s="269"/>
      <c r="AK731" s="269"/>
      <c r="AL731" s="269"/>
      <c r="AM731" s="269"/>
      <c r="AN731" s="269"/>
      <c r="AO731" s="269"/>
      <c r="AP731" s="269"/>
      <c r="AQ731" s="269"/>
    </row>
    <row r="732" spans="1:43" ht="14.25" customHeight="1">
      <c r="A732" s="269"/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269"/>
      <c r="AK732" s="269"/>
      <c r="AL732" s="269"/>
      <c r="AM732" s="269"/>
      <c r="AN732" s="269"/>
      <c r="AO732" s="269"/>
      <c r="AP732" s="269"/>
      <c r="AQ732" s="269"/>
    </row>
    <row r="733" spans="1:43" ht="14.25" customHeight="1">
      <c r="A733" s="269"/>
      <c r="B733" s="269"/>
      <c r="C733" s="269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  <c r="AA733" s="269"/>
      <c r="AB733" s="269"/>
      <c r="AC733" s="269"/>
      <c r="AD733" s="269"/>
      <c r="AE733" s="269"/>
      <c r="AF733" s="269"/>
      <c r="AG733" s="269"/>
      <c r="AH733" s="269"/>
      <c r="AI733" s="269"/>
      <c r="AJ733" s="269"/>
      <c r="AK733" s="269"/>
      <c r="AL733" s="269"/>
      <c r="AM733" s="269"/>
      <c r="AN733" s="269"/>
      <c r="AO733" s="269"/>
      <c r="AP733" s="269"/>
      <c r="AQ733" s="269"/>
    </row>
    <row r="734" spans="1:43" ht="14.25" customHeight="1">
      <c r="A734" s="269"/>
      <c r="B734" s="269"/>
      <c r="C734" s="269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269"/>
      <c r="AK734" s="269"/>
      <c r="AL734" s="269"/>
      <c r="AM734" s="269"/>
      <c r="AN734" s="269"/>
      <c r="AO734" s="269"/>
      <c r="AP734" s="269"/>
      <c r="AQ734" s="269"/>
    </row>
    <row r="735" spans="1:43" ht="14.25" customHeight="1">
      <c r="A735" s="269"/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  <c r="AB735" s="269"/>
      <c r="AC735" s="269"/>
      <c r="AD735" s="269"/>
      <c r="AE735" s="269"/>
      <c r="AF735" s="269"/>
      <c r="AG735" s="269"/>
      <c r="AH735" s="269"/>
      <c r="AI735" s="269"/>
      <c r="AJ735" s="269"/>
      <c r="AK735" s="269"/>
      <c r="AL735" s="269"/>
      <c r="AM735" s="269"/>
      <c r="AN735" s="269"/>
      <c r="AO735" s="269"/>
      <c r="AP735" s="269"/>
      <c r="AQ735" s="269"/>
    </row>
    <row r="736" spans="1:43" ht="14.25" customHeight="1">
      <c r="A736" s="269"/>
      <c r="B736" s="269"/>
      <c r="C736" s="269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  <c r="AA736" s="269"/>
      <c r="AB736" s="269"/>
      <c r="AC736" s="269"/>
      <c r="AD736" s="269"/>
      <c r="AE736" s="269"/>
      <c r="AF736" s="269"/>
      <c r="AG736" s="269"/>
      <c r="AH736" s="269"/>
      <c r="AI736" s="269"/>
      <c r="AJ736" s="269"/>
      <c r="AK736" s="269"/>
      <c r="AL736" s="269"/>
      <c r="AM736" s="269"/>
      <c r="AN736" s="269"/>
      <c r="AO736" s="269"/>
      <c r="AP736" s="269"/>
      <c r="AQ736" s="269"/>
    </row>
    <row r="737" spans="1:43" ht="14.25" customHeight="1">
      <c r="A737" s="269"/>
      <c r="B737" s="269"/>
      <c r="C737" s="269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  <c r="AA737" s="269"/>
      <c r="AB737" s="269"/>
      <c r="AC737" s="269"/>
      <c r="AD737" s="269"/>
      <c r="AE737" s="269"/>
      <c r="AF737" s="269"/>
      <c r="AG737" s="269"/>
      <c r="AH737" s="269"/>
      <c r="AI737" s="269"/>
      <c r="AJ737" s="269"/>
      <c r="AK737" s="269"/>
      <c r="AL737" s="269"/>
      <c r="AM737" s="269"/>
      <c r="AN737" s="269"/>
      <c r="AO737" s="269"/>
      <c r="AP737" s="269"/>
      <c r="AQ737" s="269"/>
    </row>
    <row r="738" spans="1:43" ht="14.25" customHeight="1">
      <c r="A738" s="269"/>
      <c r="B738" s="269"/>
      <c r="C738" s="269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  <c r="AA738" s="269"/>
      <c r="AB738" s="269"/>
      <c r="AC738" s="269"/>
      <c r="AD738" s="269"/>
      <c r="AE738" s="269"/>
      <c r="AF738" s="269"/>
      <c r="AG738" s="269"/>
      <c r="AH738" s="269"/>
      <c r="AI738" s="269"/>
      <c r="AJ738" s="269"/>
      <c r="AK738" s="269"/>
      <c r="AL738" s="269"/>
      <c r="AM738" s="269"/>
      <c r="AN738" s="269"/>
      <c r="AO738" s="269"/>
      <c r="AP738" s="269"/>
      <c r="AQ738" s="269"/>
    </row>
    <row r="739" spans="1:43" ht="14.25" customHeight="1">
      <c r="A739" s="269"/>
      <c r="B739" s="269"/>
      <c r="C739" s="269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  <c r="AA739" s="269"/>
      <c r="AB739" s="269"/>
      <c r="AC739" s="269"/>
      <c r="AD739" s="269"/>
      <c r="AE739" s="269"/>
      <c r="AF739" s="269"/>
      <c r="AG739" s="269"/>
      <c r="AH739" s="269"/>
      <c r="AI739" s="269"/>
      <c r="AJ739" s="269"/>
      <c r="AK739" s="269"/>
      <c r="AL739" s="269"/>
      <c r="AM739" s="269"/>
      <c r="AN739" s="269"/>
      <c r="AO739" s="269"/>
      <c r="AP739" s="269"/>
      <c r="AQ739" s="269"/>
    </row>
    <row r="740" spans="1:43" ht="14.25" customHeight="1">
      <c r="A740" s="269"/>
      <c r="B740" s="269"/>
      <c r="C740" s="269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  <c r="AA740" s="269"/>
      <c r="AB740" s="269"/>
      <c r="AC740" s="269"/>
      <c r="AD740" s="269"/>
      <c r="AE740" s="269"/>
      <c r="AF740" s="269"/>
      <c r="AG740" s="269"/>
      <c r="AH740" s="269"/>
      <c r="AI740" s="269"/>
      <c r="AJ740" s="269"/>
      <c r="AK740" s="269"/>
      <c r="AL740" s="269"/>
      <c r="AM740" s="269"/>
      <c r="AN740" s="269"/>
      <c r="AO740" s="269"/>
      <c r="AP740" s="269"/>
      <c r="AQ740" s="269"/>
    </row>
    <row r="741" spans="1:43" ht="14.25" customHeight="1">
      <c r="A741" s="269"/>
      <c r="B741" s="269"/>
      <c r="C741" s="269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  <c r="AA741" s="269"/>
      <c r="AB741" s="269"/>
      <c r="AC741" s="269"/>
      <c r="AD741" s="269"/>
      <c r="AE741" s="269"/>
      <c r="AF741" s="269"/>
      <c r="AG741" s="269"/>
      <c r="AH741" s="269"/>
      <c r="AI741" s="269"/>
      <c r="AJ741" s="269"/>
      <c r="AK741" s="269"/>
      <c r="AL741" s="269"/>
      <c r="AM741" s="269"/>
      <c r="AN741" s="269"/>
      <c r="AO741" s="269"/>
      <c r="AP741" s="269"/>
      <c r="AQ741" s="269"/>
    </row>
    <row r="742" spans="1:43" ht="14.25" customHeight="1">
      <c r="A742" s="269"/>
      <c r="B742" s="269"/>
      <c r="C742" s="269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  <c r="AA742" s="269"/>
      <c r="AB742" s="269"/>
      <c r="AC742" s="269"/>
      <c r="AD742" s="269"/>
      <c r="AE742" s="269"/>
      <c r="AF742" s="269"/>
      <c r="AG742" s="269"/>
      <c r="AH742" s="269"/>
      <c r="AI742" s="269"/>
      <c r="AJ742" s="269"/>
      <c r="AK742" s="269"/>
      <c r="AL742" s="269"/>
      <c r="AM742" s="269"/>
      <c r="AN742" s="269"/>
      <c r="AO742" s="269"/>
      <c r="AP742" s="269"/>
      <c r="AQ742" s="269"/>
    </row>
    <row r="743" spans="1:43" ht="14.25" customHeight="1">
      <c r="A743" s="269"/>
      <c r="B743" s="269"/>
      <c r="C743" s="269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  <c r="AA743" s="269"/>
      <c r="AB743" s="269"/>
      <c r="AC743" s="269"/>
      <c r="AD743" s="269"/>
      <c r="AE743" s="269"/>
      <c r="AF743" s="269"/>
      <c r="AG743" s="269"/>
      <c r="AH743" s="269"/>
      <c r="AI743" s="269"/>
      <c r="AJ743" s="269"/>
      <c r="AK743" s="269"/>
      <c r="AL743" s="269"/>
      <c r="AM743" s="269"/>
      <c r="AN743" s="269"/>
      <c r="AO743" s="269"/>
      <c r="AP743" s="269"/>
      <c r="AQ743" s="269"/>
    </row>
    <row r="744" spans="1:43" ht="14.25" customHeight="1">
      <c r="A744" s="269"/>
      <c r="B744" s="269"/>
      <c r="C744" s="269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  <c r="AA744" s="269"/>
      <c r="AB744" s="269"/>
      <c r="AC744" s="269"/>
      <c r="AD744" s="269"/>
      <c r="AE744" s="269"/>
      <c r="AF744" s="269"/>
      <c r="AG744" s="269"/>
      <c r="AH744" s="269"/>
      <c r="AI744" s="269"/>
      <c r="AJ744" s="269"/>
      <c r="AK744" s="269"/>
      <c r="AL744" s="269"/>
      <c r="AM744" s="269"/>
      <c r="AN744" s="269"/>
      <c r="AO744" s="269"/>
      <c r="AP744" s="269"/>
      <c r="AQ744" s="269"/>
    </row>
    <row r="745" spans="1:43" ht="14.25" customHeight="1">
      <c r="A745" s="269"/>
      <c r="B745" s="269"/>
      <c r="C745" s="269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  <c r="AA745" s="269"/>
      <c r="AB745" s="269"/>
      <c r="AC745" s="269"/>
      <c r="AD745" s="269"/>
      <c r="AE745" s="269"/>
      <c r="AF745" s="269"/>
      <c r="AG745" s="269"/>
      <c r="AH745" s="269"/>
      <c r="AI745" s="269"/>
      <c r="AJ745" s="269"/>
      <c r="AK745" s="269"/>
      <c r="AL745" s="269"/>
      <c r="AM745" s="269"/>
      <c r="AN745" s="269"/>
      <c r="AO745" s="269"/>
      <c r="AP745" s="269"/>
      <c r="AQ745" s="269"/>
    </row>
    <row r="746" spans="1:43" ht="14.25" customHeight="1">
      <c r="A746" s="269"/>
      <c r="B746" s="269"/>
      <c r="C746" s="269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  <c r="AA746" s="269"/>
      <c r="AB746" s="269"/>
      <c r="AC746" s="269"/>
      <c r="AD746" s="269"/>
      <c r="AE746" s="269"/>
      <c r="AF746" s="269"/>
      <c r="AG746" s="269"/>
      <c r="AH746" s="269"/>
      <c r="AI746" s="269"/>
      <c r="AJ746" s="269"/>
      <c r="AK746" s="269"/>
      <c r="AL746" s="269"/>
      <c r="AM746" s="269"/>
      <c r="AN746" s="269"/>
      <c r="AO746" s="269"/>
      <c r="AP746" s="269"/>
      <c r="AQ746" s="269"/>
    </row>
    <row r="747" spans="1:43" ht="14.25" customHeight="1">
      <c r="A747" s="269"/>
      <c r="B747" s="269"/>
      <c r="C747" s="269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  <c r="AA747" s="269"/>
      <c r="AB747" s="269"/>
      <c r="AC747" s="269"/>
      <c r="AD747" s="269"/>
      <c r="AE747" s="269"/>
      <c r="AF747" s="269"/>
      <c r="AG747" s="269"/>
      <c r="AH747" s="269"/>
      <c r="AI747" s="269"/>
      <c r="AJ747" s="269"/>
      <c r="AK747" s="269"/>
      <c r="AL747" s="269"/>
      <c r="AM747" s="269"/>
      <c r="AN747" s="269"/>
      <c r="AO747" s="269"/>
      <c r="AP747" s="269"/>
      <c r="AQ747" s="269"/>
    </row>
    <row r="748" spans="1:43" ht="14.25" customHeight="1">
      <c r="A748" s="269"/>
      <c r="B748" s="269"/>
      <c r="C748" s="269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  <c r="AA748" s="269"/>
      <c r="AB748" s="269"/>
      <c r="AC748" s="269"/>
      <c r="AD748" s="269"/>
      <c r="AE748" s="269"/>
      <c r="AF748" s="269"/>
      <c r="AG748" s="269"/>
      <c r="AH748" s="269"/>
      <c r="AI748" s="269"/>
      <c r="AJ748" s="269"/>
      <c r="AK748" s="269"/>
      <c r="AL748" s="269"/>
      <c r="AM748" s="269"/>
      <c r="AN748" s="269"/>
      <c r="AO748" s="269"/>
      <c r="AP748" s="269"/>
      <c r="AQ748" s="269"/>
    </row>
    <row r="749" spans="1:43" ht="14.25" customHeight="1">
      <c r="A749" s="269"/>
      <c r="B749" s="269"/>
      <c r="C749" s="269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  <c r="AA749" s="269"/>
      <c r="AB749" s="269"/>
      <c r="AC749" s="269"/>
      <c r="AD749" s="269"/>
      <c r="AE749" s="269"/>
      <c r="AF749" s="269"/>
      <c r="AG749" s="269"/>
      <c r="AH749" s="269"/>
      <c r="AI749" s="269"/>
      <c r="AJ749" s="269"/>
      <c r="AK749" s="269"/>
      <c r="AL749" s="269"/>
      <c r="AM749" s="269"/>
      <c r="AN749" s="269"/>
      <c r="AO749" s="269"/>
      <c r="AP749" s="269"/>
      <c r="AQ749" s="269"/>
    </row>
    <row r="750" spans="1:43" ht="14.25" customHeight="1">
      <c r="A750" s="269"/>
      <c r="B750" s="269"/>
      <c r="C750" s="269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  <c r="AA750" s="269"/>
      <c r="AB750" s="269"/>
      <c r="AC750" s="269"/>
      <c r="AD750" s="269"/>
      <c r="AE750" s="269"/>
      <c r="AF750" s="269"/>
      <c r="AG750" s="269"/>
      <c r="AH750" s="269"/>
      <c r="AI750" s="269"/>
      <c r="AJ750" s="269"/>
      <c r="AK750" s="269"/>
      <c r="AL750" s="269"/>
      <c r="AM750" s="269"/>
      <c r="AN750" s="269"/>
      <c r="AO750" s="269"/>
      <c r="AP750" s="269"/>
      <c r="AQ750" s="269"/>
    </row>
    <row r="751" spans="1:43" ht="14.25" customHeight="1">
      <c r="A751" s="269"/>
      <c r="B751" s="269"/>
      <c r="C751" s="269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  <c r="AA751" s="269"/>
      <c r="AB751" s="269"/>
      <c r="AC751" s="269"/>
      <c r="AD751" s="269"/>
      <c r="AE751" s="269"/>
      <c r="AF751" s="269"/>
      <c r="AG751" s="269"/>
      <c r="AH751" s="269"/>
      <c r="AI751" s="269"/>
      <c r="AJ751" s="269"/>
      <c r="AK751" s="269"/>
      <c r="AL751" s="269"/>
      <c r="AM751" s="269"/>
      <c r="AN751" s="269"/>
      <c r="AO751" s="269"/>
      <c r="AP751" s="269"/>
      <c r="AQ751" s="269"/>
    </row>
    <row r="752" spans="1:43" ht="14.25" customHeight="1">
      <c r="A752" s="269"/>
      <c r="B752" s="269"/>
      <c r="C752" s="269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  <c r="AA752" s="269"/>
      <c r="AB752" s="269"/>
      <c r="AC752" s="269"/>
      <c r="AD752" s="269"/>
      <c r="AE752" s="269"/>
      <c r="AF752" s="269"/>
      <c r="AG752" s="269"/>
      <c r="AH752" s="269"/>
      <c r="AI752" s="269"/>
      <c r="AJ752" s="269"/>
      <c r="AK752" s="269"/>
      <c r="AL752" s="269"/>
      <c r="AM752" s="269"/>
      <c r="AN752" s="269"/>
      <c r="AO752" s="269"/>
      <c r="AP752" s="269"/>
      <c r="AQ752" s="269"/>
    </row>
    <row r="753" spans="1:43" ht="14.25" customHeight="1">
      <c r="A753" s="269"/>
      <c r="B753" s="269"/>
      <c r="C753" s="269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  <c r="AA753" s="269"/>
      <c r="AB753" s="269"/>
      <c r="AC753" s="269"/>
      <c r="AD753" s="269"/>
      <c r="AE753" s="269"/>
      <c r="AF753" s="269"/>
      <c r="AG753" s="269"/>
      <c r="AH753" s="269"/>
      <c r="AI753" s="269"/>
      <c r="AJ753" s="269"/>
      <c r="AK753" s="269"/>
      <c r="AL753" s="269"/>
      <c r="AM753" s="269"/>
      <c r="AN753" s="269"/>
      <c r="AO753" s="269"/>
      <c r="AP753" s="269"/>
      <c r="AQ753" s="269"/>
    </row>
    <row r="754" spans="1:43" ht="14.25" customHeight="1">
      <c r="A754" s="269"/>
      <c r="B754" s="269"/>
      <c r="C754" s="269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  <c r="AA754" s="269"/>
      <c r="AB754" s="269"/>
      <c r="AC754" s="269"/>
      <c r="AD754" s="269"/>
      <c r="AE754" s="269"/>
      <c r="AF754" s="269"/>
      <c r="AG754" s="269"/>
      <c r="AH754" s="269"/>
      <c r="AI754" s="269"/>
      <c r="AJ754" s="269"/>
      <c r="AK754" s="269"/>
      <c r="AL754" s="269"/>
      <c r="AM754" s="269"/>
      <c r="AN754" s="269"/>
      <c r="AO754" s="269"/>
      <c r="AP754" s="269"/>
      <c r="AQ754" s="269"/>
    </row>
    <row r="755" spans="1:43" ht="14.25" customHeight="1">
      <c r="A755" s="269"/>
      <c r="B755" s="269"/>
      <c r="C755" s="269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  <c r="AA755" s="269"/>
      <c r="AB755" s="269"/>
      <c r="AC755" s="269"/>
      <c r="AD755" s="269"/>
      <c r="AE755" s="269"/>
      <c r="AF755" s="269"/>
      <c r="AG755" s="269"/>
      <c r="AH755" s="269"/>
      <c r="AI755" s="269"/>
      <c r="AJ755" s="269"/>
      <c r="AK755" s="269"/>
      <c r="AL755" s="269"/>
      <c r="AM755" s="269"/>
      <c r="AN755" s="269"/>
      <c r="AO755" s="269"/>
      <c r="AP755" s="269"/>
      <c r="AQ755" s="269"/>
    </row>
    <row r="756" spans="1:43" ht="14.25" customHeight="1">
      <c r="A756" s="269"/>
      <c r="B756" s="269"/>
      <c r="C756" s="269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  <c r="AA756" s="269"/>
      <c r="AB756" s="269"/>
      <c r="AC756" s="269"/>
      <c r="AD756" s="269"/>
      <c r="AE756" s="269"/>
      <c r="AF756" s="269"/>
      <c r="AG756" s="269"/>
      <c r="AH756" s="269"/>
      <c r="AI756" s="269"/>
      <c r="AJ756" s="269"/>
      <c r="AK756" s="269"/>
      <c r="AL756" s="269"/>
      <c r="AM756" s="269"/>
      <c r="AN756" s="269"/>
      <c r="AO756" s="269"/>
      <c r="AP756" s="269"/>
      <c r="AQ756" s="269"/>
    </row>
    <row r="757" spans="1:43" ht="14.25" customHeight="1">
      <c r="A757" s="269"/>
      <c r="B757" s="269"/>
      <c r="C757" s="269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  <c r="AA757" s="269"/>
      <c r="AB757" s="269"/>
      <c r="AC757" s="269"/>
      <c r="AD757" s="269"/>
      <c r="AE757" s="269"/>
      <c r="AF757" s="269"/>
      <c r="AG757" s="269"/>
      <c r="AH757" s="269"/>
      <c r="AI757" s="269"/>
      <c r="AJ757" s="269"/>
      <c r="AK757" s="269"/>
      <c r="AL757" s="269"/>
      <c r="AM757" s="269"/>
      <c r="AN757" s="269"/>
      <c r="AO757" s="269"/>
      <c r="AP757" s="269"/>
      <c r="AQ757" s="269"/>
    </row>
    <row r="758" spans="1:43" ht="14.25" customHeight="1">
      <c r="A758" s="269"/>
      <c r="B758" s="269"/>
      <c r="C758" s="269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  <c r="AA758" s="269"/>
      <c r="AB758" s="269"/>
      <c r="AC758" s="269"/>
      <c r="AD758" s="269"/>
      <c r="AE758" s="269"/>
      <c r="AF758" s="269"/>
      <c r="AG758" s="269"/>
      <c r="AH758" s="269"/>
      <c r="AI758" s="269"/>
      <c r="AJ758" s="269"/>
      <c r="AK758" s="269"/>
      <c r="AL758" s="269"/>
      <c r="AM758" s="269"/>
      <c r="AN758" s="269"/>
      <c r="AO758" s="269"/>
      <c r="AP758" s="269"/>
      <c r="AQ758" s="269"/>
    </row>
    <row r="759" spans="1:43" ht="14.25" customHeight="1">
      <c r="A759" s="269"/>
      <c r="B759" s="269"/>
      <c r="C759" s="269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  <c r="AA759" s="269"/>
      <c r="AB759" s="269"/>
      <c r="AC759" s="269"/>
      <c r="AD759" s="269"/>
      <c r="AE759" s="269"/>
      <c r="AF759" s="269"/>
      <c r="AG759" s="269"/>
      <c r="AH759" s="269"/>
      <c r="AI759" s="269"/>
      <c r="AJ759" s="269"/>
      <c r="AK759" s="269"/>
      <c r="AL759" s="269"/>
      <c r="AM759" s="269"/>
      <c r="AN759" s="269"/>
      <c r="AO759" s="269"/>
      <c r="AP759" s="269"/>
      <c r="AQ759" s="269"/>
    </row>
    <row r="760" spans="1:43" ht="14.25" customHeight="1">
      <c r="A760" s="269"/>
      <c r="B760" s="269"/>
      <c r="C760" s="269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  <c r="AA760" s="269"/>
      <c r="AB760" s="269"/>
      <c r="AC760" s="269"/>
      <c r="AD760" s="269"/>
      <c r="AE760" s="269"/>
      <c r="AF760" s="269"/>
      <c r="AG760" s="269"/>
      <c r="AH760" s="269"/>
      <c r="AI760" s="269"/>
      <c r="AJ760" s="269"/>
      <c r="AK760" s="269"/>
      <c r="AL760" s="269"/>
      <c r="AM760" s="269"/>
      <c r="AN760" s="269"/>
      <c r="AO760" s="269"/>
      <c r="AP760" s="269"/>
      <c r="AQ760" s="269"/>
    </row>
    <row r="761" spans="1:43" ht="14.25" customHeight="1">
      <c r="A761" s="269"/>
      <c r="B761" s="269"/>
      <c r="C761" s="269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  <c r="AA761" s="269"/>
      <c r="AB761" s="269"/>
      <c r="AC761" s="269"/>
      <c r="AD761" s="269"/>
      <c r="AE761" s="269"/>
      <c r="AF761" s="269"/>
      <c r="AG761" s="269"/>
      <c r="AH761" s="269"/>
      <c r="AI761" s="269"/>
      <c r="AJ761" s="269"/>
      <c r="AK761" s="269"/>
      <c r="AL761" s="269"/>
      <c r="AM761" s="269"/>
      <c r="AN761" s="269"/>
      <c r="AO761" s="269"/>
      <c r="AP761" s="269"/>
      <c r="AQ761" s="269"/>
    </row>
    <row r="762" spans="1:43" ht="14.25" customHeight="1">
      <c r="A762" s="269"/>
      <c r="B762" s="269"/>
      <c r="C762" s="269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  <c r="AA762" s="269"/>
      <c r="AB762" s="269"/>
      <c r="AC762" s="269"/>
      <c r="AD762" s="269"/>
      <c r="AE762" s="269"/>
      <c r="AF762" s="269"/>
      <c r="AG762" s="269"/>
      <c r="AH762" s="269"/>
      <c r="AI762" s="269"/>
      <c r="AJ762" s="269"/>
      <c r="AK762" s="269"/>
      <c r="AL762" s="269"/>
      <c r="AM762" s="269"/>
      <c r="AN762" s="269"/>
      <c r="AO762" s="269"/>
      <c r="AP762" s="269"/>
      <c r="AQ762" s="269"/>
    </row>
    <row r="763" spans="1:43" ht="14.25" customHeight="1">
      <c r="A763" s="269"/>
      <c r="B763" s="269"/>
      <c r="C763" s="269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  <c r="AA763" s="269"/>
      <c r="AB763" s="269"/>
      <c r="AC763" s="269"/>
      <c r="AD763" s="269"/>
      <c r="AE763" s="269"/>
      <c r="AF763" s="269"/>
      <c r="AG763" s="269"/>
      <c r="AH763" s="269"/>
      <c r="AI763" s="269"/>
      <c r="AJ763" s="269"/>
      <c r="AK763" s="269"/>
      <c r="AL763" s="269"/>
      <c r="AM763" s="269"/>
      <c r="AN763" s="269"/>
      <c r="AO763" s="269"/>
      <c r="AP763" s="269"/>
      <c r="AQ763" s="269"/>
    </row>
    <row r="764" spans="1:43" ht="14.25" customHeight="1">
      <c r="A764" s="269"/>
      <c r="B764" s="269"/>
      <c r="C764" s="269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  <c r="AA764" s="269"/>
      <c r="AB764" s="269"/>
      <c r="AC764" s="269"/>
      <c r="AD764" s="269"/>
      <c r="AE764" s="269"/>
      <c r="AF764" s="269"/>
      <c r="AG764" s="269"/>
      <c r="AH764" s="269"/>
      <c r="AI764" s="269"/>
      <c r="AJ764" s="269"/>
      <c r="AK764" s="269"/>
      <c r="AL764" s="269"/>
      <c r="AM764" s="269"/>
      <c r="AN764" s="269"/>
      <c r="AO764" s="269"/>
      <c r="AP764" s="269"/>
      <c r="AQ764" s="269"/>
    </row>
    <row r="765" spans="1:43" ht="14.25" customHeight="1">
      <c r="A765" s="269"/>
      <c r="B765" s="269"/>
      <c r="C765" s="269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  <c r="AA765" s="269"/>
      <c r="AB765" s="269"/>
      <c r="AC765" s="269"/>
      <c r="AD765" s="269"/>
      <c r="AE765" s="269"/>
      <c r="AF765" s="269"/>
      <c r="AG765" s="269"/>
      <c r="AH765" s="269"/>
      <c r="AI765" s="269"/>
      <c r="AJ765" s="269"/>
      <c r="AK765" s="269"/>
      <c r="AL765" s="269"/>
      <c r="AM765" s="269"/>
      <c r="AN765" s="269"/>
      <c r="AO765" s="269"/>
      <c r="AP765" s="269"/>
      <c r="AQ765" s="269"/>
    </row>
    <row r="766" spans="1:43" ht="14.25" customHeight="1">
      <c r="A766" s="269"/>
      <c r="B766" s="269"/>
      <c r="C766" s="269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  <c r="AA766" s="269"/>
      <c r="AB766" s="269"/>
      <c r="AC766" s="269"/>
      <c r="AD766" s="269"/>
      <c r="AE766" s="269"/>
      <c r="AF766" s="269"/>
      <c r="AG766" s="269"/>
      <c r="AH766" s="269"/>
      <c r="AI766" s="269"/>
      <c r="AJ766" s="269"/>
      <c r="AK766" s="269"/>
      <c r="AL766" s="269"/>
      <c r="AM766" s="269"/>
      <c r="AN766" s="269"/>
      <c r="AO766" s="269"/>
      <c r="AP766" s="269"/>
      <c r="AQ766" s="269"/>
    </row>
    <row r="767" spans="1:43" ht="14.25" customHeight="1">
      <c r="A767" s="269"/>
      <c r="B767" s="269"/>
      <c r="C767" s="269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  <c r="AA767" s="269"/>
      <c r="AB767" s="269"/>
      <c r="AC767" s="269"/>
      <c r="AD767" s="269"/>
      <c r="AE767" s="269"/>
      <c r="AF767" s="269"/>
      <c r="AG767" s="269"/>
      <c r="AH767" s="269"/>
      <c r="AI767" s="269"/>
      <c r="AJ767" s="269"/>
      <c r="AK767" s="269"/>
      <c r="AL767" s="269"/>
      <c r="AM767" s="269"/>
      <c r="AN767" s="269"/>
      <c r="AO767" s="269"/>
      <c r="AP767" s="269"/>
      <c r="AQ767" s="269"/>
    </row>
    <row r="768" spans="1:43" ht="14.25" customHeight="1">
      <c r="A768" s="269"/>
      <c r="B768" s="269"/>
      <c r="C768" s="269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  <c r="AA768" s="269"/>
      <c r="AB768" s="269"/>
      <c r="AC768" s="269"/>
      <c r="AD768" s="269"/>
      <c r="AE768" s="269"/>
      <c r="AF768" s="269"/>
      <c r="AG768" s="269"/>
      <c r="AH768" s="269"/>
      <c r="AI768" s="269"/>
      <c r="AJ768" s="269"/>
      <c r="AK768" s="269"/>
      <c r="AL768" s="269"/>
      <c r="AM768" s="269"/>
      <c r="AN768" s="269"/>
      <c r="AO768" s="269"/>
      <c r="AP768" s="269"/>
      <c r="AQ768" s="269"/>
    </row>
    <row r="769" spans="1:43" ht="14.25" customHeight="1">
      <c r="A769" s="269"/>
      <c r="B769" s="269"/>
      <c r="C769" s="269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  <c r="AA769" s="269"/>
      <c r="AB769" s="269"/>
      <c r="AC769" s="269"/>
      <c r="AD769" s="269"/>
      <c r="AE769" s="269"/>
      <c r="AF769" s="269"/>
      <c r="AG769" s="269"/>
      <c r="AH769" s="269"/>
      <c r="AI769" s="269"/>
      <c r="AJ769" s="269"/>
      <c r="AK769" s="269"/>
      <c r="AL769" s="269"/>
      <c r="AM769" s="269"/>
      <c r="AN769" s="269"/>
      <c r="AO769" s="269"/>
      <c r="AP769" s="269"/>
      <c r="AQ769" s="269"/>
    </row>
    <row r="770" spans="1:43" ht="14.25" customHeight="1">
      <c r="A770" s="269"/>
      <c r="B770" s="269"/>
      <c r="C770" s="269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  <c r="AA770" s="269"/>
      <c r="AB770" s="269"/>
      <c r="AC770" s="269"/>
      <c r="AD770" s="269"/>
      <c r="AE770" s="269"/>
      <c r="AF770" s="269"/>
      <c r="AG770" s="269"/>
      <c r="AH770" s="269"/>
      <c r="AI770" s="269"/>
      <c r="AJ770" s="269"/>
      <c r="AK770" s="269"/>
      <c r="AL770" s="269"/>
      <c r="AM770" s="269"/>
      <c r="AN770" s="269"/>
      <c r="AO770" s="269"/>
      <c r="AP770" s="269"/>
      <c r="AQ770" s="269"/>
    </row>
    <row r="771" spans="1:43" ht="14.25" customHeight="1">
      <c r="A771" s="269"/>
      <c r="B771" s="269"/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  <c r="AA771" s="269"/>
      <c r="AB771" s="269"/>
      <c r="AC771" s="269"/>
      <c r="AD771" s="269"/>
      <c r="AE771" s="269"/>
      <c r="AF771" s="269"/>
      <c r="AG771" s="269"/>
      <c r="AH771" s="269"/>
      <c r="AI771" s="269"/>
      <c r="AJ771" s="269"/>
      <c r="AK771" s="269"/>
      <c r="AL771" s="269"/>
      <c r="AM771" s="269"/>
      <c r="AN771" s="269"/>
      <c r="AO771" s="269"/>
      <c r="AP771" s="269"/>
      <c r="AQ771" s="269"/>
    </row>
    <row r="772" spans="1:43" ht="14.25" customHeight="1">
      <c r="A772" s="269"/>
      <c r="B772" s="269"/>
      <c r="C772" s="269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  <c r="AA772" s="269"/>
      <c r="AB772" s="269"/>
      <c r="AC772" s="269"/>
      <c r="AD772" s="269"/>
      <c r="AE772" s="269"/>
      <c r="AF772" s="269"/>
      <c r="AG772" s="269"/>
      <c r="AH772" s="269"/>
      <c r="AI772" s="269"/>
      <c r="AJ772" s="269"/>
      <c r="AK772" s="269"/>
      <c r="AL772" s="269"/>
      <c r="AM772" s="269"/>
      <c r="AN772" s="269"/>
      <c r="AO772" s="269"/>
      <c r="AP772" s="269"/>
      <c r="AQ772" s="269"/>
    </row>
    <row r="773" spans="1:43" ht="14.25" customHeight="1">
      <c r="A773" s="269"/>
      <c r="B773" s="269"/>
      <c r="C773" s="269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  <c r="AA773" s="269"/>
      <c r="AB773" s="269"/>
      <c r="AC773" s="269"/>
      <c r="AD773" s="269"/>
      <c r="AE773" s="269"/>
      <c r="AF773" s="269"/>
      <c r="AG773" s="269"/>
      <c r="AH773" s="269"/>
      <c r="AI773" s="269"/>
      <c r="AJ773" s="269"/>
      <c r="AK773" s="269"/>
      <c r="AL773" s="269"/>
      <c r="AM773" s="269"/>
      <c r="AN773" s="269"/>
      <c r="AO773" s="269"/>
      <c r="AP773" s="269"/>
      <c r="AQ773" s="269"/>
    </row>
    <row r="774" spans="1:43" ht="14.25" customHeight="1">
      <c r="A774" s="269"/>
      <c r="B774" s="269"/>
      <c r="C774" s="269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  <c r="AA774" s="269"/>
      <c r="AB774" s="269"/>
      <c r="AC774" s="269"/>
      <c r="AD774" s="269"/>
      <c r="AE774" s="269"/>
      <c r="AF774" s="269"/>
      <c r="AG774" s="269"/>
      <c r="AH774" s="269"/>
      <c r="AI774" s="269"/>
      <c r="AJ774" s="269"/>
      <c r="AK774" s="269"/>
      <c r="AL774" s="269"/>
      <c r="AM774" s="269"/>
      <c r="AN774" s="269"/>
      <c r="AO774" s="269"/>
      <c r="AP774" s="269"/>
      <c r="AQ774" s="269"/>
    </row>
    <row r="775" spans="1:43" ht="14.25" customHeight="1">
      <c r="A775" s="269"/>
      <c r="B775" s="269"/>
      <c r="C775" s="269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  <c r="AA775" s="269"/>
      <c r="AB775" s="269"/>
      <c r="AC775" s="269"/>
      <c r="AD775" s="269"/>
      <c r="AE775" s="269"/>
      <c r="AF775" s="269"/>
      <c r="AG775" s="269"/>
      <c r="AH775" s="269"/>
      <c r="AI775" s="269"/>
      <c r="AJ775" s="269"/>
      <c r="AK775" s="269"/>
      <c r="AL775" s="269"/>
      <c r="AM775" s="269"/>
      <c r="AN775" s="269"/>
      <c r="AO775" s="269"/>
      <c r="AP775" s="269"/>
      <c r="AQ775" s="269"/>
    </row>
    <row r="776" spans="1:43" ht="14.25" customHeight="1">
      <c r="A776" s="269"/>
      <c r="B776" s="269"/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  <c r="AA776" s="269"/>
      <c r="AB776" s="269"/>
      <c r="AC776" s="269"/>
      <c r="AD776" s="269"/>
      <c r="AE776" s="269"/>
      <c r="AF776" s="269"/>
      <c r="AG776" s="269"/>
      <c r="AH776" s="269"/>
      <c r="AI776" s="269"/>
      <c r="AJ776" s="269"/>
      <c r="AK776" s="269"/>
      <c r="AL776" s="269"/>
      <c r="AM776" s="269"/>
      <c r="AN776" s="269"/>
      <c r="AO776" s="269"/>
      <c r="AP776" s="269"/>
      <c r="AQ776" s="269"/>
    </row>
    <row r="777" spans="1:43" ht="14.25" customHeight="1">
      <c r="A777" s="269"/>
      <c r="B777" s="269"/>
      <c r="C777" s="269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  <c r="AA777" s="269"/>
      <c r="AB777" s="269"/>
      <c r="AC777" s="269"/>
      <c r="AD777" s="269"/>
      <c r="AE777" s="269"/>
      <c r="AF777" s="269"/>
      <c r="AG777" s="269"/>
      <c r="AH777" s="269"/>
      <c r="AI777" s="269"/>
      <c r="AJ777" s="269"/>
      <c r="AK777" s="269"/>
      <c r="AL777" s="269"/>
      <c r="AM777" s="269"/>
      <c r="AN777" s="269"/>
      <c r="AO777" s="269"/>
      <c r="AP777" s="269"/>
      <c r="AQ777" s="269"/>
    </row>
    <row r="778" spans="1:43" ht="14.25" customHeight="1">
      <c r="A778" s="269"/>
      <c r="B778" s="269"/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  <c r="AA778" s="269"/>
      <c r="AB778" s="269"/>
      <c r="AC778" s="269"/>
      <c r="AD778" s="269"/>
      <c r="AE778" s="269"/>
      <c r="AF778" s="269"/>
      <c r="AG778" s="269"/>
      <c r="AH778" s="269"/>
      <c r="AI778" s="269"/>
      <c r="AJ778" s="269"/>
      <c r="AK778" s="269"/>
      <c r="AL778" s="269"/>
      <c r="AM778" s="269"/>
      <c r="AN778" s="269"/>
      <c r="AO778" s="269"/>
      <c r="AP778" s="269"/>
      <c r="AQ778" s="269"/>
    </row>
    <row r="779" spans="1:43" ht="14.25" customHeight="1">
      <c r="A779" s="269"/>
      <c r="B779" s="269"/>
      <c r="C779" s="269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  <c r="AA779" s="269"/>
      <c r="AB779" s="269"/>
      <c r="AC779" s="269"/>
      <c r="AD779" s="269"/>
      <c r="AE779" s="269"/>
      <c r="AF779" s="269"/>
      <c r="AG779" s="269"/>
      <c r="AH779" s="269"/>
      <c r="AI779" s="269"/>
      <c r="AJ779" s="269"/>
      <c r="AK779" s="269"/>
      <c r="AL779" s="269"/>
      <c r="AM779" s="269"/>
      <c r="AN779" s="269"/>
      <c r="AO779" s="269"/>
      <c r="AP779" s="269"/>
      <c r="AQ779" s="269"/>
    </row>
    <row r="780" spans="1:43" ht="14.25" customHeight="1">
      <c r="A780" s="269"/>
      <c r="B780" s="269"/>
      <c r="C780" s="269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  <c r="AA780" s="269"/>
      <c r="AB780" s="269"/>
      <c r="AC780" s="269"/>
      <c r="AD780" s="269"/>
      <c r="AE780" s="269"/>
      <c r="AF780" s="269"/>
      <c r="AG780" s="269"/>
      <c r="AH780" s="269"/>
      <c r="AI780" s="269"/>
      <c r="AJ780" s="269"/>
      <c r="AK780" s="269"/>
      <c r="AL780" s="269"/>
      <c r="AM780" s="269"/>
      <c r="AN780" s="269"/>
      <c r="AO780" s="269"/>
      <c r="AP780" s="269"/>
      <c r="AQ780" s="269"/>
    </row>
    <row r="781" spans="1:43" ht="14.25" customHeight="1">
      <c r="A781" s="269"/>
      <c r="B781" s="269"/>
      <c r="C781" s="269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  <c r="AA781" s="269"/>
      <c r="AB781" s="269"/>
      <c r="AC781" s="269"/>
      <c r="AD781" s="269"/>
      <c r="AE781" s="269"/>
      <c r="AF781" s="269"/>
      <c r="AG781" s="269"/>
      <c r="AH781" s="269"/>
      <c r="AI781" s="269"/>
      <c r="AJ781" s="269"/>
      <c r="AK781" s="269"/>
      <c r="AL781" s="269"/>
      <c r="AM781" s="269"/>
      <c r="AN781" s="269"/>
      <c r="AO781" s="269"/>
      <c r="AP781" s="269"/>
      <c r="AQ781" s="269"/>
    </row>
    <row r="782" spans="1:43" ht="14.25" customHeight="1">
      <c r="A782" s="269"/>
      <c r="B782" s="269"/>
      <c r="C782" s="269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  <c r="AA782" s="269"/>
      <c r="AB782" s="269"/>
      <c r="AC782" s="269"/>
      <c r="AD782" s="269"/>
      <c r="AE782" s="269"/>
      <c r="AF782" s="269"/>
      <c r="AG782" s="269"/>
      <c r="AH782" s="269"/>
      <c r="AI782" s="269"/>
      <c r="AJ782" s="269"/>
      <c r="AK782" s="269"/>
      <c r="AL782" s="269"/>
      <c r="AM782" s="269"/>
      <c r="AN782" s="269"/>
      <c r="AO782" s="269"/>
      <c r="AP782" s="269"/>
      <c r="AQ782" s="269"/>
    </row>
    <row r="783" spans="1:43" ht="14.25" customHeight="1">
      <c r="A783" s="269"/>
      <c r="B783" s="269"/>
      <c r="C783" s="269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  <c r="AA783" s="269"/>
      <c r="AB783" s="269"/>
      <c r="AC783" s="269"/>
      <c r="AD783" s="269"/>
      <c r="AE783" s="269"/>
      <c r="AF783" s="269"/>
      <c r="AG783" s="269"/>
      <c r="AH783" s="269"/>
      <c r="AI783" s="269"/>
      <c r="AJ783" s="269"/>
      <c r="AK783" s="269"/>
      <c r="AL783" s="269"/>
      <c r="AM783" s="269"/>
      <c r="AN783" s="269"/>
      <c r="AO783" s="269"/>
      <c r="AP783" s="269"/>
      <c r="AQ783" s="269"/>
    </row>
    <row r="784" spans="1:43" ht="14.25" customHeight="1">
      <c r="A784" s="269"/>
      <c r="B784" s="269"/>
      <c r="C784" s="269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  <c r="AA784" s="269"/>
      <c r="AB784" s="269"/>
      <c r="AC784" s="269"/>
      <c r="AD784" s="269"/>
      <c r="AE784" s="269"/>
      <c r="AF784" s="269"/>
      <c r="AG784" s="269"/>
      <c r="AH784" s="269"/>
      <c r="AI784" s="269"/>
      <c r="AJ784" s="269"/>
      <c r="AK784" s="269"/>
      <c r="AL784" s="269"/>
      <c r="AM784" s="269"/>
      <c r="AN784" s="269"/>
      <c r="AO784" s="269"/>
      <c r="AP784" s="269"/>
      <c r="AQ784" s="269"/>
    </row>
    <row r="785" spans="1:43" ht="14.25" customHeight="1">
      <c r="A785" s="269"/>
      <c r="B785" s="269"/>
      <c r="C785" s="269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  <c r="AA785" s="269"/>
      <c r="AB785" s="269"/>
      <c r="AC785" s="269"/>
      <c r="AD785" s="269"/>
      <c r="AE785" s="269"/>
      <c r="AF785" s="269"/>
      <c r="AG785" s="269"/>
      <c r="AH785" s="269"/>
      <c r="AI785" s="269"/>
      <c r="AJ785" s="269"/>
      <c r="AK785" s="269"/>
      <c r="AL785" s="269"/>
      <c r="AM785" s="269"/>
      <c r="AN785" s="269"/>
      <c r="AO785" s="269"/>
      <c r="AP785" s="269"/>
      <c r="AQ785" s="269"/>
    </row>
    <row r="786" spans="1:43" ht="14.25" customHeight="1">
      <c r="A786" s="269"/>
      <c r="B786" s="269"/>
      <c r="C786" s="269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  <c r="AA786" s="269"/>
      <c r="AB786" s="269"/>
      <c r="AC786" s="269"/>
      <c r="AD786" s="269"/>
      <c r="AE786" s="269"/>
      <c r="AF786" s="269"/>
      <c r="AG786" s="269"/>
      <c r="AH786" s="269"/>
      <c r="AI786" s="269"/>
      <c r="AJ786" s="269"/>
      <c r="AK786" s="269"/>
      <c r="AL786" s="269"/>
      <c r="AM786" s="269"/>
      <c r="AN786" s="269"/>
      <c r="AO786" s="269"/>
      <c r="AP786" s="269"/>
      <c r="AQ786" s="269"/>
    </row>
    <row r="787" spans="1:43" ht="14.25" customHeight="1">
      <c r="A787" s="269"/>
      <c r="B787" s="269"/>
      <c r="C787" s="269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  <c r="AA787" s="269"/>
      <c r="AB787" s="269"/>
      <c r="AC787" s="269"/>
      <c r="AD787" s="269"/>
      <c r="AE787" s="269"/>
      <c r="AF787" s="269"/>
      <c r="AG787" s="269"/>
      <c r="AH787" s="269"/>
      <c r="AI787" s="269"/>
      <c r="AJ787" s="269"/>
      <c r="AK787" s="269"/>
      <c r="AL787" s="269"/>
      <c r="AM787" s="269"/>
      <c r="AN787" s="269"/>
      <c r="AO787" s="269"/>
      <c r="AP787" s="269"/>
      <c r="AQ787" s="269"/>
    </row>
    <row r="788" spans="1:43" ht="14.25" customHeight="1">
      <c r="A788" s="269"/>
      <c r="B788" s="269"/>
      <c r="C788" s="269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  <c r="AA788" s="269"/>
      <c r="AB788" s="269"/>
      <c r="AC788" s="269"/>
      <c r="AD788" s="269"/>
      <c r="AE788" s="269"/>
      <c r="AF788" s="269"/>
      <c r="AG788" s="269"/>
      <c r="AH788" s="269"/>
      <c r="AI788" s="269"/>
      <c r="AJ788" s="269"/>
      <c r="AK788" s="269"/>
      <c r="AL788" s="269"/>
      <c r="AM788" s="269"/>
      <c r="AN788" s="269"/>
      <c r="AO788" s="269"/>
      <c r="AP788" s="269"/>
      <c r="AQ788" s="269"/>
    </row>
    <row r="789" spans="1:43" ht="14.25" customHeight="1">
      <c r="A789" s="269"/>
      <c r="B789" s="269"/>
      <c r="C789" s="269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</row>
    <row r="790" spans="1:43" ht="14.25" customHeight="1">
      <c r="A790" s="269"/>
      <c r="B790" s="269"/>
      <c r="C790" s="269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</row>
    <row r="791" spans="1:43" ht="14.25" customHeight="1">
      <c r="A791" s="269"/>
      <c r="B791" s="269"/>
      <c r="C791" s="269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  <c r="AA791" s="269"/>
      <c r="AB791" s="269"/>
      <c r="AC791" s="269"/>
      <c r="AD791" s="269"/>
      <c r="AE791" s="269"/>
      <c r="AF791" s="269"/>
      <c r="AG791" s="269"/>
      <c r="AH791" s="269"/>
      <c r="AI791" s="269"/>
      <c r="AJ791" s="269"/>
      <c r="AK791" s="269"/>
      <c r="AL791" s="269"/>
      <c r="AM791" s="269"/>
      <c r="AN791" s="269"/>
      <c r="AO791" s="269"/>
      <c r="AP791" s="269"/>
      <c r="AQ791" s="269"/>
    </row>
    <row r="792" spans="1:43" ht="14.25" customHeight="1">
      <c r="A792" s="269"/>
      <c r="B792" s="269"/>
      <c r="C792" s="269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  <c r="AA792" s="269"/>
      <c r="AB792" s="269"/>
      <c r="AC792" s="269"/>
      <c r="AD792" s="269"/>
      <c r="AE792" s="269"/>
      <c r="AF792" s="269"/>
      <c r="AG792" s="269"/>
      <c r="AH792" s="269"/>
      <c r="AI792" s="269"/>
      <c r="AJ792" s="269"/>
      <c r="AK792" s="269"/>
      <c r="AL792" s="269"/>
      <c r="AM792" s="269"/>
      <c r="AN792" s="269"/>
      <c r="AO792" s="269"/>
      <c r="AP792" s="269"/>
      <c r="AQ792" s="269"/>
    </row>
    <row r="793" spans="1:43" ht="14.25" customHeight="1">
      <c r="A793" s="269"/>
      <c r="B793" s="269"/>
      <c r="C793" s="269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  <c r="AA793" s="269"/>
      <c r="AB793" s="269"/>
      <c r="AC793" s="269"/>
      <c r="AD793" s="269"/>
      <c r="AE793" s="269"/>
      <c r="AF793" s="269"/>
      <c r="AG793" s="269"/>
      <c r="AH793" s="269"/>
      <c r="AI793" s="269"/>
      <c r="AJ793" s="269"/>
      <c r="AK793" s="269"/>
      <c r="AL793" s="269"/>
      <c r="AM793" s="269"/>
      <c r="AN793" s="269"/>
      <c r="AO793" s="269"/>
      <c r="AP793" s="269"/>
      <c r="AQ793" s="269"/>
    </row>
    <row r="794" spans="1:43" ht="14.25" customHeight="1">
      <c r="A794" s="269"/>
      <c r="B794" s="269"/>
      <c r="C794" s="269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  <c r="AA794" s="269"/>
      <c r="AB794" s="269"/>
      <c r="AC794" s="269"/>
      <c r="AD794" s="269"/>
      <c r="AE794" s="269"/>
      <c r="AF794" s="269"/>
      <c r="AG794" s="269"/>
      <c r="AH794" s="269"/>
      <c r="AI794" s="269"/>
      <c r="AJ794" s="269"/>
      <c r="AK794" s="269"/>
      <c r="AL794" s="269"/>
      <c r="AM794" s="269"/>
      <c r="AN794" s="269"/>
      <c r="AO794" s="269"/>
      <c r="AP794" s="269"/>
      <c r="AQ794" s="269"/>
    </row>
    <row r="795" spans="1:43" ht="14.25" customHeight="1">
      <c r="A795" s="269"/>
      <c r="B795" s="269"/>
      <c r="C795" s="269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  <c r="AA795" s="269"/>
      <c r="AB795" s="269"/>
      <c r="AC795" s="269"/>
      <c r="AD795" s="269"/>
      <c r="AE795" s="269"/>
      <c r="AF795" s="269"/>
      <c r="AG795" s="269"/>
      <c r="AH795" s="269"/>
      <c r="AI795" s="269"/>
      <c r="AJ795" s="269"/>
      <c r="AK795" s="269"/>
      <c r="AL795" s="269"/>
      <c r="AM795" s="269"/>
      <c r="AN795" s="269"/>
      <c r="AO795" s="269"/>
      <c r="AP795" s="269"/>
      <c r="AQ795" s="269"/>
    </row>
    <row r="796" spans="1:43" ht="14.25" customHeight="1">
      <c r="A796" s="269"/>
      <c r="B796" s="269"/>
      <c r="C796" s="269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  <c r="AA796" s="269"/>
      <c r="AB796" s="269"/>
      <c r="AC796" s="269"/>
      <c r="AD796" s="269"/>
      <c r="AE796" s="269"/>
      <c r="AF796" s="269"/>
      <c r="AG796" s="269"/>
      <c r="AH796" s="269"/>
      <c r="AI796" s="269"/>
      <c r="AJ796" s="269"/>
      <c r="AK796" s="269"/>
      <c r="AL796" s="269"/>
      <c r="AM796" s="269"/>
      <c r="AN796" s="269"/>
      <c r="AO796" s="269"/>
      <c r="AP796" s="269"/>
      <c r="AQ796" s="269"/>
    </row>
    <row r="797" spans="1:43" ht="14.25" customHeight="1">
      <c r="A797" s="269"/>
      <c r="B797" s="269"/>
      <c r="C797" s="269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  <c r="AA797" s="269"/>
      <c r="AB797" s="269"/>
      <c r="AC797" s="269"/>
      <c r="AD797" s="269"/>
      <c r="AE797" s="269"/>
      <c r="AF797" s="269"/>
      <c r="AG797" s="269"/>
      <c r="AH797" s="269"/>
      <c r="AI797" s="269"/>
      <c r="AJ797" s="269"/>
      <c r="AK797" s="269"/>
      <c r="AL797" s="269"/>
      <c r="AM797" s="269"/>
      <c r="AN797" s="269"/>
      <c r="AO797" s="269"/>
      <c r="AP797" s="269"/>
      <c r="AQ797" s="269"/>
    </row>
    <row r="798" spans="1:43" ht="14.25" customHeight="1">
      <c r="A798" s="269"/>
      <c r="B798" s="269"/>
      <c r="C798" s="269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  <c r="AA798" s="269"/>
      <c r="AB798" s="269"/>
      <c r="AC798" s="269"/>
      <c r="AD798" s="269"/>
      <c r="AE798" s="269"/>
      <c r="AF798" s="269"/>
      <c r="AG798" s="269"/>
      <c r="AH798" s="269"/>
      <c r="AI798" s="269"/>
      <c r="AJ798" s="269"/>
      <c r="AK798" s="269"/>
      <c r="AL798" s="269"/>
      <c r="AM798" s="269"/>
      <c r="AN798" s="269"/>
      <c r="AO798" s="269"/>
      <c r="AP798" s="269"/>
      <c r="AQ798" s="269"/>
    </row>
    <row r="799" spans="1:43" ht="14.25" customHeight="1">
      <c r="A799" s="269"/>
      <c r="B799" s="269"/>
      <c r="C799" s="269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  <c r="AA799" s="269"/>
      <c r="AB799" s="269"/>
      <c r="AC799" s="269"/>
      <c r="AD799" s="269"/>
      <c r="AE799" s="269"/>
      <c r="AF799" s="269"/>
      <c r="AG799" s="269"/>
      <c r="AH799" s="269"/>
      <c r="AI799" s="269"/>
      <c r="AJ799" s="269"/>
      <c r="AK799" s="269"/>
      <c r="AL799" s="269"/>
      <c r="AM799" s="269"/>
      <c r="AN799" s="269"/>
      <c r="AO799" s="269"/>
      <c r="AP799" s="269"/>
      <c r="AQ799" s="269"/>
    </row>
    <row r="800" spans="1:43" ht="14.25" customHeight="1">
      <c r="A800" s="269"/>
      <c r="B800" s="269"/>
      <c r="C800" s="269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  <c r="AA800" s="269"/>
      <c r="AB800" s="269"/>
      <c r="AC800" s="269"/>
      <c r="AD800" s="269"/>
      <c r="AE800" s="269"/>
      <c r="AF800" s="269"/>
      <c r="AG800" s="269"/>
      <c r="AH800" s="269"/>
      <c r="AI800" s="269"/>
      <c r="AJ800" s="269"/>
      <c r="AK800" s="269"/>
      <c r="AL800" s="269"/>
      <c r="AM800" s="269"/>
      <c r="AN800" s="269"/>
      <c r="AO800" s="269"/>
      <c r="AP800" s="269"/>
      <c r="AQ800" s="269"/>
    </row>
    <row r="801" spans="1:43" ht="14.25" customHeight="1">
      <c r="A801" s="269"/>
      <c r="B801" s="269"/>
      <c r="C801" s="269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  <c r="AA801" s="269"/>
      <c r="AB801" s="269"/>
      <c r="AC801" s="269"/>
      <c r="AD801" s="269"/>
      <c r="AE801" s="269"/>
      <c r="AF801" s="269"/>
      <c r="AG801" s="269"/>
      <c r="AH801" s="269"/>
      <c r="AI801" s="269"/>
      <c r="AJ801" s="269"/>
      <c r="AK801" s="269"/>
      <c r="AL801" s="269"/>
      <c r="AM801" s="269"/>
      <c r="AN801" s="269"/>
      <c r="AO801" s="269"/>
      <c r="AP801" s="269"/>
      <c r="AQ801" s="269"/>
    </row>
    <row r="802" spans="1:43" ht="14.25" customHeight="1">
      <c r="A802" s="269"/>
      <c r="B802" s="269"/>
      <c r="C802" s="269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  <c r="AA802" s="269"/>
      <c r="AB802" s="269"/>
      <c r="AC802" s="269"/>
      <c r="AD802" s="269"/>
      <c r="AE802" s="269"/>
      <c r="AF802" s="269"/>
      <c r="AG802" s="269"/>
      <c r="AH802" s="269"/>
      <c r="AI802" s="269"/>
      <c r="AJ802" s="269"/>
      <c r="AK802" s="269"/>
      <c r="AL802" s="269"/>
      <c r="AM802" s="269"/>
      <c r="AN802" s="269"/>
      <c r="AO802" s="269"/>
      <c r="AP802" s="269"/>
      <c r="AQ802" s="269"/>
    </row>
    <row r="803" spans="1:43" ht="14.25" customHeight="1">
      <c r="A803" s="269"/>
      <c r="B803" s="269"/>
      <c r="C803" s="269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  <c r="AA803" s="269"/>
      <c r="AB803" s="269"/>
      <c r="AC803" s="269"/>
      <c r="AD803" s="269"/>
      <c r="AE803" s="269"/>
      <c r="AF803" s="269"/>
      <c r="AG803" s="269"/>
      <c r="AH803" s="269"/>
      <c r="AI803" s="269"/>
      <c r="AJ803" s="269"/>
      <c r="AK803" s="269"/>
      <c r="AL803" s="269"/>
      <c r="AM803" s="269"/>
      <c r="AN803" s="269"/>
      <c r="AO803" s="269"/>
      <c r="AP803" s="269"/>
      <c r="AQ803" s="269"/>
    </row>
    <row r="804" spans="1:43" ht="14.25" customHeight="1">
      <c r="A804" s="269"/>
      <c r="B804" s="269"/>
      <c r="C804" s="269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  <c r="AA804" s="269"/>
      <c r="AB804" s="269"/>
      <c r="AC804" s="269"/>
      <c r="AD804" s="269"/>
      <c r="AE804" s="269"/>
      <c r="AF804" s="269"/>
      <c r="AG804" s="269"/>
      <c r="AH804" s="269"/>
      <c r="AI804" s="269"/>
      <c r="AJ804" s="269"/>
      <c r="AK804" s="269"/>
      <c r="AL804" s="269"/>
      <c r="AM804" s="269"/>
      <c r="AN804" s="269"/>
      <c r="AO804" s="269"/>
      <c r="AP804" s="269"/>
      <c r="AQ804" s="269"/>
    </row>
    <row r="805" spans="1:43" ht="14.25" customHeight="1">
      <c r="A805" s="269"/>
      <c r="B805" s="269"/>
      <c r="C805" s="269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  <c r="AA805" s="269"/>
      <c r="AB805" s="269"/>
      <c r="AC805" s="269"/>
      <c r="AD805" s="269"/>
      <c r="AE805" s="269"/>
      <c r="AF805" s="269"/>
      <c r="AG805" s="269"/>
      <c r="AH805" s="269"/>
      <c r="AI805" s="269"/>
      <c r="AJ805" s="269"/>
      <c r="AK805" s="269"/>
      <c r="AL805" s="269"/>
      <c r="AM805" s="269"/>
      <c r="AN805" s="269"/>
      <c r="AO805" s="269"/>
      <c r="AP805" s="269"/>
      <c r="AQ805" s="269"/>
    </row>
    <row r="806" spans="1:43" ht="14.25" customHeight="1">
      <c r="A806" s="269"/>
      <c r="B806" s="269"/>
      <c r="C806" s="269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  <c r="AA806" s="269"/>
      <c r="AB806" s="269"/>
      <c r="AC806" s="269"/>
      <c r="AD806" s="269"/>
      <c r="AE806" s="269"/>
      <c r="AF806" s="269"/>
      <c r="AG806" s="269"/>
      <c r="AH806" s="269"/>
      <c r="AI806" s="269"/>
      <c r="AJ806" s="269"/>
      <c r="AK806" s="269"/>
      <c r="AL806" s="269"/>
      <c r="AM806" s="269"/>
      <c r="AN806" s="269"/>
      <c r="AO806" s="269"/>
      <c r="AP806" s="269"/>
      <c r="AQ806" s="269"/>
    </row>
    <row r="807" spans="1:43" ht="14.25" customHeight="1">
      <c r="A807" s="269"/>
      <c r="B807" s="269"/>
      <c r="C807" s="269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  <c r="AA807" s="269"/>
      <c r="AB807" s="269"/>
      <c r="AC807" s="269"/>
      <c r="AD807" s="269"/>
      <c r="AE807" s="269"/>
      <c r="AF807" s="269"/>
      <c r="AG807" s="269"/>
      <c r="AH807" s="269"/>
      <c r="AI807" s="269"/>
      <c r="AJ807" s="269"/>
      <c r="AK807" s="269"/>
      <c r="AL807" s="269"/>
      <c r="AM807" s="269"/>
      <c r="AN807" s="269"/>
      <c r="AO807" s="269"/>
      <c r="AP807" s="269"/>
      <c r="AQ807" s="269"/>
    </row>
    <row r="808" spans="1:43" ht="14.25" customHeight="1">
      <c r="A808" s="269"/>
      <c r="B808" s="269"/>
      <c r="C808" s="269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  <c r="AA808" s="269"/>
      <c r="AB808" s="269"/>
      <c r="AC808" s="269"/>
      <c r="AD808" s="269"/>
      <c r="AE808" s="269"/>
      <c r="AF808" s="269"/>
      <c r="AG808" s="269"/>
      <c r="AH808" s="269"/>
      <c r="AI808" s="269"/>
      <c r="AJ808" s="269"/>
      <c r="AK808" s="269"/>
      <c r="AL808" s="269"/>
      <c r="AM808" s="269"/>
      <c r="AN808" s="269"/>
      <c r="AO808" s="269"/>
      <c r="AP808" s="269"/>
      <c r="AQ808" s="269"/>
    </row>
    <row r="809" spans="1:43" ht="14.25" customHeight="1">
      <c r="A809" s="269"/>
      <c r="B809" s="269"/>
      <c r="C809" s="269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  <c r="AA809" s="269"/>
      <c r="AB809" s="269"/>
      <c r="AC809" s="269"/>
      <c r="AD809" s="269"/>
      <c r="AE809" s="269"/>
      <c r="AF809" s="269"/>
      <c r="AG809" s="269"/>
      <c r="AH809" s="269"/>
      <c r="AI809" s="269"/>
      <c r="AJ809" s="269"/>
      <c r="AK809" s="269"/>
      <c r="AL809" s="269"/>
      <c r="AM809" s="269"/>
      <c r="AN809" s="269"/>
      <c r="AO809" s="269"/>
      <c r="AP809" s="269"/>
      <c r="AQ809" s="269"/>
    </row>
    <row r="810" spans="1:43" ht="14.25" customHeight="1">
      <c r="A810" s="269"/>
      <c r="B810" s="269"/>
      <c r="C810" s="269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  <c r="AA810" s="269"/>
      <c r="AB810" s="269"/>
      <c r="AC810" s="269"/>
      <c r="AD810" s="269"/>
      <c r="AE810" s="269"/>
      <c r="AF810" s="269"/>
      <c r="AG810" s="269"/>
      <c r="AH810" s="269"/>
      <c r="AI810" s="269"/>
      <c r="AJ810" s="269"/>
      <c r="AK810" s="269"/>
      <c r="AL810" s="269"/>
      <c r="AM810" s="269"/>
      <c r="AN810" s="269"/>
      <c r="AO810" s="269"/>
      <c r="AP810" s="269"/>
      <c r="AQ810" s="269"/>
    </row>
    <row r="811" spans="1:43" ht="14.25" customHeight="1">
      <c r="A811" s="269"/>
      <c r="B811" s="269"/>
      <c r="C811" s="269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  <c r="AA811" s="269"/>
      <c r="AB811" s="269"/>
      <c r="AC811" s="269"/>
      <c r="AD811" s="269"/>
      <c r="AE811" s="269"/>
      <c r="AF811" s="269"/>
      <c r="AG811" s="269"/>
      <c r="AH811" s="269"/>
      <c r="AI811" s="269"/>
      <c r="AJ811" s="269"/>
      <c r="AK811" s="269"/>
      <c r="AL811" s="269"/>
      <c r="AM811" s="269"/>
      <c r="AN811" s="269"/>
      <c r="AO811" s="269"/>
      <c r="AP811" s="269"/>
      <c r="AQ811" s="269"/>
    </row>
    <row r="812" spans="1:43" ht="14.25" customHeight="1">
      <c r="A812" s="269"/>
      <c r="B812" s="269"/>
      <c r="C812" s="269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  <c r="AA812" s="269"/>
      <c r="AB812" s="269"/>
      <c r="AC812" s="269"/>
      <c r="AD812" s="269"/>
      <c r="AE812" s="269"/>
      <c r="AF812" s="269"/>
      <c r="AG812" s="269"/>
      <c r="AH812" s="269"/>
      <c r="AI812" s="269"/>
      <c r="AJ812" s="269"/>
      <c r="AK812" s="269"/>
      <c r="AL812" s="269"/>
      <c r="AM812" s="269"/>
      <c r="AN812" s="269"/>
      <c r="AO812" s="269"/>
      <c r="AP812" s="269"/>
      <c r="AQ812" s="269"/>
    </row>
    <row r="813" spans="1:43" ht="14.25" customHeight="1">
      <c r="A813" s="269"/>
      <c r="B813" s="269"/>
      <c r="C813" s="269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  <c r="AA813" s="269"/>
      <c r="AB813" s="269"/>
      <c r="AC813" s="269"/>
      <c r="AD813" s="269"/>
      <c r="AE813" s="269"/>
      <c r="AF813" s="269"/>
      <c r="AG813" s="269"/>
      <c r="AH813" s="269"/>
      <c r="AI813" s="269"/>
      <c r="AJ813" s="269"/>
      <c r="AK813" s="269"/>
      <c r="AL813" s="269"/>
      <c r="AM813" s="269"/>
      <c r="AN813" s="269"/>
      <c r="AO813" s="269"/>
      <c r="AP813" s="269"/>
      <c r="AQ813" s="269"/>
    </row>
    <row r="814" spans="1:43" ht="14.25" customHeight="1">
      <c r="A814" s="269"/>
      <c r="B814" s="269"/>
      <c r="C814" s="269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  <c r="AA814" s="269"/>
      <c r="AB814" s="269"/>
      <c r="AC814" s="269"/>
      <c r="AD814" s="269"/>
      <c r="AE814" s="269"/>
      <c r="AF814" s="269"/>
      <c r="AG814" s="269"/>
      <c r="AH814" s="269"/>
      <c r="AI814" s="269"/>
      <c r="AJ814" s="269"/>
      <c r="AK814" s="269"/>
      <c r="AL814" s="269"/>
      <c r="AM814" s="269"/>
      <c r="AN814" s="269"/>
      <c r="AO814" s="269"/>
      <c r="AP814" s="269"/>
      <c r="AQ814" s="269"/>
    </row>
    <row r="815" spans="1:43" ht="14.25" customHeight="1">
      <c r="A815" s="269"/>
      <c r="B815" s="269"/>
      <c r="C815" s="269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  <c r="AA815" s="269"/>
      <c r="AB815" s="269"/>
      <c r="AC815" s="269"/>
      <c r="AD815" s="269"/>
      <c r="AE815" s="269"/>
      <c r="AF815" s="269"/>
      <c r="AG815" s="269"/>
      <c r="AH815" s="269"/>
      <c r="AI815" s="269"/>
      <c r="AJ815" s="269"/>
      <c r="AK815" s="269"/>
      <c r="AL815" s="269"/>
      <c r="AM815" s="269"/>
      <c r="AN815" s="269"/>
      <c r="AO815" s="269"/>
      <c r="AP815" s="269"/>
      <c r="AQ815" s="269"/>
    </row>
    <row r="816" spans="1:43" ht="14.25" customHeight="1">
      <c r="A816" s="269"/>
      <c r="B816" s="269"/>
      <c r="C816" s="269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  <c r="AA816" s="269"/>
      <c r="AB816" s="269"/>
      <c r="AC816" s="269"/>
      <c r="AD816" s="269"/>
      <c r="AE816" s="269"/>
      <c r="AF816" s="269"/>
      <c r="AG816" s="269"/>
      <c r="AH816" s="269"/>
      <c r="AI816" s="269"/>
      <c r="AJ816" s="269"/>
      <c r="AK816" s="269"/>
      <c r="AL816" s="269"/>
      <c r="AM816" s="269"/>
      <c r="AN816" s="269"/>
      <c r="AO816" s="269"/>
      <c r="AP816" s="269"/>
      <c r="AQ816" s="269"/>
    </row>
    <row r="817" spans="1:43" ht="14.25" customHeight="1">
      <c r="A817" s="269"/>
      <c r="B817" s="269"/>
      <c r="C817" s="269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269"/>
      <c r="AK817" s="269"/>
      <c r="AL817" s="269"/>
      <c r="AM817" s="269"/>
      <c r="AN817" s="269"/>
      <c r="AO817" s="269"/>
      <c r="AP817" s="269"/>
      <c r="AQ817" s="269"/>
    </row>
    <row r="818" spans="1:43" ht="14.25" customHeight="1">
      <c r="A818" s="269"/>
      <c r="B818" s="269"/>
      <c r="C818" s="269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  <c r="AA818" s="269"/>
      <c r="AB818" s="269"/>
      <c r="AC818" s="269"/>
      <c r="AD818" s="269"/>
      <c r="AE818" s="269"/>
      <c r="AF818" s="269"/>
      <c r="AG818" s="269"/>
      <c r="AH818" s="269"/>
      <c r="AI818" s="269"/>
      <c r="AJ818" s="269"/>
      <c r="AK818" s="269"/>
      <c r="AL818" s="269"/>
      <c r="AM818" s="269"/>
      <c r="AN818" s="269"/>
      <c r="AO818" s="269"/>
      <c r="AP818" s="269"/>
      <c r="AQ818" s="269"/>
    </row>
    <row r="819" spans="1:43" ht="14.25" customHeight="1">
      <c r="A819" s="269"/>
      <c r="B819" s="269"/>
      <c r="C819" s="269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  <c r="AA819" s="269"/>
      <c r="AB819" s="269"/>
      <c r="AC819" s="269"/>
      <c r="AD819" s="269"/>
      <c r="AE819" s="269"/>
      <c r="AF819" s="269"/>
      <c r="AG819" s="269"/>
      <c r="AH819" s="269"/>
      <c r="AI819" s="269"/>
      <c r="AJ819" s="269"/>
      <c r="AK819" s="269"/>
      <c r="AL819" s="269"/>
      <c r="AM819" s="269"/>
      <c r="AN819" s="269"/>
      <c r="AO819" s="269"/>
      <c r="AP819" s="269"/>
      <c r="AQ819" s="269"/>
    </row>
    <row r="820" spans="1:43" ht="14.25" customHeight="1">
      <c r="A820" s="269"/>
      <c r="B820" s="269"/>
      <c r="C820" s="269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  <c r="AA820" s="269"/>
      <c r="AB820" s="269"/>
      <c r="AC820" s="269"/>
      <c r="AD820" s="269"/>
      <c r="AE820" s="269"/>
      <c r="AF820" s="269"/>
      <c r="AG820" s="269"/>
      <c r="AH820" s="269"/>
      <c r="AI820" s="269"/>
      <c r="AJ820" s="269"/>
      <c r="AK820" s="269"/>
      <c r="AL820" s="269"/>
      <c r="AM820" s="269"/>
      <c r="AN820" s="269"/>
      <c r="AO820" s="269"/>
      <c r="AP820" s="269"/>
      <c r="AQ820" s="269"/>
    </row>
    <row r="821" spans="1:43" ht="14.25" customHeight="1">
      <c r="A821" s="269"/>
      <c r="B821" s="269"/>
      <c r="C821" s="269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  <c r="AA821" s="269"/>
      <c r="AB821" s="269"/>
      <c r="AC821" s="269"/>
      <c r="AD821" s="269"/>
      <c r="AE821" s="269"/>
      <c r="AF821" s="269"/>
      <c r="AG821" s="269"/>
      <c r="AH821" s="269"/>
      <c r="AI821" s="269"/>
      <c r="AJ821" s="269"/>
      <c r="AK821" s="269"/>
      <c r="AL821" s="269"/>
      <c r="AM821" s="269"/>
      <c r="AN821" s="269"/>
      <c r="AO821" s="269"/>
      <c r="AP821" s="269"/>
      <c r="AQ821" s="269"/>
    </row>
    <row r="822" spans="1:43" ht="14.25" customHeight="1">
      <c r="A822" s="269"/>
      <c r="B822" s="269"/>
      <c r="C822" s="269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  <c r="AA822" s="269"/>
      <c r="AB822" s="269"/>
      <c r="AC822" s="269"/>
      <c r="AD822" s="269"/>
      <c r="AE822" s="269"/>
      <c r="AF822" s="269"/>
      <c r="AG822" s="269"/>
      <c r="AH822" s="269"/>
      <c r="AI822" s="269"/>
      <c r="AJ822" s="269"/>
      <c r="AK822" s="269"/>
      <c r="AL822" s="269"/>
      <c r="AM822" s="269"/>
      <c r="AN822" s="269"/>
      <c r="AO822" s="269"/>
      <c r="AP822" s="269"/>
      <c r="AQ822" s="269"/>
    </row>
    <row r="823" spans="1:43" ht="14.25" customHeight="1">
      <c r="A823" s="269"/>
      <c r="B823" s="269"/>
      <c r="C823" s="269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  <c r="AA823" s="269"/>
      <c r="AB823" s="269"/>
      <c r="AC823" s="269"/>
      <c r="AD823" s="269"/>
      <c r="AE823" s="269"/>
      <c r="AF823" s="269"/>
      <c r="AG823" s="269"/>
      <c r="AH823" s="269"/>
      <c r="AI823" s="269"/>
      <c r="AJ823" s="269"/>
      <c r="AK823" s="269"/>
      <c r="AL823" s="269"/>
      <c r="AM823" s="269"/>
      <c r="AN823" s="269"/>
      <c r="AO823" s="269"/>
      <c r="AP823" s="269"/>
      <c r="AQ823" s="269"/>
    </row>
    <row r="824" spans="1:43" ht="14.25" customHeight="1">
      <c r="A824" s="269"/>
      <c r="B824" s="269"/>
      <c r="C824" s="269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  <c r="AA824" s="269"/>
      <c r="AB824" s="269"/>
      <c r="AC824" s="269"/>
      <c r="AD824" s="269"/>
      <c r="AE824" s="269"/>
      <c r="AF824" s="269"/>
      <c r="AG824" s="269"/>
      <c r="AH824" s="269"/>
      <c r="AI824" s="269"/>
      <c r="AJ824" s="269"/>
      <c r="AK824" s="269"/>
      <c r="AL824" s="269"/>
      <c r="AM824" s="269"/>
      <c r="AN824" s="269"/>
      <c r="AO824" s="269"/>
      <c r="AP824" s="269"/>
      <c r="AQ824" s="269"/>
    </row>
    <row r="825" spans="1:43" ht="14.25" customHeight="1">
      <c r="A825" s="269"/>
      <c r="B825" s="269"/>
      <c r="C825" s="269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  <c r="AA825" s="269"/>
      <c r="AB825" s="269"/>
      <c r="AC825" s="269"/>
      <c r="AD825" s="269"/>
      <c r="AE825" s="269"/>
      <c r="AF825" s="269"/>
      <c r="AG825" s="269"/>
      <c r="AH825" s="269"/>
      <c r="AI825" s="269"/>
      <c r="AJ825" s="269"/>
      <c r="AK825" s="269"/>
      <c r="AL825" s="269"/>
      <c r="AM825" s="269"/>
      <c r="AN825" s="269"/>
      <c r="AO825" s="269"/>
      <c r="AP825" s="269"/>
      <c r="AQ825" s="269"/>
    </row>
    <row r="826" spans="1:43" ht="14.25" customHeight="1">
      <c r="A826" s="269"/>
      <c r="B826" s="269"/>
      <c r="C826" s="269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  <c r="AA826" s="269"/>
      <c r="AB826" s="269"/>
      <c r="AC826" s="269"/>
      <c r="AD826" s="269"/>
      <c r="AE826" s="269"/>
      <c r="AF826" s="269"/>
      <c r="AG826" s="269"/>
      <c r="AH826" s="269"/>
      <c r="AI826" s="269"/>
      <c r="AJ826" s="269"/>
      <c r="AK826" s="269"/>
      <c r="AL826" s="269"/>
      <c r="AM826" s="269"/>
      <c r="AN826" s="269"/>
      <c r="AO826" s="269"/>
      <c r="AP826" s="269"/>
      <c r="AQ826" s="269"/>
    </row>
    <row r="827" spans="1:43" ht="14.25" customHeight="1">
      <c r="A827" s="269"/>
      <c r="B827" s="269"/>
      <c r="C827" s="269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  <c r="AA827" s="269"/>
      <c r="AB827" s="269"/>
      <c r="AC827" s="269"/>
      <c r="AD827" s="269"/>
      <c r="AE827" s="269"/>
      <c r="AF827" s="269"/>
      <c r="AG827" s="269"/>
      <c r="AH827" s="269"/>
      <c r="AI827" s="269"/>
      <c r="AJ827" s="269"/>
      <c r="AK827" s="269"/>
      <c r="AL827" s="269"/>
      <c r="AM827" s="269"/>
      <c r="AN827" s="269"/>
      <c r="AO827" s="269"/>
      <c r="AP827" s="269"/>
      <c r="AQ827" s="269"/>
    </row>
    <row r="828" spans="1:43" ht="14.25" customHeight="1">
      <c r="A828" s="269"/>
      <c r="B828" s="269"/>
      <c r="C828" s="269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  <c r="AA828" s="269"/>
      <c r="AB828" s="269"/>
      <c r="AC828" s="269"/>
      <c r="AD828" s="269"/>
      <c r="AE828" s="269"/>
      <c r="AF828" s="269"/>
      <c r="AG828" s="269"/>
      <c r="AH828" s="269"/>
      <c r="AI828" s="269"/>
      <c r="AJ828" s="269"/>
      <c r="AK828" s="269"/>
      <c r="AL828" s="269"/>
      <c r="AM828" s="269"/>
      <c r="AN828" s="269"/>
      <c r="AO828" s="269"/>
      <c r="AP828" s="269"/>
      <c r="AQ828" s="269"/>
    </row>
    <row r="829" spans="1:43" ht="14.25" customHeight="1">
      <c r="A829" s="269"/>
      <c r="B829" s="269"/>
      <c r="C829" s="269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  <c r="AA829" s="269"/>
      <c r="AB829" s="269"/>
      <c r="AC829" s="269"/>
      <c r="AD829" s="269"/>
      <c r="AE829" s="269"/>
      <c r="AF829" s="269"/>
      <c r="AG829" s="269"/>
      <c r="AH829" s="269"/>
      <c r="AI829" s="269"/>
      <c r="AJ829" s="269"/>
      <c r="AK829" s="269"/>
      <c r="AL829" s="269"/>
      <c r="AM829" s="269"/>
      <c r="AN829" s="269"/>
      <c r="AO829" s="269"/>
      <c r="AP829" s="269"/>
      <c r="AQ829" s="269"/>
    </row>
    <row r="830" spans="1:43" ht="14.25" customHeight="1">
      <c r="A830" s="269"/>
      <c r="B830" s="269"/>
      <c r="C830" s="269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  <c r="AA830" s="269"/>
      <c r="AB830" s="269"/>
      <c r="AC830" s="269"/>
      <c r="AD830" s="269"/>
      <c r="AE830" s="269"/>
      <c r="AF830" s="269"/>
      <c r="AG830" s="269"/>
      <c r="AH830" s="269"/>
      <c r="AI830" s="269"/>
      <c r="AJ830" s="269"/>
      <c r="AK830" s="269"/>
      <c r="AL830" s="269"/>
      <c r="AM830" s="269"/>
      <c r="AN830" s="269"/>
      <c r="AO830" s="269"/>
      <c r="AP830" s="269"/>
      <c r="AQ830" s="269"/>
    </row>
    <row r="831" spans="1:43" ht="14.25" customHeight="1">
      <c r="A831" s="269"/>
      <c r="B831" s="269"/>
      <c r="C831" s="269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  <c r="AA831" s="269"/>
      <c r="AB831" s="269"/>
      <c r="AC831" s="269"/>
      <c r="AD831" s="269"/>
      <c r="AE831" s="269"/>
      <c r="AF831" s="269"/>
      <c r="AG831" s="269"/>
      <c r="AH831" s="269"/>
      <c r="AI831" s="269"/>
      <c r="AJ831" s="269"/>
      <c r="AK831" s="269"/>
      <c r="AL831" s="269"/>
      <c r="AM831" s="269"/>
      <c r="AN831" s="269"/>
      <c r="AO831" s="269"/>
      <c r="AP831" s="269"/>
      <c r="AQ831" s="269"/>
    </row>
    <row r="832" spans="1:43" ht="14.25" customHeight="1">
      <c r="A832" s="269"/>
      <c r="B832" s="269"/>
      <c r="C832" s="269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  <c r="AA832" s="269"/>
      <c r="AB832" s="269"/>
      <c r="AC832" s="269"/>
      <c r="AD832" s="269"/>
      <c r="AE832" s="269"/>
      <c r="AF832" s="269"/>
      <c r="AG832" s="269"/>
      <c r="AH832" s="269"/>
      <c r="AI832" s="269"/>
      <c r="AJ832" s="269"/>
      <c r="AK832" s="269"/>
      <c r="AL832" s="269"/>
      <c r="AM832" s="269"/>
      <c r="AN832" s="269"/>
      <c r="AO832" s="269"/>
      <c r="AP832" s="269"/>
      <c r="AQ832" s="269"/>
    </row>
    <row r="833" spans="1:43" ht="14.25" customHeight="1">
      <c r="A833" s="269"/>
      <c r="B833" s="269"/>
      <c r="C833" s="269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  <c r="AA833" s="269"/>
      <c r="AB833" s="269"/>
      <c r="AC833" s="269"/>
      <c r="AD833" s="269"/>
      <c r="AE833" s="269"/>
      <c r="AF833" s="269"/>
      <c r="AG833" s="269"/>
      <c r="AH833" s="269"/>
      <c r="AI833" s="269"/>
      <c r="AJ833" s="269"/>
      <c r="AK833" s="269"/>
      <c r="AL833" s="269"/>
      <c r="AM833" s="269"/>
      <c r="AN833" s="269"/>
      <c r="AO833" s="269"/>
      <c r="AP833" s="269"/>
      <c r="AQ833" s="269"/>
    </row>
    <row r="834" spans="1:43" ht="14.25" customHeight="1">
      <c r="A834" s="269"/>
      <c r="B834" s="269"/>
      <c r="C834" s="269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  <c r="AA834" s="269"/>
      <c r="AB834" s="269"/>
      <c r="AC834" s="269"/>
      <c r="AD834" s="269"/>
      <c r="AE834" s="269"/>
      <c r="AF834" s="269"/>
      <c r="AG834" s="269"/>
      <c r="AH834" s="269"/>
      <c r="AI834" s="269"/>
      <c r="AJ834" s="269"/>
      <c r="AK834" s="269"/>
      <c r="AL834" s="269"/>
      <c r="AM834" s="269"/>
      <c r="AN834" s="269"/>
      <c r="AO834" s="269"/>
      <c r="AP834" s="269"/>
      <c r="AQ834" s="269"/>
    </row>
    <row r="835" spans="1:43" ht="14.25" customHeight="1">
      <c r="A835" s="269"/>
      <c r="B835" s="269"/>
      <c r="C835" s="269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  <c r="AA835" s="269"/>
      <c r="AB835" s="269"/>
      <c r="AC835" s="269"/>
      <c r="AD835" s="269"/>
      <c r="AE835" s="269"/>
      <c r="AF835" s="269"/>
      <c r="AG835" s="269"/>
      <c r="AH835" s="269"/>
      <c r="AI835" s="269"/>
      <c r="AJ835" s="269"/>
      <c r="AK835" s="269"/>
      <c r="AL835" s="269"/>
      <c r="AM835" s="269"/>
      <c r="AN835" s="269"/>
      <c r="AO835" s="269"/>
      <c r="AP835" s="269"/>
      <c r="AQ835" s="269"/>
    </row>
    <row r="836" spans="1:43" ht="14.25" customHeight="1">
      <c r="A836" s="269"/>
      <c r="B836" s="269"/>
      <c r="C836" s="269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  <c r="AA836" s="269"/>
      <c r="AB836" s="269"/>
      <c r="AC836" s="269"/>
      <c r="AD836" s="269"/>
      <c r="AE836" s="269"/>
      <c r="AF836" s="269"/>
      <c r="AG836" s="269"/>
      <c r="AH836" s="269"/>
      <c r="AI836" s="269"/>
      <c r="AJ836" s="269"/>
      <c r="AK836" s="269"/>
      <c r="AL836" s="269"/>
      <c r="AM836" s="269"/>
      <c r="AN836" s="269"/>
      <c r="AO836" s="269"/>
      <c r="AP836" s="269"/>
      <c r="AQ836" s="269"/>
    </row>
    <row r="837" spans="1:43" ht="14.25" customHeight="1">
      <c r="A837" s="269"/>
      <c r="B837" s="269"/>
      <c r="C837" s="269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  <c r="AA837" s="269"/>
      <c r="AB837" s="269"/>
      <c r="AC837" s="269"/>
      <c r="AD837" s="269"/>
      <c r="AE837" s="269"/>
      <c r="AF837" s="269"/>
      <c r="AG837" s="269"/>
      <c r="AH837" s="269"/>
      <c r="AI837" s="269"/>
      <c r="AJ837" s="269"/>
      <c r="AK837" s="269"/>
      <c r="AL837" s="269"/>
      <c r="AM837" s="269"/>
      <c r="AN837" s="269"/>
      <c r="AO837" s="269"/>
      <c r="AP837" s="269"/>
      <c r="AQ837" s="269"/>
    </row>
    <row r="838" spans="1:43" ht="14.25" customHeight="1">
      <c r="A838" s="269"/>
      <c r="B838" s="269"/>
      <c r="C838" s="269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  <c r="AA838" s="269"/>
      <c r="AB838" s="269"/>
      <c r="AC838" s="269"/>
      <c r="AD838" s="269"/>
      <c r="AE838" s="269"/>
      <c r="AF838" s="269"/>
      <c r="AG838" s="269"/>
      <c r="AH838" s="269"/>
      <c r="AI838" s="269"/>
      <c r="AJ838" s="269"/>
      <c r="AK838" s="269"/>
      <c r="AL838" s="269"/>
      <c r="AM838" s="269"/>
      <c r="AN838" s="269"/>
      <c r="AO838" s="269"/>
      <c r="AP838" s="269"/>
      <c r="AQ838" s="269"/>
    </row>
    <row r="839" spans="1:43" ht="14.25" customHeight="1">
      <c r="A839" s="269"/>
      <c r="B839" s="269"/>
      <c r="C839" s="269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  <c r="AA839" s="269"/>
      <c r="AB839" s="269"/>
      <c r="AC839" s="269"/>
      <c r="AD839" s="269"/>
      <c r="AE839" s="269"/>
      <c r="AF839" s="269"/>
      <c r="AG839" s="269"/>
      <c r="AH839" s="269"/>
      <c r="AI839" s="269"/>
      <c r="AJ839" s="269"/>
      <c r="AK839" s="269"/>
      <c r="AL839" s="269"/>
      <c r="AM839" s="269"/>
      <c r="AN839" s="269"/>
      <c r="AO839" s="269"/>
      <c r="AP839" s="269"/>
      <c r="AQ839" s="269"/>
    </row>
    <row r="840" spans="1:43" ht="14.25" customHeight="1">
      <c r="A840" s="269"/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  <c r="AA840" s="269"/>
      <c r="AB840" s="269"/>
      <c r="AC840" s="269"/>
      <c r="AD840" s="269"/>
      <c r="AE840" s="269"/>
      <c r="AF840" s="269"/>
      <c r="AG840" s="269"/>
      <c r="AH840" s="269"/>
      <c r="AI840" s="269"/>
      <c r="AJ840" s="269"/>
      <c r="AK840" s="269"/>
      <c r="AL840" s="269"/>
      <c r="AM840" s="269"/>
      <c r="AN840" s="269"/>
      <c r="AO840" s="269"/>
      <c r="AP840" s="269"/>
      <c r="AQ840" s="269"/>
    </row>
    <row r="841" spans="1:43" ht="14.25" customHeight="1">
      <c r="A841" s="269"/>
      <c r="B841" s="269"/>
      <c r="C841" s="269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  <c r="AA841" s="269"/>
      <c r="AB841" s="269"/>
      <c r="AC841" s="269"/>
      <c r="AD841" s="269"/>
      <c r="AE841" s="269"/>
      <c r="AF841" s="269"/>
      <c r="AG841" s="269"/>
      <c r="AH841" s="269"/>
      <c r="AI841" s="269"/>
      <c r="AJ841" s="269"/>
      <c r="AK841" s="269"/>
      <c r="AL841" s="269"/>
      <c r="AM841" s="269"/>
      <c r="AN841" s="269"/>
      <c r="AO841" s="269"/>
      <c r="AP841" s="269"/>
      <c r="AQ841" s="269"/>
    </row>
    <row r="842" spans="1:43" ht="14.25" customHeight="1">
      <c r="A842" s="269"/>
      <c r="B842" s="269"/>
      <c r="C842" s="269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  <c r="AA842" s="269"/>
      <c r="AB842" s="269"/>
      <c r="AC842" s="269"/>
      <c r="AD842" s="269"/>
      <c r="AE842" s="269"/>
      <c r="AF842" s="269"/>
      <c r="AG842" s="269"/>
      <c r="AH842" s="269"/>
      <c r="AI842" s="269"/>
      <c r="AJ842" s="269"/>
      <c r="AK842" s="269"/>
      <c r="AL842" s="269"/>
      <c r="AM842" s="269"/>
      <c r="AN842" s="269"/>
      <c r="AO842" s="269"/>
      <c r="AP842" s="269"/>
      <c r="AQ842" s="269"/>
    </row>
    <row r="843" spans="1:43" ht="14.25" customHeight="1">
      <c r="A843" s="269"/>
      <c r="B843" s="269"/>
      <c r="C843" s="269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  <c r="AA843" s="269"/>
      <c r="AB843" s="269"/>
      <c r="AC843" s="269"/>
      <c r="AD843" s="269"/>
      <c r="AE843" s="269"/>
      <c r="AF843" s="269"/>
      <c r="AG843" s="269"/>
      <c r="AH843" s="269"/>
      <c r="AI843" s="269"/>
      <c r="AJ843" s="269"/>
      <c r="AK843" s="269"/>
      <c r="AL843" s="269"/>
      <c r="AM843" s="269"/>
      <c r="AN843" s="269"/>
      <c r="AO843" s="269"/>
      <c r="AP843" s="269"/>
      <c r="AQ843" s="269"/>
    </row>
    <row r="844" spans="1:43" ht="14.25" customHeight="1">
      <c r="A844" s="269"/>
      <c r="B844" s="269"/>
      <c r="C844" s="269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  <c r="AA844" s="269"/>
      <c r="AB844" s="269"/>
      <c r="AC844" s="269"/>
      <c r="AD844" s="269"/>
      <c r="AE844" s="269"/>
      <c r="AF844" s="269"/>
      <c r="AG844" s="269"/>
      <c r="AH844" s="269"/>
      <c r="AI844" s="269"/>
      <c r="AJ844" s="269"/>
      <c r="AK844" s="269"/>
      <c r="AL844" s="269"/>
      <c r="AM844" s="269"/>
      <c r="AN844" s="269"/>
      <c r="AO844" s="269"/>
      <c r="AP844" s="269"/>
      <c r="AQ844" s="269"/>
    </row>
    <row r="845" spans="1:43" ht="14.25" customHeight="1">
      <c r="A845" s="269"/>
      <c r="B845" s="269"/>
      <c r="C845" s="269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  <c r="AA845" s="269"/>
      <c r="AB845" s="269"/>
      <c r="AC845" s="269"/>
      <c r="AD845" s="269"/>
      <c r="AE845" s="269"/>
      <c r="AF845" s="269"/>
      <c r="AG845" s="269"/>
      <c r="AH845" s="269"/>
      <c r="AI845" s="269"/>
      <c r="AJ845" s="269"/>
      <c r="AK845" s="269"/>
      <c r="AL845" s="269"/>
      <c r="AM845" s="269"/>
      <c r="AN845" s="269"/>
      <c r="AO845" s="269"/>
      <c r="AP845" s="269"/>
      <c r="AQ845" s="269"/>
    </row>
    <row r="846" spans="1:43" ht="14.25" customHeight="1">
      <c r="A846" s="269"/>
      <c r="B846" s="269"/>
      <c r="C846" s="269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  <c r="AA846" s="269"/>
      <c r="AB846" s="269"/>
      <c r="AC846" s="269"/>
      <c r="AD846" s="269"/>
      <c r="AE846" s="269"/>
      <c r="AF846" s="269"/>
      <c r="AG846" s="269"/>
      <c r="AH846" s="269"/>
      <c r="AI846" s="269"/>
      <c r="AJ846" s="269"/>
      <c r="AK846" s="269"/>
      <c r="AL846" s="269"/>
      <c r="AM846" s="269"/>
      <c r="AN846" s="269"/>
      <c r="AO846" s="269"/>
      <c r="AP846" s="269"/>
      <c r="AQ846" s="269"/>
    </row>
    <row r="847" spans="1:43" ht="14.25" customHeight="1">
      <c r="A847" s="269"/>
      <c r="B847" s="269"/>
      <c r="C847" s="269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  <c r="AA847" s="269"/>
      <c r="AB847" s="269"/>
      <c r="AC847" s="269"/>
      <c r="AD847" s="269"/>
      <c r="AE847" s="269"/>
      <c r="AF847" s="269"/>
      <c r="AG847" s="269"/>
      <c r="AH847" s="269"/>
      <c r="AI847" s="269"/>
      <c r="AJ847" s="269"/>
      <c r="AK847" s="269"/>
      <c r="AL847" s="269"/>
      <c r="AM847" s="269"/>
      <c r="AN847" s="269"/>
      <c r="AO847" s="269"/>
      <c r="AP847" s="269"/>
      <c r="AQ847" s="269"/>
    </row>
    <row r="848" spans="1:43" ht="14.25" customHeight="1">
      <c r="A848" s="269"/>
      <c r="B848" s="269"/>
      <c r="C848" s="269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  <c r="AA848" s="269"/>
      <c r="AB848" s="269"/>
      <c r="AC848" s="269"/>
      <c r="AD848" s="269"/>
      <c r="AE848" s="269"/>
      <c r="AF848" s="269"/>
      <c r="AG848" s="269"/>
      <c r="AH848" s="269"/>
      <c r="AI848" s="269"/>
      <c r="AJ848" s="269"/>
      <c r="AK848" s="269"/>
      <c r="AL848" s="269"/>
      <c r="AM848" s="269"/>
      <c r="AN848" s="269"/>
      <c r="AO848" s="269"/>
      <c r="AP848" s="269"/>
      <c r="AQ848" s="269"/>
    </row>
    <row r="849" spans="1:43" ht="14.25" customHeight="1">
      <c r="A849" s="269"/>
      <c r="B849" s="269"/>
      <c r="C849" s="269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  <c r="AA849" s="269"/>
      <c r="AB849" s="269"/>
      <c r="AC849" s="269"/>
      <c r="AD849" s="269"/>
      <c r="AE849" s="269"/>
      <c r="AF849" s="269"/>
      <c r="AG849" s="269"/>
      <c r="AH849" s="269"/>
      <c r="AI849" s="269"/>
      <c r="AJ849" s="269"/>
      <c r="AK849" s="269"/>
      <c r="AL849" s="269"/>
      <c r="AM849" s="269"/>
      <c r="AN849" s="269"/>
      <c r="AO849" s="269"/>
      <c r="AP849" s="269"/>
      <c r="AQ849" s="269"/>
    </row>
    <row r="850" spans="1:43" ht="14.25" customHeight="1">
      <c r="A850" s="269"/>
      <c r="B850" s="269"/>
      <c r="C850" s="269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  <c r="AA850" s="269"/>
      <c r="AB850" s="269"/>
      <c r="AC850" s="269"/>
      <c r="AD850" s="269"/>
      <c r="AE850" s="269"/>
      <c r="AF850" s="269"/>
      <c r="AG850" s="269"/>
      <c r="AH850" s="269"/>
      <c r="AI850" s="269"/>
      <c r="AJ850" s="269"/>
      <c r="AK850" s="269"/>
      <c r="AL850" s="269"/>
      <c r="AM850" s="269"/>
      <c r="AN850" s="269"/>
      <c r="AO850" s="269"/>
      <c r="AP850" s="269"/>
      <c r="AQ850" s="269"/>
    </row>
    <row r="851" spans="1:43" ht="14.25" customHeight="1">
      <c r="A851" s="269"/>
      <c r="B851" s="269"/>
      <c r="C851" s="269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  <c r="AA851" s="269"/>
      <c r="AB851" s="269"/>
      <c r="AC851" s="269"/>
      <c r="AD851" s="269"/>
      <c r="AE851" s="269"/>
      <c r="AF851" s="269"/>
      <c r="AG851" s="269"/>
      <c r="AH851" s="269"/>
      <c r="AI851" s="269"/>
      <c r="AJ851" s="269"/>
      <c r="AK851" s="269"/>
      <c r="AL851" s="269"/>
      <c r="AM851" s="269"/>
      <c r="AN851" s="269"/>
      <c r="AO851" s="269"/>
      <c r="AP851" s="269"/>
      <c r="AQ851" s="269"/>
    </row>
    <row r="852" spans="1:43" ht="14.25" customHeight="1">
      <c r="A852" s="269"/>
      <c r="B852" s="269"/>
      <c r="C852" s="269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  <c r="AA852" s="269"/>
      <c r="AB852" s="269"/>
      <c r="AC852" s="269"/>
      <c r="AD852" s="269"/>
      <c r="AE852" s="269"/>
      <c r="AF852" s="269"/>
      <c r="AG852" s="269"/>
      <c r="AH852" s="269"/>
      <c r="AI852" s="269"/>
      <c r="AJ852" s="269"/>
      <c r="AK852" s="269"/>
      <c r="AL852" s="269"/>
      <c r="AM852" s="269"/>
      <c r="AN852" s="269"/>
      <c r="AO852" s="269"/>
      <c r="AP852" s="269"/>
      <c r="AQ852" s="269"/>
    </row>
    <row r="853" spans="1:43" ht="14.25" customHeight="1">
      <c r="A853" s="269"/>
      <c r="B853" s="269"/>
      <c r="C853" s="269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  <c r="AA853" s="269"/>
      <c r="AB853" s="269"/>
      <c r="AC853" s="269"/>
      <c r="AD853" s="269"/>
      <c r="AE853" s="269"/>
      <c r="AF853" s="269"/>
      <c r="AG853" s="269"/>
      <c r="AH853" s="269"/>
      <c r="AI853" s="269"/>
      <c r="AJ853" s="269"/>
      <c r="AK853" s="269"/>
      <c r="AL853" s="269"/>
      <c r="AM853" s="269"/>
      <c r="AN853" s="269"/>
      <c r="AO853" s="269"/>
      <c r="AP853" s="269"/>
      <c r="AQ853" s="269"/>
    </row>
    <row r="854" spans="1:43" ht="14.25" customHeight="1">
      <c r="A854" s="269"/>
      <c r="B854" s="269"/>
      <c r="C854" s="269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  <c r="AA854" s="269"/>
      <c r="AB854" s="269"/>
      <c r="AC854" s="269"/>
      <c r="AD854" s="269"/>
      <c r="AE854" s="269"/>
      <c r="AF854" s="269"/>
      <c r="AG854" s="269"/>
      <c r="AH854" s="269"/>
      <c r="AI854" s="269"/>
      <c r="AJ854" s="269"/>
      <c r="AK854" s="269"/>
      <c r="AL854" s="269"/>
      <c r="AM854" s="269"/>
      <c r="AN854" s="269"/>
      <c r="AO854" s="269"/>
      <c r="AP854" s="269"/>
      <c r="AQ854" s="269"/>
    </row>
    <row r="855" spans="1:43" ht="14.25" customHeight="1">
      <c r="A855" s="269"/>
      <c r="B855" s="269"/>
      <c r="C855" s="269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  <c r="AA855" s="269"/>
      <c r="AB855" s="269"/>
      <c r="AC855" s="269"/>
      <c r="AD855" s="269"/>
      <c r="AE855" s="269"/>
      <c r="AF855" s="269"/>
      <c r="AG855" s="269"/>
      <c r="AH855" s="269"/>
      <c r="AI855" s="269"/>
      <c r="AJ855" s="269"/>
      <c r="AK855" s="269"/>
      <c r="AL855" s="269"/>
      <c r="AM855" s="269"/>
      <c r="AN855" s="269"/>
      <c r="AO855" s="269"/>
      <c r="AP855" s="269"/>
      <c r="AQ855" s="269"/>
    </row>
    <row r="856" spans="1:43" ht="14.25" customHeight="1">
      <c r="A856" s="269"/>
      <c r="B856" s="269"/>
      <c r="C856" s="269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  <c r="AA856" s="269"/>
      <c r="AB856" s="269"/>
      <c r="AC856" s="269"/>
      <c r="AD856" s="269"/>
      <c r="AE856" s="269"/>
      <c r="AF856" s="269"/>
      <c r="AG856" s="269"/>
      <c r="AH856" s="269"/>
      <c r="AI856" s="269"/>
      <c r="AJ856" s="269"/>
      <c r="AK856" s="269"/>
      <c r="AL856" s="269"/>
      <c r="AM856" s="269"/>
      <c r="AN856" s="269"/>
      <c r="AO856" s="269"/>
      <c r="AP856" s="269"/>
      <c r="AQ856" s="269"/>
    </row>
    <row r="857" spans="1:43" ht="14.25" customHeight="1">
      <c r="A857" s="269"/>
      <c r="B857" s="269"/>
      <c r="C857" s="269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  <c r="AA857" s="269"/>
      <c r="AB857" s="269"/>
      <c r="AC857" s="269"/>
      <c r="AD857" s="269"/>
      <c r="AE857" s="269"/>
      <c r="AF857" s="269"/>
      <c r="AG857" s="269"/>
      <c r="AH857" s="269"/>
      <c r="AI857" s="269"/>
      <c r="AJ857" s="269"/>
      <c r="AK857" s="269"/>
      <c r="AL857" s="269"/>
      <c r="AM857" s="269"/>
      <c r="AN857" s="269"/>
      <c r="AO857" s="269"/>
      <c r="AP857" s="269"/>
      <c r="AQ857" s="269"/>
    </row>
    <row r="858" spans="1:43" ht="14.25" customHeight="1">
      <c r="A858" s="269"/>
      <c r="B858" s="269"/>
      <c r="C858" s="269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  <c r="AA858" s="269"/>
      <c r="AB858" s="269"/>
      <c r="AC858" s="269"/>
      <c r="AD858" s="269"/>
      <c r="AE858" s="269"/>
      <c r="AF858" s="269"/>
      <c r="AG858" s="269"/>
      <c r="AH858" s="269"/>
      <c r="AI858" s="269"/>
      <c r="AJ858" s="269"/>
      <c r="AK858" s="269"/>
      <c r="AL858" s="269"/>
      <c r="AM858" s="269"/>
      <c r="AN858" s="269"/>
      <c r="AO858" s="269"/>
      <c r="AP858" s="269"/>
      <c r="AQ858" s="269"/>
    </row>
    <row r="859" spans="1:43" ht="14.25" customHeight="1">
      <c r="A859" s="269"/>
      <c r="B859" s="269"/>
      <c r="C859" s="269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269"/>
      <c r="AK859" s="269"/>
      <c r="AL859" s="269"/>
      <c r="AM859" s="269"/>
      <c r="AN859" s="269"/>
      <c r="AO859" s="269"/>
      <c r="AP859" s="269"/>
      <c r="AQ859" s="269"/>
    </row>
    <row r="860" spans="1:43" ht="14.25" customHeight="1">
      <c r="A860" s="269"/>
      <c r="B860" s="269"/>
      <c r="C860" s="269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269"/>
      <c r="AK860" s="269"/>
      <c r="AL860" s="269"/>
      <c r="AM860" s="269"/>
      <c r="AN860" s="269"/>
      <c r="AO860" s="269"/>
      <c r="AP860" s="269"/>
      <c r="AQ860" s="269"/>
    </row>
    <row r="861" spans="1:43" ht="14.25" customHeight="1">
      <c r="A861" s="269"/>
      <c r="B861" s="269"/>
      <c r="C861" s="269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269"/>
      <c r="AK861" s="269"/>
      <c r="AL861" s="269"/>
      <c r="AM861" s="269"/>
      <c r="AN861" s="269"/>
      <c r="AO861" s="269"/>
      <c r="AP861" s="269"/>
      <c r="AQ861" s="269"/>
    </row>
    <row r="862" spans="1:43" ht="14.25" customHeight="1">
      <c r="A862" s="269"/>
      <c r="B862" s="269"/>
      <c r="C862" s="269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  <c r="AA862" s="269"/>
      <c r="AB862" s="269"/>
      <c r="AC862" s="269"/>
      <c r="AD862" s="269"/>
      <c r="AE862" s="269"/>
      <c r="AF862" s="269"/>
      <c r="AG862" s="269"/>
      <c r="AH862" s="269"/>
      <c r="AI862" s="269"/>
      <c r="AJ862" s="269"/>
      <c r="AK862" s="269"/>
      <c r="AL862" s="269"/>
      <c r="AM862" s="269"/>
      <c r="AN862" s="269"/>
      <c r="AO862" s="269"/>
      <c r="AP862" s="269"/>
      <c r="AQ862" s="269"/>
    </row>
    <row r="863" spans="1:43" ht="14.25" customHeight="1">
      <c r="A863" s="269"/>
      <c r="B863" s="269"/>
      <c r="C863" s="269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  <c r="AA863" s="269"/>
      <c r="AB863" s="269"/>
      <c r="AC863" s="269"/>
      <c r="AD863" s="269"/>
      <c r="AE863" s="269"/>
      <c r="AF863" s="269"/>
      <c r="AG863" s="269"/>
      <c r="AH863" s="269"/>
      <c r="AI863" s="269"/>
      <c r="AJ863" s="269"/>
      <c r="AK863" s="269"/>
      <c r="AL863" s="269"/>
      <c r="AM863" s="269"/>
      <c r="AN863" s="269"/>
      <c r="AO863" s="269"/>
      <c r="AP863" s="269"/>
      <c r="AQ863" s="269"/>
    </row>
    <row r="864" spans="1:43" ht="14.25" customHeight="1">
      <c r="A864" s="269"/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  <c r="AB864" s="269"/>
      <c r="AC864" s="269"/>
      <c r="AD864" s="269"/>
      <c r="AE864" s="269"/>
      <c r="AF864" s="269"/>
      <c r="AG864" s="269"/>
      <c r="AH864" s="269"/>
      <c r="AI864" s="269"/>
      <c r="AJ864" s="269"/>
      <c r="AK864" s="269"/>
      <c r="AL864" s="269"/>
      <c r="AM864" s="269"/>
      <c r="AN864" s="269"/>
      <c r="AO864" s="269"/>
      <c r="AP864" s="269"/>
      <c r="AQ864" s="269"/>
    </row>
    <row r="865" spans="1:43" ht="14.25" customHeight="1">
      <c r="A865" s="269"/>
      <c r="B865" s="269"/>
      <c r="C865" s="269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  <c r="AA865" s="269"/>
      <c r="AB865" s="269"/>
      <c r="AC865" s="269"/>
      <c r="AD865" s="269"/>
      <c r="AE865" s="269"/>
      <c r="AF865" s="269"/>
      <c r="AG865" s="269"/>
      <c r="AH865" s="269"/>
      <c r="AI865" s="269"/>
      <c r="AJ865" s="269"/>
      <c r="AK865" s="269"/>
      <c r="AL865" s="269"/>
      <c r="AM865" s="269"/>
      <c r="AN865" s="269"/>
      <c r="AO865" s="269"/>
      <c r="AP865" s="269"/>
      <c r="AQ865" s="269"/>
    </row>
    <row r="866" spans="1:43" ht="14.25" customHeight="1">
      <c r="A866" s="269"/>
      <c r="B866" s="269"/>
      <c r="C866" s="269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269"/>
      <c r="AK866" s="269"/>
      <c r="AL866" s="269"/>
      <c r="AM866" s="269"/>
      <c r="AN866" s="269"/>
      <c r="AO866" s="269"/>
      <c r="AP866" s="269"/>
      <c r="AQ866" s="269"/>
    </row>
    <row r="867" spans="1:43" ht="14.25" customHeight="1">
      <c r="A867" s="269"/>
      <c r="B867" s="269"/>
      <c r="C867" s="269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  <c r="AA867" s="269"/>
      <c r="AB867" s="269"/>
      <c r="AC867" s="269"/>
      <c r="AD867" s="269"/>
      <c r="AE867" s="269"/>
      <c r="AF867" s="269"/>
      <c r="AG867" s="269"/>
      <c r="AH867" s="269"/>
      <c r="AI867" s="269"/>
      <c r="AJ867" s="269"/>
      <c r="AK867" s="269"/>
      <c r="AL867" s="269"/>
      <c r="AM867" s="269"/>
      <c r="AN867" s="269"/>
      <c r="AO867" s="269"/>
      <c r="AP867" s="269"/>
      <c r="AQ867" s="269"/>
    </row>
    <row r="868" spans="1:43" ht="14.25" customHeight="1">
      <c r="A868" s="269"/>
      <c r="B868" s="269"/>
      <c r="C868" s="269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  <c r="AA868" s="269"/>
      <c r="AB868" s="269"/>
      <c r="AC868" s="269"/>
      <c r="AD868" s="269"/>
      <c r="AE868" s="269"/>
      <c r="AF868" s="269"/>
      <c r="AG868" s="269"/>
      <c r="AH868" s="269"/>
      <c r="AI868" s="269"/>
      <c r="AJ868" s="269"/>
      <c r="AK868" s="269"/>
      <c r="AL868" s="269"/>
      <c r="AM868" s="269"/>
      <c r="AN868" s="269"/>
      <c r="AO868" s="269"/>
      <c r="AP868" s="269"/>
      <c r="AQ868" s="269"/>
    </row>
    <row r="869" spans="1:43" ht="14.25" customHeight="1">
      <c r="A869" s="269"/>
      <c r="B869" s="269"/>
      <c r="C869" s="269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  <c r="AA869" s="269"/>
      <c r="AB869" s="269"/>
      <c r="AC869" s="269"/>
      <c r="AD869" s="269"/>
      <c r="AE869" s="269"/>
      <c r="AF869" s="269"/>
      <c r="AG869" s="269"/>
      <c r="AH869" s="269"/>
      <c r="AI869" s="269"/>
      <c r="AJ869" s="269"/>
      <c r="AK869" s="269"/>
      <c r="AL869" s="269"/>
      <c r="AM869" s="269"/>
      <c r="AN869" s="269"/>
      <c r="AO869" s="269"/>
      <c r="AP869" s="269"/>
      <c r="AQ869" s="269"/>
    </row>
    <row r="870" spans="1:43" ht="14.25" customHeight="1">
      <c r="A870" s="269"/>
      <c r="B870" s="269"/>
      <c r="C870" s="269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  <c r="AA870" s="269"/>
      <c r="AB870" s="269"/>
      <c r="AC870" s="269"/>
      <c r="AD870" s="269"/>
      <c r="AE870" s="269"/>
      <c r="AF870" s="269"/>
      <c r="AG870" s="269"/>
      <c r="AH870" s="269"/>
      <c r="AI870" s="269"/>
      <c r="AJ870" s="269"/>
      <c r="AK870" s="269"/>
      <c r="AL870" s="269"/>
      <c r="AM870" s="269"/>
      <c r="AN870" s="269"/>
      <c r="AO870" s="269"/>
      <c r="AP870" s="269"/>
      <c r="AQ870" s="269"/>
    </row>
    <row r="871" spans="1:43" ht="14.25" customHeight="1">
      <c r="A871" s="269"/>
      <c r="B871" s="269"/>
      <c r="C871" s="269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269"/>
      <c r="AK871" s="269"/>
      <c r="AL871" s="269"/>
      <c r="AM871" s="269"/>
      <c r="AN871" s="269"/>
      <c r="AO871" s="269"/>
      <c r="AP871" s="269"/>
      <c r="AQ871" s="269"/>
    </row>
    <row r="872" spans="1:43" ht="14.25" customHeight="1">
      <c r="A872" s="269"/>
      <c r="B872" s="269"/>
      <c r="C872" s="269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  <c r="AA872" s="269"/>
      <c r="AB872" s="269"/>
      <c r="AC872" s="269"/>
      <c r="AD872" s="269"/>
      <c r="AE872" s="269"/>
      <c r="AF872" s="269"/>
      <c r="AG872" s="269"/>
      <c r="AH872" s="269"/>
      <c r="AI872" s="269"/>
      <c r="AJ872" s="269"/>
      <c r="AK872" s="269"/>
      <c r="AL872" s="269"/>
      <c r="AM872" s="269"/>
      <c r="AN872" s="269"/>
      <c r="AO872" s="269"/>
      <c r="AP872" s="269"/>
      <c r="AQ872" s="269"/>
    </row>
    <row r="873" spans="1:43" ht="14.25" customHeight="1">
      <c r="A873" s="269"/>
      <c r="B873" s="269"/>
      <c r="C873" s="269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  <c r="AA873" s="269"/>
      <c r="AB873" s="269"/>
      <c r="AC873" s="269"/>
      <c r="AD873" s="269"/>
      <c r="AE873" s="269"/>
      <c r="AF873" s="269"/>
      <c r="AG873" s="269"/>
      <c r="AH873" s="269"/>
      <c r="AI873" s="269"/>
      <c r="AJ873" s="269"/>
      <c r="AK873" s="269"/>
      <c r="AL873" s="269"/>
      <c r="AM873" s="269"/>
      <c r="AN873" s="269"/>
      <c r="AO873" s="269"/>
      <c r="AP873" s="269"/>
      <c r="AQ873" s="269"/>
    </row>
    <row r="874" spans="1:43" ht="14.25" customHeight="1">
      <c r="A874" s="269"/>
      <c r="B874" s="269"/>
      <c r="C874" s="269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  <c r="AA874" s="269"/>
      <c r="AB874" s="269"/>
      <c r="AC874" s="269"/>
      <c r="AD874" s="269"/>
      <c r="AE874" s="269"/>
      <c r="AF874" s="269"/>
      <c r="AG874" s="269"/>
      <c r="AH874" s="269"/>
      <c r="AI874" s="269"/>
      <c r="AJ874" s="269"/>
      <c r="AK874" s="269"/>
      <c r="AL874" s="269"/>
      <c r="AM874" s="269"/>
      <c r="AN874" s="269"/>
      <c r="AO874" s="269"/>
      <c r="AP874" s="269"/>
      <c r="AQ874" s="269"/>
    </row>
    <row r="875" spans="1:43" ht="14.25" customHeight="1">
      <c r="A875" s="269"/>
      <c r="B875" s="269"/>
      <c r="C875" s="269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  <c r="AA875" s="269"/>
      <c r="AB875" s="269"/>
      <c r="AC875" s="269"/>
      <c r="AD875" s="269"/>
      <c r="AE875" s="269"/>
      <c r="AF875" s="269"/>
      <c r="AG875" s="269"/>
      <c r="AH875" s="269"/>
      <c r="AI875" s="269"/>
      <c r="AJ875" s="269"/>
      <c r="AK875" s="269"/>
      <c r="AL875" s="269"/>
      <c r="AM875" s="269"/>
      <c r="AN875" s="269"/>
      <c r="AO875" s="269"/>
      <c r="AP875" s="269"/>
      <c r="AQ875" s="269"/>
    </row>
    <row r="876" spans="1:43" ht="14.25" customHeight="1">
      <c r="A876" s="269"/>
      <c r="B876" s="269"/>
      <c r="C876" s="269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  <c r="AA876" s="269"/>
      <c r="AB876" s="269"/>
      <c r="AC876" s="269"/>
      <c r="AD876" s="269"/>
      <c r="AE876" s="269"/>
      <c r="AF876" s="269"/>
      <c r="AG876" s="269"/>
      <c r="AH876" s="269"/>
      <c r="AI876" s="269"/>
      <c r="AJ876" s="269"/>
      <c r="AK876" s="269"/>
      <c r="AL876" s="269"/>
      <c r="AM876" s="269"/>
      <c r="AN876" s="269"/>
      <c r="AO876" s="269"/>
      <c r="AP876" s="269"/>
      <c r="AQ876" s="269"/>
    </row>
    <row r="877" spans="1:43" ht="14.25" customHeight="1">
      <c r="A877" s="269"/>
      <c r="B877" s="269"/>
      <c r="C877" s="269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  <c r="AA877" s="269"/>
      <c r="AB877" s="269"/>
      <c r="AC877" s="269"/>
      <c r="AD877" s="269"/>
      <c r="AE877" s="269"/>
      <c r="AF877" s="269"/>
      <c r="AG877" s="269"/>
      <c r="AH877" s="269"/>
      <c r="AI877" s="269"/>
      <c r="AJ877" s="269"/>
      <c r="AK877" s="269"/>
      <c r="AL877" s="269"/>
      <c r="AM877" s="269"/>
      <c r="AN877" s="269"/>
      <c r="AO877" s="269"/>
      <c r="AP877" s="269"/>
      <c r="AQ877" s="269"/>
    </row>
    <row r="878" spans="1:43" ht="14.25" customHeight="1">
      <c r="A878" s="269"/>
      <c r="B878" s="269"/>
      <c r="C878" s="269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  <c r="AA878" s="269"/>
      <c r="AB878" s="269"/>
      <c r="AC878" s="269"/>
      <c r="AD878" s="269"/>
      <c r="AE878" s="269"/>
      <c r="AF878" s="269"/>
      <c r="AG878" s="269"/>
      <c r="AH878" s="269"/>
      <c r="AI878" s="269"/>
      <c r="AJ878" s="269"/>
      <c r="AK878" s="269"/>
      <c r="AL878" s="269"/>
      <c r="AM878" s="269"/>
      <c r="AN878" s="269"/>
      <c r="AO878" s="269"/>
      <c r="AP878" s="269"/>
      <c r="AQ878" s="269"/>
    </row>
    <row r="879" spans="1:43" ht="14.25" customHeight="1">
      <c r="A879" s="269"/>
      <c r="B879" s="269"/>
      <c r="C879" s="269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  <c r="AA879" s="269"/>
      <c r="AB879" s="269"/>
      <c r="AC879" s="269"/>
      <c r="AD879" s="269"/>
      <c r="AE879" s="269"/>
      <c r="AF879" s="269"/>
      <c r="AG879" s="269"/>
      <c r="AH879" s="269"/>
      <c r="AI879" s="269"/>
      <c r="AJ879" s="269"/>
      <c r="AK879" s="269"/>
      <c r="AL879" s="269"/>
      <c r="AM879" s="269"/>
      <c r="AN879" s="269"/>
      <c r="AO879" s="269"/>
      <c r="AP879" s="269"/>
      <c r="AQ879" s="269"/>
    </row>
    <row r="880" spans="1:43" ht="14.25" customHeight="1">
      <c r="A880" s="269"/>
      <c r="B880" s="269"/>
      <c r="C880" s="269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  <c r="AA880" s="269"/>
      <c r="AB880" s="269"/>
      <c r="AC880" s="269"/>
      <c r="AD880" s="269"/>
      <c r="AE880" s="269"/>
      <c r="AF880" s="269"/>
      <c r="AG880" s="269"/>
      <c r="AH880" s="269"/>
      <c r="AI880" s="269"/>
      <c r="AJ880" s="269"/>
      <c r="AK880" s="269"/>
      <c r="AL880" s="269"/>
      <c r="AM880" s="269"/>
      <c r="AN880" s="269"/>
      <c r="AO880" s="269"/>
      <c r="AP880" s="269"/>
      <c r="AQ880" s="269"/>
    </row>
    <row r="881" spans="1:43" ht="14.25" customHeight="1">
      <c r="A881" s="269"/>
      <c r="B881" s="269"/>
      <c r="C881" s="269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  <c r="AA881" s="269"/>
      <c r="AB881" s="269"/>
      <c r="AC881" s="269"/>
      <c r="AD881" s="269"/>
      <c r="AE881" s="269"/>
      <c r="AF881" s="269"/>
      <c r="AG881" s="269"/>
      <c r="AH881" s="269"/>
      <c r="AI881" s="269"/>
      <c r="AJ881" s="269"/>
      <c r="AK881" s="269"/>
      <c r="AL881" s="269"/>
      <c r="AM881" s="269"/>
      <c r="AN881" s="269"/>
      <c r="AO881" s="269"/>
      <c r="AP881" s="269"/>
      <c r="AQ881" s="269"/>
    </row>
    <row r="882" spans="1:43" ht="14.25" customHeight="1">
      <c r="A882" s="269"/>
      <c r="B882" s="269"/>
      <c r="C882" s="269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  <c r="AA882" s="269"/>
      <c r="AB882" s="269"/>
      <c r="AC882" s="269"/>
      <c r="AD882" s="269"/>
      <c r="AE882" s="269"/>
      <c r="AF882" s="269"/>
      <c r="AG882" s="269"/>
      <c r="AH882" s="269"/>
      <c r="AI882" s="269"/>
      <c r="AJ882" s="269"/>
      <c r="AK882" s="269"/>
      <c r="AL882" s="269"/>
      <c r="AM882" s="269"/>
      <c r="AN882" s="269"/>
      <c r="AO882" s="269"/>
      <c r="AP882" s="269"/>
      <c r="AQ882" s="269"/>
    </row>
    <row r="883" spans="1:43" ht="14.25" customHeight="1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  <c r="AA883" s="269"/>
      <c r="AB883" s="269"/>
      <c r="AC883" s="269"/>
      <c r="AD883" s="269"/>
      <c r="AE883" s="269"/>
      <c r="AF883" s="269"/>
      <c r="AG883" s="269"/>
      <c r="AH883" s="269"/>
      <c r="AI883" s="269"/>
      <c r="AJ883" s="269"/>
      <c r="AK883" s="269"/>
      <c r="AL883" s="269"/>
      <c r="AM883" s="269"/>
      <c r="AN883" s="269"/>
      <c r="AO883" s="269"/>
      <c r="AP883" s="269"/>
      <c r="AQ883" s="269"/>
    </row>
    <row r="884" spans="1:43" ht="14.25" customHeight="1">
      <c r="A884" s="269"/>
      <c r="B884" s="269"/>
      <c r="C884" s="269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269"/>
      <c r="AK884" s="269"/>
      <c r="AL884" s="269"/>
      <c r="AM884" s="269"/>
      <c r="AN884" s="269"/>
      <c r="AO884" s="269"/>
      <c r="AP884" s="269"/>
      <c r="AQ884" s="269"/>
    </row>
    <row r="885" spans="1:43" ht="14.25" customHeight="1">
      <c r="A885" s="269"/>
      <c r="B885" s="269"/>
      <c r="C885" s="269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269"/>
      <c r="AK885" s="269"/>
      <c r="AL885" s="269"/>
      <c r="AM885" s="269"/>
      <c r="AN885" s="269"/>
      <c r="AO885" s="269"/>
      <c r="AP885" s="269"/>
      <c r="AQ885" s="269"/>
    </row>
    <row r="886" spans="1:43" ht="14.25" customHeight="1">
      <c r="A886" s="269"/>
      <c r="B886" s="269"/>
      <c r="C886" s="269"/>
      <c r="D886" s="269"/>
      <c r="E886" s="269"/>
      <c r="F886" s="269"/>
      <c r="G886" s="269"/>
      <c r="H886" s="269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269"/>
      <c r="AK886" s="269"/>
      <c r="AL886" s="269"/>
      <c r="AM886" s="269"/>
      <c r="AN886" s="269"/>
      <c r="AO886" s="269"/>
      <c r="AP886" s="269"/>
      <c r="AQ886" s="269"/>
    </row>
    <row r="887" spans="1:43" ht="14.25" customHeight="1">
      <c r="A887" s="269"/>
      <c r="B887" s="269"/>
      <c r="C887" s="269"/>
      <c r="D887" s="269"/>
      <c r="E887" s="269"/>
      <c r="F887" s="269"/>
      <c r="G887" s="269"/>
      <c r="H887" s="269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  <c r="AQ887" s="269"/>
    </row>
    <row r="888" spans="1:43" ht="14.25" customHeight="1">
      <c r="A888" s="269"/>
      <c r="B888" s="269"/>
      <c r="C888" s="269"/>
      <c r="D888" s="269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  <c r="AQ888" s="269"/>
    </row>
    <row r="889" spans="1:43" ht="14.25" customHeight="1">
      <c r="A889" s="269"/>
      <c r="B889" s="269"/>
      <c r="C889" s="269"/>
      <c r="D889" s="269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269"/>
      <c r="AK889" s="269"/>
      <c r="AL889" s="269"/>
      <c r="AM889" s="269"/>
      <c r="AN889" s="269"/>
      <c r="AO889" s="269"/>
      <c r="AP889" s="269"/>
      <c r="AQ889" s="269"/>
    </row>
    <row r="890" spans="1:43" ht="14.25" customHeight="1">
      <c r="A890" s="269"/>
      <c r="B890" s="269"/>
      <c r="C890" s="269"/>
      <c r="D890" s="269"/>
      <c r="E890" s="269"/>
      <c r="F890" s="269"/>
      <c r="G890" s="269"/>
      <c r="H890" s="269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  <c r="AA890" s="269"/>
      <c r="AB890" s="269"/>
      <c r="AC890" s="269"/>
      <c r="AD890" s="269"/>
      <c r="AE890" s="269"/>
      <c r="AF890" s="269"/>
      <c r="AG890" s="269"/>
      <c r="AH890" s="269"/>
      <c r="AI890" s="269"/>
      <c r="AJ890" s="269"/>
      <c r="AK890" s="269"/>
      <c r="AL890" s="269"/>
      <c r="AM890" s="269"/>
      <c r="AN890" s="269"/>
      <c r="AO890" s="269"/>
      <c r="AP890" s="269"/>
      <c r="AQ890" s="269"/>
    </row>
    <row r="891" spans="1:43" ht="14.25" customHeight="1">
      <c r="A891" s="269"/>
      <c r="B891" s="269"/>
      <c r="C891" s="269"/>
      <c r="D891" s="269"/>
      <c r="E891" s="269"/>
      <c r="F891" s="269"/>
      <c r="G891" s="269"/>
      <c r="H891" s="269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  <c r="AA891" s="269"/>
      <c r="AB891" s="269"/>
      <c r="AC891" s="269"/>
      <c r="AD891" s="269"/>
      <c r="AE891" s="269"/>
      <c r="AF891" s="269"/>
      <c r="AG891" s="269"/>
      <c r="AH891" s="269"/>
      <c r="AI891" s="269"/>
      <c r="AJ891" s="269"/>
      <c r="AK891" s="269"/>
      <c r="AL891" s="269"/>
      <c r="AM891" s="269"/>
      <c r="AN891" s="269"/>
      <c r="AO891" s="269"/>
      <c r="AP891" s="269"/>
      <c r="AQ891" s="269"/>
    </row>
    <row r="892" spans="1:43" ht="14.25" customHeight="1">
      <c r="A892" s="269"/>
      <c r="B892" s="269"/>
      <c r="C892" s="269"/>
      <c r="D892" s="269"/>
      <c r="E892" s="269"/>
      <c r="F892" s="269"/>
      <c r="G892" s="269"/>
      <c r="H892" s="269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  <c r="AA892" s="269"/>
      <c r="AB892" s="269"/>
      <c r="AC892" s="269"/>
      <c r="AD892" s="269"/>
      <c r="AE892" s="269"/>
      <c r="AF892" s="269"/>
      <c r="AG892" s="269"/>
      <c r="AH892" s="269"/>
      <c r="AI892" s="269"/>
      <c r="AJ892" s="269"/>
      <c r="AK892" s="269"/>
      <c r="AL892" s="269"/>
      <c r="AM892" s="269"/>
      <c r="AN892" s="269"/>
      <c r="AO892" s="269"/>
      <c r="AP892" s="269"/>
      <c r="AQ892" s="269"/>
    </row>
    <row r="893" spans="1:43" ht="14.25" customHeight="1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  <c r="AA893" s="269"/>
      <c r="AB893" s="269"/>
      <c r="AC893" s="269"/>
      <c r="AD893" s="269"/>
      <c r="AE893" s="269"/>
      <c r="AF893" s="269"/>
      <c r="AG893" s="269"/>
      <c r="AH893" s="269"/>
      <c r="AI893" s="269"/>
      <c r="AJ893" s="269"/>
      <c r="AK893" s="269"/>
      <c r="AL893" s="269"/>
      <c r="AM893" s="269"/>
      <c r="AN893" s="269"/>
      <c r="AO893" s="269"/>
      <c r="AP893" s="269"/>
      <c r="AQ893" s="269"/>
    </row>
    <row r="894" spans="1:43" ht="14.25" customHeight="1">
      <c r="A894" s="269"/>
      <c r="B894" s="269"/>
      <c r="C894" s="269"/>
      <c r="D894" s="269"/>
      <c r="E894" s="269"/>
      <c r="F894" s="269"/>
      <c r="G894" s="269"/>
      <c r="H894" s="269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  <c r="AA894" s="269"/>
      <c r="AB894" s="269"/>
      <c r="AC894" s="269"/>
      <c r="AD894" s="269"/>
      <c r="AE894" s="269"/>
      <c r="AF894" s="269"/>
      <c r="AG894" s="269"/>
      <c r="AH894" s="269"/>
      <c r="AI894" s="269"/>
      <c r="AJ894" s="269"/>
      <c r="AK894" s="269"/>
      <c r="AL894" s="269"/>
      <c r="AM894" s="269"/>
      <c r="AN894" s="269"/>
      <c r="AO894" s="269"/>
      <c r="AP894" s="269"/>
      <c r="AQ894" s="269"/>
    </row>
    <row r="895" spans="1:43" ht="14.25" customHeight="1">
      <c r="A895" s="269"/>
      <c r="B895" s="269"/>
      <c r="C895" s="269"/>
      <c r="D895" s="269"/>
      <c r="E895" s="269"/>
      <c r="F895" s="269"/>
      <c r="G895" s="269"/>
      <c r="H895" s="269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  <c r="AA895" s="269"/>
      <c r="AB895" s="269"/>
      <c r="AC895" s="269"/>
      <c r="AD895" s="269"/>
      <c r="AE895" s="269"/>
      <c r="AF895" s="269"/>
      <c r="AG895" s="269"/>
      <c r="AH895" s="269"/>
      <c r="AI895" s="269"/>
      <c r="AJ895" s="269"/>
      <c r="AK895" s="269"/>
      <c r="AL895" s="269"/>
      <c r="AM895" s="269"/>
      <c r="AN895" s="269"/>
      <c r="AO895" s="269"/>
      <c r="AP895" s="269"/>
      <c r="AQ895" s="269"/>
    </row>
    <row r="896" spans="1:43" ht="14.25" customHeight="1">
      <c r="A896" s="269"/>
      <c r="B896" s="269"/>
      <c r="C896" s="269"/>
      <c r="D896" s="269"/>
      <c r="E896" s="269"/>
      <c r="F896" s="269"/>
      <c r="G896" s="269"/>
      <c r="H896" s="269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269"/>
      <c r="AK896" s="269"/>
      <c r="AL896" s="269"/>
      <c r="AM896" s="269"/>
      <c r="AN896" s="269"/>
      <c r="AO896" s="269"/>
      <c r="AP896" s="269"/>
      <c r="AQ896" s="269"/>
    </row>
    <row r="897" spans="1:43" ht="14.25" customHeight="1">
      <c r="A897" s="269"/>
      <c r="B897" s="269"/>
      <c r="C897" s="269"/>
      <c r="D897" s="269"/>
      <c r="E897" s="269"/>
      <c r="F897" s="269"/>
      <c r="G897" s="269"/>
      <c r="H897" s="269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269"/>
      <c r="AK897" s="269"/>
      <c r="AL897" s="269"/>
      <c r="AM897" s="269"/>
      <c r="AN897" s="269"/>
      <c r="AO897" s="269"/>
      <c r="AP897" s="269"/>
      <c r="AQ897" s="269"/>
    </row>
    <row r="898" spans="1:43" ht="14.25" customHeight="1">
      <c r="A898" s="269"/>
      <c r="B898" s="269"/>
      <c r="C898" s="269"/>
      <c r="D898" s="269"/>
      <c r="E898" s="269"/>
      <c r="F898" s="269"/>
      <c r="G898" s="269"/>
      <c r="H898" s="269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  <c r="AA898" s="269"/>
      <c r="AB898" s="269"/>
      <c r="AC898" s="269"/>
      <c r="AD898" s="269"/>
      <c r="AE898" s="269"/>
      <c r="AF898" s="269"/>
      <c r="AG898" s="269"/>
      <c r="AH898" s="269"/>
      <c r="AI898" s="269"/>
      <c r="AJ898" s="269"/>
      <c r="AK898" s="269"/>
      <c r="AL898" s="269"/>
      <c r="AM898" s="269"/>
      <c r="AN898" s="269"/>
      <c r="AO898" s="269"/>
      <c r="AP898" s="269"/>
      <c r="AQ898" s="269"/>
    </row>
    <row r="899" spans="1:43" ht="14.25" customHeight="1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  <c r="AA899" s="269"/>
      <c r="AB899" s="269"/>
      <c r="AC899" s="269"/>
      <c r="AD899" s="269"/>
      <c r="AE899" s="269"/>
      <c r="AF899" s="269"/>
      <c r="AG899" s="269"/>
      <c r="AH899" s="269"/>
      <c r="AI899" s="269"/>
      <c r="AJ899" s="269"/>
      <c r="AK899" s="269"/>
      <c r="AL899" s="269"/>
      <c r="AM899" s="269"/>
      <c r="AN899" s="269"/>
      <c r="AO899" s="269"/>
      <c r="AP899" s="269"/>
      <c r="AQ899" s="269"/>
    </row>
    <row r="900" spans="1:43" ht="14.25" customHeight="1">
      <c r="A900" s="269"/>
      <c r="B900" s="269"/>
      <c r="C900" s="269"/>
      <c r="D900" s="269"/>
      <c r="E900" s="269"/>
      <c r="F900" s="269"/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  <c r="AA900" s="269"/>
      <c r="AB900" s="269"/>
      <c r="AC900" s="269"/>
      <c r="AD900" s="269"/>
      <c r="AE900" s="269"/>
      <c r="AF900" s="269"/>
      <c r="AG900" s="269"/>
      <c r="AH900" s="269"/>
      <c r="AI900" s="269"/>
      <c r="AJ900" s="269"/>
      <c r="AK900" s="269"/>
      <c r="AL900" s="269"/>
      <c r="AM900" s="269"/>
      <c r="AN900" s="269"/>
      <c r="AO900" s="269"/>
      <c r="AP900" s="269"/>
      <c r="AQ900" s="269"/>
    </row>
    <row r="901" spans="1:43" ht="14.25" customHeight="1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  <c r="AA901" s="269"/>
      <c r="AB901" s="269"/>
      <c r="AC901" s="269"/>
      <c r="AD901" s="269"/>
      <c r="AE901" s="269"/>
      <c r="AF901" s="269"/>
      <c r="AG901" s="269"/>
      <c r="AH901" s="269"/>
      <c r="AI901" s="269"/>
      <c r="AJ901" s="269"/>
      <c r="AK901" s="269"/>
      <c r="AL901" s="269"/>
      <c r="AM901" s="269"/>
      <c r="AN901" s="269"/>
      <c r="AO901" s="269"/>
      <c r="AP901" s="269"/>
      <c r="AQ901" s="269"/>
    </row>
    <row r="902" spans="1:43" ht="14.25" customHeight="1">
      <c r="A902" s="269"/>
      <c r="B902" s="269"/>
      <c r="C902" s="269"/>
      <c r="D902" s="269"/>
      <c r="E902" s="269"/>
      <c r="F902" s="269"/>
      <c r="G902" s="269"/>
      <c r="H902" s="269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  <c r="AA902" s="269"/>
      <c r="AB902" s="269"/>
      <c r="AC902" s="269"/>
      <c r="AD902" s="269"/>
      <c r="AE902" s="269"/>
      <c r="AF902" s="269"/>
      <c r="AG902" s="269"/>
      <c r="AH902" s="269"/>
      <c r="AI902" s="269"/>
      <c r="AJ902" s="269"/>
      <c r="AK902" s="269"/>
      <c r="AL902" s="269"/>
      <c r="AM902" s="269"/>
      <c r="AN902" s="269"/>
      <c r="AO902" s="269"/>
      <c r="AP902" s="269"/>
      <c r="AQ902" s="269"/>
    </row>
    <row r="903" spans="1:43" ht="14.25" customHeight="1">
      <c r="A903" s="269"/>
      <c r="B903" s="269"/>
      <c r="C903" s="269"/>
      <c r="D903" s="269"/>
      <c r="E903" s="269"/>
      <c r="F903" s="269"/>
      <c r="G903" s="269"/>
      <c r="H903" s="269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  <c r="AA903" s="269"/>
      <c r="AB903" s="269"/>
      <c r="AC903" s="269"/>
      <c r="AD903" s="269"/>
      <c r="AE903" s="269"/>
      <c r="AF903" s="269"/>
      <c r="AG903" s="269"/>
      <c r="AH903" s="269"/>
      <c r="AI903" s="269"/>
      <c r="AJ903" s="269"/>
      <c r="AK903" s="269"/>
      <c r="AL903" s="269"/>
      <c r="AM903" s="269"/>
      <c r="AN903" s="269"/>
      <c r="AO903" s="269"/>
      <c r="AP903" s="269"/>
      <c r="AQ903" s="269"/>
    </row>
    <row r="904" spans="1:43" ht="14.25" customHeight="1">
      <c r="A904" s="269"/>
      <c r="B904" s="269"/>
      <c r="C904" s="269"/>
      <c r="D904" s="269"/>
      <c r="E904" s="269"/>
      <c r="F904" s="269"/>
      <c r="G904" s="269"/>
      <c r="H904" s="269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  <c r="AA904" s="269"/>
      <c r="AB904" s="269"/>
      <c r="AC904" s="269"/>
      <c r="AD904" s="269"/>
      <c r="AE904" s="269"/>
      <c r="AF904" s="269"/>
      <c r="AG904" s="269"/>
      <c r="AH904" s="269"/>
      <c r="AI904" s="269"/>
      <c r="AJ904" s="269"/>
      <c r="AK904" s="269"/>
      <c r="AL904" s="269"/>
      <c r="AM904" s="269"/>
      <c r="AN904" s="269"/>
      <c r="AO904" s="269"/>
      <c r="AP904" s="269"/>
      <c r="AQ904" s="269"/>
    </row>
    <row r="905" spans="1:43" ht="14.25" customHeight="1">
      <c r="A905" s="269"/>
      <c r="B905" s="269"/>
      <c r="C905" s="269"/>
      <c r="D905" s="269"/>
      <c r="E905" s="269"/>
      <c r="F905" s="269"/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  <c r="AA905" s="269"/>
      <c r="AB905" s="269"/>
      <c r="AC905" s="269"/>
      <c r="AD905" s="269"/>
      <c r="AE905" s="269"/>
      <c r="AF905" s="269"/>
      <c r="AG905" s="269"/>
      <c r="AH905" s="269"/>
      <c r="AI905" s="269"/>
      <c r="AJ905" s="269"/>
      <c r="AK905" s="269"/>
      <c r="AL905" s="269"/>
      <c r="AM905" s="269"/>
      <c r="AN905" s="269"/>
      <c r="AO905" s="269"/>
      <c r="AP905" s="269"/>
      <c r="AQ905" s="269"/>
    </row>
    <row r="906" spans="1:43" ht="14.25" customHeight="1">
      <c r="A906" s="269"/>
      <c r="B906" s="269"/>
      <c r="C906" s="269"/>
      <c r="D906" s="269"/>
      <c r="E906" s="269"/>
      <c r="F906" s="269"/>
      <c r="G906" s="269"/>
      <c r="H906" s="269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  <c r="AA906" s="269"/>
      <c r="AB906" s="269"/>
      <c r="AC906" s="269"/>
      <c r="AD906" s="269"/>
      <c r="AE906" s="269"/>
      <c r="AF906" s="269"/>
      <c r="AG906" s="269"/>
      <c r="AH906" s="269"/>
      <c r="AI906" s="269"/>
      <c r="AJ906" s="269"/>
      <c r="AK906" s="269"/>
      <c r="AL906" s="269"/>
      <c r="AM906" s="269"/>
      <c r="AN906" s="269"/>
      <c r="AO906" s="269"/>
      <c r="AP906" s="269"/>
      <c r="AQ906" s="269"/>
    </row>
    <row r="907" spans="1:43" ht="14.25" customHeight="1">
      <c r="A907" s="269"/>
      <c r="B907" s="269"/>
      <c r="C907" s="269"/>
      <c r="D907" s="269"/>
      <c r="E907" s="269"/>
      <c r="F907" s="269"/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  <c r="AA907" s="269"/>
      <c r="AB907" s="269"/>
      <c r="AC907" s="269"/>
      <c r="AD907" s="269"/>
      <c r="AE907" s="269"/>
      <c r="AF907" s="269"/>
      <c r="AG907" s="269"/>
      <c r="AH907" s="269"/>
      <c r="AI907" s="269"/>
      <c r="AJ907" s="269"/>
      <c r="AK907" s="269"/>
      <c r="AL907" s="269"/>
      <c r="AM907" s="269"/>
      <c r="AN907" s="269"/>
      <c r="AO907" s="269"/>
      <c r="AP907" s="269"/>
      <c r="AQ907" s="269"/>
    </row>
    <row r="908" spans="1:43" ht="14.25" customHeight="1">
      <c r="A908" s="269"/>
      <c r="B908" s="269"/>
      <c r="C908" s="269"/>
      <c r="D908" s="269"/>
      <c r="E908" s="269"/>
      <c r="F908" s="269"/>
      <c r="G908" s="269"/>
      <c r="H908" s="269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  <c r="AA908" s="269"/>
      <c r="AB908" s="269"/>
      <c r="AC908" s="269"/>
      <c r="AD908" s="269"/>
      <c r="AE908" s="269"/>
      <c r="AF908" s="269"/>
      <c r="AG908" s="269"/>
      <c r="AH908" s="269"/>
      <c r="AI908" s="269"/>
      <c r="AJ908" s="269"/>
      <c r="AK908" s="269"/>
      <c r="AL908" s="269"/>
      <c r="AM908" s="269"/>
      <c r="AN908" s="269"/>
      <c r="AO908" s="269"/>
      <c r="AP908" s="269"/>
      <c r="AQ908" s="269"/>
    </row>
    <row r="909" spans="1:43" ht="14.25" customHeight="1">
      <c r="A909" s="269"/>
      <c r="B909" s="269"/>
      <c r="C909" s="269"/>
      <c r="D909" s="269"/>
      <c r="E909" s="269"/>
      <c r="F909" s="269"/>
      <c r="G909" s="269"/>
      <c r="H909" s="269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  <c r="AA909" s="269"/>
      <c r="AB909" s="269"/>
      <c r="AC909" s="269"/>
      <c r="AD909" s="269"/>
      <c r="AE909" s="269"/>
      <c r="AF909" s="269"/>
      <c r="AG909" s="269"/>
      <c r="AH909" s="269"/>
      <c r="AI909" s="269"/>
      <c r="AJ909" s="269"/>
      <c r="AK909" s="269"/>
      <c r="AL909" s="269"/>
      <c r="AM909" s="269"/>
      <c r="AN909" s="269"/>
      <c r="AO909" s="269"/>
      <c r="AP909" s="269"/>
      <c r="AQ909" s="269"/>
    </row>
    <row r="910" spans="1:43" ht="14.25" customHeight="1">
      <c r="A910" s="269"/>
      <c r="B910" s="269"/>
      <c r="C910" s="269"/>
      <c r="D910" s="269"/>
      <c r="E910" s="269"/>
      <c r="F910" s="269"/>
      <c r="G910" s="269"/>
      <c r="H910" s="269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  <c r="AA910" s="269"/>
      <c r="AB910" s="269"/>
      <c r="AC910" s="269"/>
      <c r="AD910" s="269"/>
      <c r="AE910" s="269"/>
      <c r="AF910" s="269"/>
      <c r="AG910" s="269"/>
      <c r="AH910" s="269"/>
      <c r="AI910" s="269"/>
      <c r="AJ910" s="269"/>
      <c r="AK910" s="269"/>
      <c r="AL910" s="269"/>
      <c r="AM910" s="269"/>
      <c r="AN910" s="269"/>
      <c r="AO910" s="269"/>
      <c r="AP910" s="269"/>
      <c r="AQ910" s="269"/>
    </row>
    <row r="911" spans="1:43" ht="14.25" customHeight="1">
      <c r="A911" s="269"/>
      <c r="B911" s="269"/>
      <c r="C911" s="269"/>
      <c r="D911" s="269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  <c r="AA911" s="269"/>
      <c r="AB911" s="269"/>
      <c r="AC911" s="269"/>
      <c r="AD911" s="269"/>
      <c r="AE911" s="269"/>
      <c r="AF911" s="269"/>
      <c r="AG911" s="269"/>
      <c r="AH911" s="269"/>
      <c r="AI911" s="269"/>
      <c r="AJ911" s="269"/>
      <c r="AK911" s="269"/>
      <c r="AL911" s="269"/>
      <c r="AM911" s="269"/>
      <c r="AN911" s="269"/>
      <c r="AO911" s="269"/>
      <c r="AP911" s="269"/>
      <c r="AQ911" s="269"/>
    </row>
    <row r="912" spans="1:43" ht="14.25" customHeight="1">
      <c r="A912" s="269"/>
      <c r="B912" s="269"/>
      <c r="C912" s="269"/>
      <c r="D912" s="269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  <c r="AA912" s="269"/>
      <c r="AB912" s="269"/>
      <c r="AC912" s="269"/>
      <c r="AD912" s="269"/>
      <c r="AE912" s="269"/>
      <c r="AF912" s="269"/>
      <c r="AG912" s="269"/>
      <c r="AH912" s="269"/>
      <c r="AI912" s="269"/>
      <c r="AJ912" s="269"/>
      <c r="AK912" s="269"/>
      <c r="AL912" s="269"/>
      <c r="AM912" s="269"/>
      <c r="AN912" s="269"/>
      <c r="AO912" s="269"/>
      <c r="AP912" s="269"/>
      <c r="AQ912" s="269"/>
    </row>
    <row r="913" spans="1:43" ht="14.25" customHeight="1">
      <c r="A913" s="269"/>
      <c r="B913" s="269"/>
      <c r="C913" s="269"/>
      <c r="D913" s="269"/>
      <c r="E913" s="269"/>
      <c r="F913" s="269"/>
      <c r="G913" s="269"/>
      <c r="H913" s="269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  <c r="AA913" s="269"/>
      <c r="AB913" s="269"/>
      <c r="AC913" s="269"/>
      <c r="AD913" s="269"/>
      <c r="AE913" s="269"/>
      <c r="AF913" s="269"/>
      <c r="AG913" s="269"/>
      <c r="AH913" s="269"/>
      <c r="AI913" s="269"/>
      <c r="AJ913" s="269"/>
      <c r="AK913" s="269"/>
      <c r="AL913" s="269"/>
      <c r="AM913" s="269"/>
      <c r="AN913" s="269"/>
      <c r="AO913" s="269"/>
      <c r="AP913" s="269"/>
      <c r="AQ913" s="269"/>
    </row>
    <row r="914" spans="1:43" ht="14.25" customHeight="1">
      <c r="A914" s="269"/>
      <c r="B914" s="269"/>
      <c r="C914" s="269"/>
      <c r="D914" s="269"/>
      <c r="E914" s="269"/>
      <c r="F914" s="269"/>
      <c r="G914" s="269"/>
      <c r="H914" s="269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  <c r="AA914" s="269"/>
      <c r="AB914" s="269"/>
      <c r="AC914" s="269"/>
      <c r="AD914" s="269"/>
      <c r="AE914" s="269"/>
      <c r="AF914" s="269"/>
      <c r="AG914" s="269"/>
      <c r="AH914" s="269"/>
      <c r="AI914" s="269"/>
      <c r="AJ914" s="269"/>
      <c r="AK914" s="269"/>
      <c r="AL914" s="269"/>
      <c r="AM914" s="269"/>
      <c r="AN914" s="269"/>
      <c r="AO914" s="269"/>
      <c r="AP914" s="269"/>
      <c r="AQ914" s="269"/>
    </row>
    <row r="915" spans="1:43" ht="14.25" customHeight="1">
      <c r="A915" s="269"/>
      <c r="B915" s="269"/>
      <c r="C915" s="269"/>
      <c r="D915" s="269"/>
      <c r="E915" s="269"/>
      <c r="F915" s="269"/>
      <c r="G915" s="269"/>
      <c r="H915" s="269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  <c r="AA915" s="269"/>
      <c r="AB915" s="269"/>
      <c r="AC915" s="269"/>
      <c r="AD915" s="269"/>
      <c r="AE915" s="269"/>
      <c r="AF915" s="269"/>
      <c r="AG915" s="269"/>
      <c r="AH915" s="269"/>
      <c r="AI915" s="269"/>
      <c r="AJ915" s="269"/>
      <c r="AK915" s="269"/>
      <c r="AL915" s="269"/>
      <c r="AM915" s="269"/>
      <c r="AN915" s="269"/>
      <c r="AO915" s="269"/>
      <c r="AP915" s="269"/>
      <c r="AQ915" s="269"/>
    </row>
    <row r="916" spans="1:43" ht="14.25" customHeight="1">
      <c r="A916" s="269"/>
      <c r="B916" s="269"/>
      <c r="C916" s="269"/>
      <c r="D916" s="269"/>
      <c r="E916" s="269"/>
      <c r="F916" s="269"/>
      <c r="G916" s="269"/>
      <c r="H916" s="269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  <c r="AA916" s="269"/>
      <c r="AB916" s="269"/>
      <c r="AC916" s="269"/>
      <c r="AD916" s="269"/>
      <c r="AE916" s="269"/>
      <c r="AF916" s="269"/>
      <c r="AG916" s="269"/>
      <c r="AH916" s="269"/>
      <c r="AI916" s="269"/>
      <c r="AJ916" s="269"/>
      <c r="AK916" s="269"/>
      <c r="AL916" s="269"/>
      <c r="AM916" s="269"/>
      <c r="AN916" s="269"/>
      <c r="AO916" s="269"/>
      <c r="AP916" s="269"/>
      <c r="AQ916" s="269"/>
    </row>
    <row r="917" spans="1:43" ht="14.25" customHeight="1">
      <c r="A917" s="269"/>
      <c r="B917" s="269"/>
      <c r="C917" s="269"/>
      <c r="D917" s="269"/>
      <c r="E917" s="269"/>
      <c r="F917" s="269"/>
      <c r="G917" s="269"/>
      <c r="H917" s="269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  <c r="AA917" s="269"/>
      <c r="AB917" s="269"/>
      <c r="AC917" s="269"/>
      <c r="AD917" s="269"/>
      <c r="AE917" s="269"/>
      <c r="AF917" s="269"/>
      <c r="AG917" s="269"/>
      <c r="AH917" s="269"/>
      <c r="AI917" s="269"/>
      <c r="AJ917" s="269"/>
      <c r="AK917" s="269"/>
      <c r="AL917" s="269"/>
      <c r="AM917" s="269"/>
      <c r="AN917" s="269"/>
      <c r="AO917" s="269"/>
      <c r="AP917" s="269"/>
      <c r="AQ917" s="269"/>
    </row>
    <row r="918" spans="1:43" ht="14.25" customHeight="1">
      <c r="A918" s="269"/>
      <c r="B918" s="269"/>
      <c r="C918" s="269"/>
      <c r="D918" s="269"/>
      <c r="E918" s="269"/>
      <c r="F918" s="269"/>
      <c r="G918" s="269"/>
      <c r="H918" s="269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  <c r="AA918" s="269"/>
      <c r="AB918" s="269"/>
      <c r="AC918" s="269"/>
      <c r="AD918" s="269"/>
      <c r="AE918" s="269"/>
      <c r="AF918" s="269"/>
      <c r="AG918" s="269"/>
      <c r="AH918" s="269"/>
      <c r="AI918" s="269"/>
      <c r="AJ918" s="269"/>
      <c r="AK918" s="269"/>
      <c r="AL918" s="269"/>
      <c r="AM918" s="269"/>
      <c r="AN918" s="269"/>
      <c r="AO918" s="269"/>
      <c r="AP918" s="269"/>
      <c r="AQ918" s="269"/>
    </row>
    <row r="919" spans="1:43" ht="14.25" customHeight="1">
      <c r="A919" s="269"/>
      <c r="B919" s="269"/>
      <c r="C919" s="269"/>
      <c r="D919" s="269"/>
      <c r="E919" s="269"/>
      <c r="F919" s="269"/>
      <c r="G919" s="269"/>
      <c r="H919" s="269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  <c r="AA919" s="269"/>
      <c r="AB919" s="269"/>
      <c r="AC919" s="269"/>
      <c r="AD919" s="269"/>
      <c r="AE919" s="269"/>
      <c r="AF919" s="269"/>
      <c r="AG919" s="269"/>
      <c r="AH919" s="269"/>
      <c r="AI919" s="269"/>
      <c r="AJ919" s="269"/>
      <c r="AK919" s="269"/>
      <c r="AL919" s="269"/>
      <c r="AM919" s="269"/>
      <c r="AN919" s="269"/>
      <c r="AO919" s="269"/>
      <c r="AP919" s="269"/>
      <c r="AQ919" s="269"/>
    </row>
    <row r="920" spans="1:43" ht="14.25" customHeight="1">
      <c r="A920" s="269"/>
      <c r="B920" s="269"/>
      <c r="C920" s="269"/>
      <c r="D920" s="269"/>
      <c r="E920" s="269"/>
      <c r="F920" s="269"/>
      <c r="G920" s="269"/>
      <c r="H920" s="269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269"/>
      <c r="AK920" s="269"/>
      <c r="AL920" s="269"/>
      <c r="AM920" s="269"/>
      <c r="AN920" s="269"/>
      <c r="AO920" s="269"/>
      <c r="AP920" s="269"/>
      <c r="AQ920" s="269"/>
    </row>
    <row r="921" spans="1:43" ht="14.25" customHeight="1">
      <c r="A921" s="269"/>
      <c r="B921" s="269"/>
      <c r="C921" s="269"/>
      <c r="D921" s="269"/>
      <c r="E921" s="269"/>
      <c r="F921" s="269"/>
      <c r="G921" s="269"/>
      <c r="H921" s="269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269"/>
      <c r="AK921" s="269"/>
      <c r="AL921" s="269"/>
      <c r="AM921" s="269"/>
      <c r="AN921" s="269"/>
      <c r="AO921" s="269"/>
      <c r="AP921" s="269"/>
      <c r="AQ921" s="269"/>
    </row>
    <row r="922" spans="1:43" ht="14.25" customHeight="1">
      <c r="A922" s="269"/>
      <c r="B922" s="269"/>
      <c r="C922" s="269"/>
      <c r="D922" s="269"/>
      <c r="E922" s="269"/>
      <c r="F922" s="269"/>
      <c r="G922" s="269"/>
      <c r="H922" s="269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269"/>
      <c r="AK922" s="269"/>
      <c r="AL922" s="269"/>
      <c r="AM922" s="269"/>
      <c r="AN922" s="269"/>
      <c r="AO922" s="269"/>
      <c r="AP922" s="269"/>
      <c r="AQ922" s="269"/>
    </row>
    <row r="923" spans="1:43" ht="14.25" customHeight="1">
      <c r="A923" s="269"/>
      <c r="B923" s="269"/>
      <c r="C923" s="269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  <c r="AQ923" s="269"/>
    </row>
    <row r="924" spans="1:43" ht="14.25" customHeight="1">
      <c r="A924" s="269"/>
      <c r="B924" s="269"/>
      <c r="C924" s="269"/>
      <c r="D924" s="269"/>
      <c r="E924" s="269"/>
      <c r="F924" s="269"/>
      <c r="G924" s="269"/>
      <c r="H924" s="269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  <c r="AQ924" s="269"/>
    </row>
    <row r="925" spans="1:43" ht="14.25" customHeight="1">
      <c r="A925" s="269"/>
      <c r="B925" s="269"/>
      <c r="C925" s="269"/>
      <c r="D925" s="269"/>
      <c r="E925" s="269"/>
      <c r="F925" s="269"/>
      <c r="G925" s="269"/>
      <c r="H925" s="269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269"/>
      <c r="AK925" s="269"/>
      <c r="AL925" s="269"/>
      <c r="AM925" s="269"/>
      <c r="AN925" s="269"/>
      <c r="AO925" s="269"/>
      <c r="AP925" s="269"/>
      <c r="AQ925" s="269"/>
    </row>
    <row r="926" spans="1:43" ht="14.25" customHeight="1">
      <c r="A926" s="269"/>
      <c r="B926" s="269"/>
      <c r="C926" s="269"/>
      <c r="D926" s="269"/>
      <c r="E926" s="269"/>
      <c r="F926" s="269"/>
      <c r="G926" s="269"/>
      <c r="H926" s="269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  <c r="AA926" s="269"/>
      <c r="AB926" s="269"/>
      <c r="AC926" s="269"/>
      <c r="AD926" s="269"/>
      <c r="AE926" s="269"/>
      <c r="AF926" s="269"/>
      <c r="AG926" s="269"/>
      <c r="AH926" s="269"/>
      <c r="AI926" s="269"/>
      <c r="AJ926" s="269"/>
      <c r="AK926" s="269"/>
      <c r="AL926" s="269"/>
      <c r="AM926" s="269"/>
      <c r="AN926" s="269"/>
      <c r="AO926" s="269"/>
      <c r="AP926" s="269"/>
      <c r="AQ926" s="269"/>
    </row>
    <row r="927" spans="1:43" ht="14.25" customHeight="1">
      <c r="A927" s="269"/>
      <c r="B927" s="269"/>
      <c r="C927" s="269"/>
      <c r="D927" s="269"/>
      <c r="E927" s="269"/>
      <c r="F927" s="269"/>
      <c r="G927" s="269"/>
      <c r="H927" s="269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  <c r="AA927" s="269"/>
      <c r="AB927" s="269"/>
      <c r="AC927" s="269"/>
      <c r="AD927" s="269"/>
      <c r="AE927" s="269"/>
      <c r="AF927" s="269"/>
      <c r="AG927" s="269"/>
      <c r="AH927" s="269"/>
      <c r="AI927" s="269"/>
      <c r="AJ927" s="269"/>
      <c r="AK927" s="269"/>
      <c r="AL927" s="269"/>
      <c r="AM927" s="269"/>
      <c r="AN927" s="269"/>
      <c r="AO927" s="269"/>
      <c r="AP927" s="269"/>
      <c r="AQ927" s="269"/>
    </row>
    <row r="928" spans="1:43" ht="14.25" customHeight="1">
      <c r="A928" s="269"/>
      <c r="B928" s="269"/>
      <c r="C928" s="269"/>
      <c r="D928" s="269"/>
      <c r="E928" s="269"/>
      <c r="F928" s="269"/>
      <c r="G928" s="269"/>
      <c r="H928" s="269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  <c r="AA928" s="269"/>
      <c r="AB928" s="269"/>
      <c r="AC928" s="269"/>
      <c r="AD928" s="269"/>
      <c r="AE928" s="269"/>
      <c r="AF928" s="269"/>
      <c r="AG928" s="269"/>
      <c r="AH928" s="269"/>
      <c r="AI928" s="269"/>
      <c r="AJ928" s="269"/>
      <c r="AK928" s="269"/>
      <c r="AL928" s="269"/>
      <c r="AM928" s="269"/>
      <c r="AN928" s="269"/>
      <c r="AO928" s="269"/>
      <c r="AP928" s="269"/>
      <c r="AQ928" s="269"/>
    </row>
    <row r="929" spans="1:43" ht="14.25" customHeight="1">
      <c r="A929" s="269"/>
      <c r="B929" s="269"/>
      <c r="C929" s="269"/>
      <c r="D929" s="269"/>
      <c r="E929" s="269"/>
      <c r="F929" s="269"/>
      <c r="G929" s="269"/>
      <c r="H929" s="269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  <c r="AA929" s="269"/>
      <c r="AB929" s="269"/>
      <c r="AC929" s="269"/>
      <c r="AD929" s="269"/>
      <c r="AE929" s="269"/>
      <c r="AF929" s="269"/>
      <c r="AG929" s="269"/>
      <c r="AH929" s="269"/>
      <c r="AI929" s="269"/>
      <c r="AJ929" s="269"/>
      <c r="AK929" s="269"/>
      <c r="AL929" s="269"/>
      <c r="AM929" s="269"/>
      <c r="AN929" s="269"/>
      <c r="AO929" s="269"/>
      <c r="AP929" s="269"/>
      <c r="AQ929" s="269"/>
    </row>
    <row r="930" spans="1:43" ht="14.25" customHeight="1">
      <c r="A930" s="269"/>
      <c r="B930" s="269"/>
      <c r="C930" s="269"/>
      <c r="D930" s="269"/>
      <c r="E930" s="269"/>
      <c r="F930" s="269"/>
      <c r="G930" s="269"/>
      <c r="H930" s="269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  <c r="AA930" s="269"/>
      <c r="AB930" s="269"/>
      <c r="AC930" s="269"/>
      <c r="AD930" s="269"/>
      <c r="AE930" s="269"/>
      <c r="AF930" s="269"/>
      <c r="AG930" s="269"/>
      <c r="AH930" s="269"/>
      <c r="AI930" s="269"/>
      <c r="AJ930" s="269"/>
      <c r="AK930" s="269"/>
      <c r="AL930" s="269"/>
      <c r="AM930" s="269"/>
      <c r="AN930" s="269"/>
      <c r="AO930" s="269"/>
      <c r="AP930" s="269"/>
      <c r="AQ930" s="269"/>
    </row>
    <row r="931" spans="1:43" ht="14.25" customHeight="1">
      <c r="A931" s="269"/>
      <c r="B931" s="269"/>
      <c r="C931" s="269"/>
      <c r="D931" s="269"/>
      <c r="E931" s="269"/>
      <c r="F931" s="269"/>
      <c r="G931" s="269"/>
      <c r="H931" s="269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  <c r="AA931" s="269"/>
      <c r="AB931" s="269"/>
      <c r="AC931" s="269"/>
      <c r="AD931" s="269"/>
      <c r="AE931" s="269"/>
      <c r="AF931" s="269"/>
      <c r="AG931" s="269"/>
      <c r="AH931" s="269"/>
      <c r="AI931" s="269"/>
      <c r="AJ931" s="269"/>
      <c r="AK931" s="269"/>
      <c r="AL931" s="269"/>
      <c r="AM931" s="269"/>
      <c r="AN931" s="269"/>
      <c r="AO931" s="269"/>
      <c r="AP931" s="269"/>
      <c r="AQ931" s="269"/>
    </row>
    <row r="932" spans="1:43" ht="14.25" customHeight="1">
      <c r="A932" s="269"/>
      <c r="B932" s="269"/>
      <c r="C932" s="269"/>
      <c r="D932" s="269"/>
      <c r="E932" s="269"/>
      <c r="F932" s="269"/>
      <c r="G932" s="269"/>
      <c r="H932" s="269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269"/>
      <c r="AK932" s="269"/>
      <c r="AL932" s="269"/>
      <c r="AM932" s="269"/>
      <c r="AN932" s="269"/>
      <c r="AO932" s="269"/>
      <c r="AP932" s="269"/>
      <c r="AQ932" s="269"/>
    </row>
    <row r="933" spans="1:43" ht="14.25" customHeight="1">
      <c r="A933" s="269"/>
      <c r="B933" s="269"/>
      <c r="C933" s="269"/>
      <c r="D933" s="269"/>
      <c r="E933" s="269"/>
      <c r="F933" s="269"/>
      <c r="G933" s="269"/>
      <c r="H933" s="269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269"/>
      <c r="AK933" s="269"/>
      <c r="AL933" s="269"/>
      <c r="AM933" s="269"/>
      <c r="AN933" s="269"/>
      <c r="AO933" s="269"/>
      <c r="AP933" s="269"/>
      <c r="AQ933" s="269"/>
    </row>
    <row r="934" spans="1:43" ht="14.25" customHeight="1">
      <c r="A934" s="269"/>
      <c r="B934" s="269"/>
      <c r="C934" s="269"/>
      <c r="D934" s="269"/>
      <c r="E934" s="269"/>
      <c r="F934" s="269"/>
      <c r="G934" s="269"/>
      <c r="H934" s="269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  <c r="AA934" s="269"/>
      <c r="AB934" s="269"/>
      <c r="AC934" s="269"/>
      <c r="AD934" s="269"/>
      <c r="AE934" s="269"/>
      <c r="AF934" s="269"/>
      <c r="AG934" s="269"/>
      <c r="AH934" s="269"/>
      <c r="AI934" s="269"/>
      <c r="AJ934" s="269"/>
      <c r="AK934" s="269"/>
      <c r="AL934" s="269"/>
      <c r="AM934" s="269"/>
      <c r="AN934" s="269"/>
      <c r="AO934" s="269"/>
      <c r="AP934" s="269"/>
      <c r="AQ934" s="269"/>
    </row>
    <row r="935" spans="1:43" ht="14.25" customHeight="1">
      <c r="A935" s="269"/>
      <c r="B935" s="269"/>
      <c r="C935" s="269"/>
      <c r="D935" s="269"/>
      <c r="E935" s="269"/>
      <c r="F935" s="269"/>
      <c r="G935" s="269"/>
      <c r="H935" s="269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  <c r="AA935" s="269"/>
      <c r="AB935" s="269"/>
      <c r="AC935" s="269"/>
      <c r="AD935" s="269"/>
      <c r="AE935" s="269"/>
      <c r="AF935" s="269"/>
      <c r="AG935" s="269"/>
      <c r="AH935" s="269"/>
      <c r="AI935" s="269"/>
      <c r="AJ935" s="269"/>
      <c r="AK935" s="269"/>
      <c r="AL935" s="269"/>
      <c r="AM935" s="269"/>
      <c r="AN935" s="269"/>
      <c r="AO935" s="269"/>
      <c r="AP935" s="269"/>
      <c r="AQ935" s="269"/>
    </row>
    <row r="936" spans="1:43" ht="14.25" customHeight="1">
      <c r="A936" s="269"/>
      <c r="B936" s="269"/>
      <c r="C936" s="269"/>
      <c r="D936" s="269"/>
      <c r="E936" s="269"/>
      <c r="F936" s="269"/>
      <c r="G936" s="269"/>
      <c r="H936" s="269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  <c r="AA936" s="269"/>
      <c r="AB936" s="269"/>
      <c r="AC936" s="269"/>
      <c r="AD936" s="269"/>
      <c r="AE936" s="269"/>
      <c r="AF936" s="269"/>
      <c r="AG936" s="269"/>
      <c r="AH936" s="269"/>
      <c r="AI936" s="269"/>
      <c r="AJ936" s="269"/>
      <c r="AK936" s="269"/>
      <c r="AL936" s="269"/>
      <c r="AM936" s="269"/>
      <c r="AN936" s="269"/>
      <c r="AO936" s="269"/>
      <c r="AP936" s="269"/>
      <c r="AQ936" s="269"/>
    </row>
    <row r="937" spans="1:43" ht="14.25" customHeight="1">
      <c r="A937" s="269"/>
      <c r="B937" s="269"/>
      <c r="C937" s="269"/>
      <c r="D937" s="269"/>
      <c r="E937" s="269"/>
      <c r="F937" s="269"/>
      <c r="G937" s="269"/>
      <c r="H937" s="269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  <c r="AA937" s="269"/>
      <c r="AB937" s="269"/>
      <c r="AC937" s="269"/>
      <c r="AD937" s="269"/>
      <c r="AE937" s="269"/>
      <c r="AF937" s="269"/>
      <c r="AG937" s="269"/>
      <c r="AH937" s="269"/>
      <c r="AI937" s="269"/>
      <c r="AJ937" s="269"/>
      <c r="AK937" s="269"/>
      <c r="AL937" s="269"/>
      <c r="AM937" s="269"/>
      <c r="AN937" s="269"/>
      <c r="AO937" s="269"/>
      <c r="AP937" s="269"/>
      <c r="AQ937" s="269"/>
    </row>
    <row r="938" spans="1:43" ht="14.25" customHeight="1">
      <c r="A938" s="269"/>
      <c r="B938" s="269"/>
      <c r="C938" s="269"/>
      <c r="D938" s="269"/>
      <c r="E938" s="269"/>
      <c r="F938" s="269"/>
      <c r="G938" s="269"/>
      <c r="H938" s="269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  <c r="AA938" s="269"/>
      <c r="AB938" s="269"/>
      <c r="AC938" s="269"/>
      <c r="AD938" s="269"/>
      <c r="AE938" s="269"/>
      <c r="AF938" s="269"/>
      <c r="AG938" s="269"/>
      <c r="AH938" s="269"/>
      <c r="AI938" s="269"/>
      <c r="AJ938" s="269"/>
      <c r="AK938" s="269"/>
      <c r="AL938" s="269"/>
      <c r="AM938" s="269"/>
      <c r="AN938" s="269"/>
      <c r="AO938" s="269"/>
      <c r="AP938" s="269"/>
      <c r="AQ938" s="269"/>
    </row>
    <row r="939" spans="1:43" ht="14.25" customHeight="1">
      <c r="A939" s="269"/>
      <c r="B939" s="269"/>
      <c r="C939" s="269"/>
      <c r="D939" s="269"/>
      <c r="E939" s="269"/>
      <c r="F939" s="269"/>
      <c r="G939" s="269"/>
      <c r="H939" s="269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  <c r="AA939" s="269"/>
      <c r="AB939" s="269"/>
      <c r="AC939" s="269"/>
      <c r="AD939" s="269"/>
      <c r="AE939" s="269"/>
      <c r="AF939" s="269"/>
      <c r="AG939" s="269"/>
      <c r="AH939" s="269"/>
      <c r="AI939" s="269"/>
      <c r="AJ939" s="269"/>
      <c r="AK939" s="269"/>
      <c r="AL939" s="269"/>
      <c r="AM939" s="269"/>
      <c r="AN939" s="269"/>
      <c r="AO939" s="269"/>
      <c r="AP939" s="269"/>
      <c r="AQ939" s="269"/>
    </row>
    <row r="940" spans="1:43" ht="14.25" customHeight="1">
      <c r="A940" s="269"/>
      <c r="B940" s="269"/>
      <c r="C940" s="269"/>
      <c r="D940" s="269"/>
      <c r="E940" s="269"/>
      <c r="F940" s="269"/>
      <c r="G940" s="269"/>
      <c r="H940" s="269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  <c r="AA940" s="269"/>
      <c r="AB940" s="269"/>
      <c r="AC940" s="269"/>
      <c r="AD940" s="269"/>
      <c r="AE940" s="269"/>
      <c r="AF940" s="269"/>
      <c r="AG940" s="269"/>
      <c r="AH940" s="269"/>
      <c r="AI940" s="269"/>
      <c r="AJ940" s="269"/>
      <c r="AK940" s="269"/>
      <c r="AL940" s="269"/>
      <c r="AM940" s="269"/>
      <c r="AN940" s="269"/>
      <c r="AO940" s="269"/>
      <c r="AP940" s="269"/>
      <c r="AQ940" s="269"/>
    </row>
    <row r="941" spans="1:43" ht="14.25" customHeight="1">
      <c r="A941" s="269"/>
      <c r="B941" s="269"/>
      <c r="C941" s="269"/>
      <c r="D941" s="269"/>
      <c r="E941" s="269"/>
      <c r="F941" s="269"/>
      <c r="G941" s="269"/>
      <c r="H941" s="269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  <c r="AA941" s="269"/>
      <c r="AB941" s="269"/>
      <c r="AC941" s="269"/>
      <c r="AD941" s="269"/>
      <c r="AE941" s="269"/>
      <c r="AF941" s="269"/>
      <c r="AG941" s="269"/>
      <c r="AH941" s="269"/>
      <c r="AI941" s="269"/>
      <c r="AJ941" s="269"/>
      <c r="AK941" s="269"/>
      <c r="AL941" s="269"/>
      <c r="AM941" s="269"/>
      <c r="AN941" s="269"/>
      <c r="AO941" s="269"/>
      <c r="AP941" s="269"/>
      <c r="AQ941" s="269"/>
    </row>
    <row r="942" spans="1:43" ht="14.25" customHeight="1">
      <c r="A942" s="269"/>
      <c r="B942" s="269"/>
      <c r="C942" s="269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  <c r="AA942" s="269"/>
      <c r="AB942" s="269"/>
      <c r="AC942" s="269"/>
      <c r="AD942" s="269"/>
      <c r="AE942" s="269"/>
      <c r="AF942" s="269"/>
      <c r="AG942" s="269"/>
      <c r="AH942" s="269"/>
      <c r="AI942" s="269"/>
      <c r="AJ942" s="269"/>
      <c r="AK942" s="269"/>
      <c r="AL942" s="269"/>
      <c r="AM942" s="269"/>
      <c r="AN942" s="269"/>
      <c r="AO942" s="269"/>
      <c r="AP942" s="269"/>
      <c r="AQ942" s="269"/>
    </row>
    <row r="943" spans="1:43" ht="14.25" customHeight="1">
      <c r="A943" s="269"/>
      <c r="B943" s="269"/>
      <c r="C943" s="269"/>
      <c r="D943" s="269"/>
      <c r="E943" s="269"/>
      <c r="F943" s="269"/>
      <c r="G943" s="269"/>
      <c r="H943" s="269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  <c r="AA943" s="269"/>
      <c r="AB943" s="269"/>
      <c r="AC943" s="269"/>
      <c r="AD943" s="269"/>
      <c r="AE943" s="269"/>
      <c r="AF943" s="269"/>
      <c r="AG943" s="269"/>
      <c r="AH943" s="269"/>
      <c r="AI943" s="269"/>
      <c r="AJ943" s="269"/>
      <c r="AK943" s="269"/>
      <c r="AL943" s="269"/>
      <c r="AM943" s="269"/>
      <c r="AN943" s="269"/>
      <c r="AO943" s="269"/>
      <c r="AP943" s="269"/>
      <c r="AQ943" s="269"/>
    </row>
    <row r="944" spans="1:43" ht="14.25" customHeight="1">
      <c r="A944" s="269"/>
      <c r="B944" s="269"/>
      <c r="C944" s="269"/>
      <c r="D944" s="269"/>
      <c r="E944" s="269"/>
      <c r="F944" s="269"/>
      <c r="G944" s="269"/>
      <c r="H944" s="269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  <c r="AA944" s="269"/>
      <c r="AB944" s="269"/>
      <c r="AC944" s="269"/>
      <c r="AD944" s="269"/>
      <c r="AE944" s="269"/>
      <c r="AF944" s="269"/>
      <c r="AG944" s="269"/>
      <c r="AH944" s="269"/>
      <c r="AI944" s="269"/>
      <c r="AJ944" s="269"/>
      <c r="AK944" s="269"/>
      <c r="AL944" s="269"/>
      <c r="AM944" s="269"/>
      <c r="AN944" s="269"/>
      <c r="AO944" s="269"/>
      <c r="AP944" s="269"/>
      <c r="AQ944" s="269"/>
    </row>
    <row r="945" spans="1:43" ht="14.25" customHeight="1">
      <c r="A945" s="269"/>
      <c r="B945" s="269"/>
      <c r="C945" s="269"/>
      <c r="D945" s="269"/>
      <c r="E945" s="269"/>
      <c r="F945" s="269"/>
      <c r="G945" s="269"/>
      <c r="H945" s="269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  <c r="AA945" s="269"/>
      <c r="AB945" s="269"/>
      <c r="AC945" s="269"/>
      <c r="AD945" s="269"/>
      <c r="AE945" s="269"/>
      <c r="AF945" s="269"/>
      <c r="AG945" s="269"/>
      <c r="AH945" s="269"/>
      <c r="AI945" s="269"/>
      <c r="AJ945" s="269"/>
      <c r="AK945" s="269"/>
      <c r="AL945" s="269"/>
      <c r="AM945" s="269"/>
      <c r="AN945" s="269"/>
      <c r="AO945" s="269"/>
      <c r="AP945" s="269"/>
      <c r="AQ945" s="269"/>
    </row>
    <row r="946" spans="1:43" ht="14.25" customHeight="1">
      <c r="A946" s="269"/>
      <c r="B946" s="269"/>
      <c r="C946" s="269"/>
      <c r="D946" s="269"/>
      <c r="E946" s="269"/>
      <c r="F946" s="269"/>
      <c r="G946" s="269"/>
      <c r="H946" s="269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  <c r="AA946" s="269"/>
      <c r="AB946" s="269"/>
      <c r="AC946" s="269"/>
      <c r="AD946" s="269"/>
      <c r="AE946" s="269"/>
      <c r="AF946" s="269"/>
      <c r="AG946" s="269"/>
      <c r="AH946" s="269"/>
      <c r="AI946" s="269"/>
      <c r="AJ946" s="269"/>
      <c r="AK946" s="269"/>
      <c r="AL946" s="269"/>
      <c r="AM946" s="269"/>
      <c r="AN946" s="269"/>
      <c r="AO946" s="269"/>
      <c r="AP946" s="269"/>
      <c r="AQ946" s="269"/>
    </row>
    <row r="947" spans="1:43" ht="14.25" customHeight="1">
      <c r="A947" s="269"/>
      <c r="B947" s="269"/>
      <c r="C947" s="269"/>
      <c r="D947" s="269"/>
      <c r="E947" s="269"/>
      <c r="F947" s="269"/>
      <c r="G947" s="269"/>
      <c r="H947" s="269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  <c r="AA947" s="269"/>
      <c r="AB947" s="269"/>
      <c r="AC947" s="269"/>
      <c r="AD947" s="269"/>
      <c r="AE947" s="269"/>
      <c r="AF947" s="269"/>
      <c r="AG947" s="269"/>
      <c r="AH947" s="269"/>
      <c r="AI947" s="269"/>
      <c r="AJ947" s="269"/>
      <c r="AK947" s="269"/>
      <c r="AL947" s="269"/>
      <c r="AM947" s="269"/>
      <c r="AN947" s="269"/>
      <c r="AO947" s="269"/>
      <c r="AP947" s="269"/>
      <c r="AQ947" s="269"/>
    </row>
    <row r="948" spans="1:43" ht="14.25" customHeight="1">
      <c r="A948" s="269"/>
      <c r="B948" s="269"/>
      <c r="C948" s="269"/>
      <c r="D948" s="269"/>
      <c r="E948" s="269"/>
      <c r="F948" s="269"/>
      <c r="G948" s="269"/>
      <c r="H948" s="269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  <c r="AA948" s="269"/>
      <c r="AB948" s="269"/>
      <c r="AC948" s="269"/>
      <c r="AD948" s="269"/>
      <c r="AE948" s="269"/>
      <c r="AF948" s="269"/>
      <c r="AG948" s="269"/>
      <c r="AH948" s="269"/>
      <c r="AI948" s="269"/>
      <c r="AJ948" s="269"/>
      <c r="AK948" s="269"/>
      <c r="AL948" s="269"/>
      <c r="AM948" s="269"/>
      <c r="AN948" s="269"/>
      <c r="AO948" s="269"/>
      <c r="AP948" s="269"/>
      <c r="AQ948" s="269"/>
    </row>
    <row r="949" spans="1:43" ht="14.25" customHeight="1">
      <c r="A949" s="269"/>
      <c r="B949" s="269"/>
      <c r="C949" s="269"/>
      <c r="D949" s="269"/>
      <c r="E949" s="269"/>
      <c r="F949" s="269"/>
      <c r="G949" s="269"/>
      <c r="H949" s="269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  <c r="AA949" s="269"/>
      <c r="AB949" s="269"/>
      <c r="AC949" s="269"/>
      <c r="AD949" s="269"/>
      <c r="AE949" s="269"/>
      <c r="AF949" s="269"/>
      <c r="AG949" s="269"/>
      <c r="AH949" s="269"/>
      <c r="AI949" s="269"/>
      <c r="AJ949" s="269"/>
      <c r="AK949" s="269"/>
      <c r="AL949" s="269"/>
      <c r="AM949" s="269"/>
      <c r="AN949" s="269"/>
      <c r="AO949" s="269"/>
      <c r="AP949" s="269"/>
      <c r="AQ949" s="269"/>
    </row>
    <row r="950" spans="1:43" ht="14.25" customHeight="1">
      <c r="A950" s="269"/>
      <c r="B950" s="269"/>
      <c r="C950" s="269"/>
      <c r="D950" s="269"/>
      <c r="E950" s="269"/>
      <c r="F950" s="269"/>
      <c r="G950" s="269"/>
      <c r="H950" s="269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  <c r="AA950" s="269"/>
      <c r="AB950" s="269"/>
      <c r="AC950" s="269"/>
      <c r="AD950" s="269"/>
      <c r="AE950" s="269"/>
      <c r="AF950" s="269"/>
      <c r="AG950" s="269"/>
      <c r="AH950" s="269"/>
      <c r="AI950" s="269"/>
      <c r="AJ950" s="269"/>
      <c r="AK950" s="269"/>
      <c r="AL950" s="269"/>
      <c r="AM950" s="269"/>
      <c r="AN950" s="269"/>
      <c r="AO950" s="269"/>
      <c r="AP950" s="269"/>
      <c r="AQ950" s="269"/>
    </row>
    <row r="951" spans="1:43" ht="14.25" customHeight="1">
      <c r="A951" s="269"/>
      <c r="B951" s="269"/>
      <c r="C951" s="269"/>
      <c r="D951" s="269"/>
      <c r="E951" s="269"/>
      <c r="F951" s="269"/>
      <c r="G951" s="269"/>
      <c r="H951" s="269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  <c r="AA951" s="269"/>
      <c r="AB951" s="269"/>
      <c r="AC951" s="269"/>
      <c r="AD951" s="269"/>
      <c r="AE951" s="269"/>
      <c r="AF951" s="269"/>
      <c r="AG951" s="269"/>
      <c r="AH951" s="269"/>
      <c r="AI951" s="269"/>
      <c r="AJ951" s="269"/>
      <c r="AK951" s="269"/>
      <c r="AL951" s="269"/>
      <c r="AM951" s="269"/>
      <c r="AN951" s="269"/>
      <c r="AO951" s="269"/>
      <c r="AP951" s="269"/>
      <c r="AQ951" s="269"/>
    </row>
    <row r="952" spans="1:43" ht="14.25" customHeight="1">
      <c r="A952" s="269"/>
      <c r="B952" s="269"/>
      <c r="C952" s="269"/>
      <c r="D952" s="269"/>
      <c r="E952" s="269"/>
      <c r="F952" s="269"/>
      <c r="G952" s="269"/>
      <c r="H952" s="269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  <c r="AA952" s="269"/>
      <c r="AB952" s="269"/>
      <c r="AC952" s="269"/>
      <c r="AD952" s="269"/>
      <c r="AE952" s="269"/>
      <c r="AF952" s="269"/>
      <c r="AG952" s="269"/>
      <c r="AH952" s="269"/>
      <c r="AI952" s="269"/>
      <c r="AJ952" s="269"/>
      <c r="AK952" s="269"/>
      <c r="AL952" s="269"/>
      <c r="AM952" s="269"/>
      <c r="AN952" s="269"/>
      <c r="AO952" s="269"/>
      <c r="AP952" s="269"/>
      <c r="AQ952" s="269"/>
    </row>
    <row r="953" spans="1:43" ht="14.25" customHeight="1">
      <c r="A953" s="269"/>
      <c r="B953" s="269"/>
      <c r="C953" s="269"/>
      <c r="D953" s="269"/>
      <c r="E953" s="269"/>
      <c r="F953" s="269"/>
      <c r="G953" s="269"/>
      <c r="H953" s="269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  <c r="AA953" s="269"/>
      <c r="AB953" s="269"/>
      <c r="AC953" s="269"/>
      <c r="AD953" s="269"/>
      <c r="AE953" s="269"/>
      <c r="AF953" s="269"/>
      <c r="AG953" s="269"/>
      <c r="AH953" s="269"/>
      <c r="AI953" s="269"/>
      <c r="AJ953" s="269"/>
      <c r="AK953" s="269"/>
      <c r="AL953" s="269"/>
      <c r="AM953" s="269"/>
      <c r="AN953" s="269"/>
      <c r="AO953" s="269"/>
      <c r="AP953" s="269"/>
      <c r="AQ953" s="269"/>
    </row>
    <row r="954" spans="1:43" ht="14.25" customHeight="1">
      <c r="A954" s="269"/>
      <c r="B954" s="269"/>
      <c r="C954" s="269"/>
      <c r="D954" s="269"/>
      <c r="E954" s="269"/>
      <c r="F954" s="269"/>
      <c r="G954" s="269"/>
      <c r="H954" s="269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  <c r="AA954" s="269"/>
      <c r="AB954" s="269"/>
      <c r="AC954" s="269"/>
      <c r="AD954" s="269"/>
      <c r="AE954" s="269"/>
      <c r="AF954" s="269"/>
      <c r="AG954" s="269"/>
      <c r="AH954" s="269"/>
      <c r="AI954" s="269"/>
      <c r="AJ954" s="269"/>
      <c r="AK954" s="269"/>
      <c r="AL954" s="269"/>
      <c r="AM954" s="269"/>
      <c r="AN954" s="269"/>
      <c r="AO954" s="269"/>
      <c r="AP954" s="269"/>
      <c r="AQ954" s="269"/>
    </row>
    <row r="955" spans="1:43" ht="14.25" customHeight="1">
      <c r="A955" s="269"/>
      <c r="B955" s="269"/>
      <c r="C955" s="269"/>
      <c r="D955" s="269"/>
      <c r="E955" s="269"/>
      <c r="F955" s="269"/>
      <c r="G955" s="269"/>
      <c r="H955" s="269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  <c r="AA955" s="269"/>
      <c r="AB955" s="269"/>
      <c r="AC955" s="269"/>
      <c r="AD955" s="269"/>
      <c r="AE955" s="269"/>
      <c r="AF955" s="269"/>
      <c r="AG955" s="269"/>
      <c r="AH955" s="269"/>
      <c r="AI955" s="269"/>
      <c r="AJ955" s="269"/>
      <c r="AK955" s="269"/>
      <c r="AL955" s="269"/>
      <c r="AM955" s="269"/>
      <c r="AN955" s="269"/>
      <c r="AO955" s="269"/>
      <c r="AP955" s="269"/>
      <c r="AQ955" s="269"/>
    </row>
    <row r="956" spans="1:43" ht="14.25" customHeight="1">
      <c r="A956" s="269"/>
      <c r="B956" s="269"/>
      <c r="C956" s="269"/>
      <c r="D956" s="269"/>
      <c r="E956" s="269"/>
      <c r="F956" s="269"/>
      <c r="G956" s="269"/>
      <c r="H956" s="269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  <c r="AA956" s="269"/>
      <c r="AB956" s="269"/>
      <c r="AC956" s="269"/>
      <c r="AD956" s="269"/>
      <c r="AE956" s="269"/>
      <c r="AF956" s="269"/>
      <c r="AG956" s="269"/>
      <c r="AH956" s="269"/>
      <c r="AI956" s="269"/>
      <c r="AJ956" s="269"/>
      <c r="AK956" s="269"/>
      <c r="AL956" s="269"/>
      <c r="AM956" s="269"/>
      <c r="AN956" s="269"/>
      <c r="AO956" s="269"/>
      <c r="AP956" s="269"/>
      <c r="AQ956" s="269"/>
    </row>
    <row r="957" spans="1:43" ht="14.25" customHeight="1">
      <c r="A957" s="269"/>
      <c r="B957" s="269"/>
      <c r="C957" s="269"/>
      <c r="D957" s="269"/>
      <c r="E957" s="269"/>
      <c r="F957" s="269"/>
      <c r="G957" s="269"/>
      <c r="H957" s="269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  <c r="AA957" s="269"/>
      <c r="AB957" s="269"/>
      <c r="AC957" s="269"/>
      <c r="AD957" s="269"/>
      <c r="AE957" s="269"/>
      <c r="AF957" s="269"/>
      <c r="AG957" s="269"/>
      <c r="AH957" s="269"/>
      <c r="AI957" s="269"/>
      <c r="AJ957" s="269"/>
      <c r="AK957" s="269"/>
      <c r="AL957" s="269"/>
      <c r="AM957" s="269"/>
      <c r="AN957" s="269"/>
      <c r="AO957" s="269"/>
      <c r="AP957" s="269"/>
      <c r="AQ957" s="269"/>
    </row>
    <row r="958" spans="1:43" ht="14.25" customHeight="1">
      <c r="A958" s="269"/>
      <c r="B958" s="269"/>
      <c r="C958" s="269"/>
      <c r="D958" s="269"/>
      <c r="E958" s="269"/>
      <c r="F958" s="269"/>
      <c r="G958" s="269"/>
      <c r="H958" s="269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  <c r="AA958" s="269"/>
      <c r="AB958" s="269"/>
      <c r="AC958" s="269"/>
      <c r="AD958" s="269"/>
      <c r="AE958" s="269"/>
      <c r="AF958" s="269"/>
      <c r="AG958" s="269"/>
      <c r="AH958" s="269"/>
      <c r="AI958" s="269"/>
      <c r="AJ958" s="269"/>
      <c r="AK958" s="269"/>
      <c r="AL958" s="269"/>
      <c r="AM958" s="269"/>
      <c r="AN958" s="269"/>
      <c r="AO958" s="269"/>
      <c r="AP958" s="269"/>
      <c r="AQ958" s="269"/>
    </row>
    <row r="959" spans="1:43" ht="14.25" customHeight="1">
      <c r="A959" s="269"/>
      <c r="B959" s="269"/>
      <c r="C959" s="269"/>
      <c r="D959" s="269"/>
      <c r="E959" s="269"/>
      <c r="F959" s="269"/>
      <c r="G959" s="269"/>
      <c r="H959" s="269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  <c r="AA959" s="269"/>
      <c r="AB959" s="269"/>
      <c r="AC959" s="269"/>
      <c r="AD959" s="269"/>
      <c r="AE959" s="269"/>
      <c r="AF959" s="269"/>
      <c r="AG959" s="269"/>
      <c r="AH959" s="269"/>
      <c r="AI959" s="269"/>
      <c r="AJ959" s="269"/>
      <c r="AK959" s="269"/>
      <c r="AL959" s="269"/>
      <c r="AM959" s="269"/>
      <c r="AN959" s="269"/>
      <c r="AO959" s="269"/>
      <c r="AP959" s="269"/>
      <c r="AQ959" s="269"/>
    </row>
    <row r="960" spans="1:43" ht="14.25" customHeight="1">
      <c r="A960" s="269"/>
      <c r="B960" s="269"/>
      <c r="C960" s="269"/>
      <c r="D960" s="269"/>
      <c r="E960" s="269"/>
      <c r="F960" s="269"/>
      <c r="G960" s="269"/>
      <c r="H960" s="269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  <c r="AA960" s="269"/>
      <c r="AB960" s="269"/>
      <c r="AC960" s="269"/>
      <c r="AD960" s="269"/>
      <c r="AE960" s="269"/>
      <c r="AF960" s="269"/>
      <c r="AG960" s="269"/>
      <c r="AH960" s="269"/>
      <c r="AI960" s="269"/>
      <c r="AJ960" s="269"/>
      <c r="AK960" s="269"/>
      <c r="AL960" s="269"/>
      <c r="AM960" s="269"/>
      <c r="AN960" s="269"/>
      <c r="AO960" s="269"/>
      <c r="AP960" s="269"/>
      <c r="AQ960" s="269"/>
    </row>
    <row r="961" spans="1:43" ht="14.25" customHeight="1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  <c r="AA961" s="269"/>
      <c r="AB961" s="269"/>
      <c r="AC961" s="269"/>
      <c r="AD961" s="269"/>
      <c r="AE961" s="269"/>
      <c r="AF961" s="269"/>
      <c r="AG961" s="269"/>
      <c r="AH961" s="269"/>
      <c r="AI961" s="269"/>
      <c r="AJ961" s="269"/>
      <c r="AK961" s="269"/>
      <c r="AL961" s="269"/>
      <c r="AM961" s="269"/>
      <c r="AN961" s="269"/>
      <c r="AO961" s="269"/>
      <c r="AP961" s="269"/>
      <c r="AQ961" s="269"/>
    </row>
    <row r="962" spans="1:43" ht="14.25" customHeight="1">
      <c r="A962" s="269"/>
      <c r="B962" s="269"/>
      <c r="C962" s="269"/>
      <c r="D962" s="269"/>
      <c r="E962" s="269"/>
      <c r="F962" s="269"/>
      <c r="G962" s="269"/>
      <c r="H962" s="269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  <c r="AA962" s="269"/>
      <c r="AB962" s="269"/>
      <c r="AC962" s="269"/>
      <c r="AD962" s="269"/>
      <c r="AE962" s="269"/>
      <c r="AF962" s="269"/>
      <c r="AG962" s="269"/>
      <c r="AH962" s="269"/>
      <c r="AI962" s="269"/>
      <c r="AJ962" s="269"/>
      <c r="AK962" s="269"/>
      <c r="AL962" s="269"/>
      <c r="AM962" s="269"/>
      <c r="AN962" s="269"/>
      <c r="AO962" s="269"/>
      <c r="AP962" s="269"/>
      <c r="AQ962" s="269"/>
    </row>
    <row r="963" spans="1:43" ht="14.25" customHeight="1">
      <c r="A963" s="269"/>
      <c r="B963" s="269"/>
      <c r="C963" s="269"/>
      <c r="D963" s="269"/>
      <c r="E963" s="269"/>
      <c r="F963" s="269"/>
      <c r="G963" s="269"/>
      <c r="H963" s="269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  <c r="AA963" s="269"/>
      <c r="AB963" s="269"/>
      <c r="AC963" s="269"/>
      <c r="AD963" s="269"/>
      <c r="AE963" s="269"/>
      <c r="AF963" s="269"/>
      <c r="AG963" s="269"/>
      <c r="AH963" s="269"/>
      <c r="AI963" s="269"/>
      <c r="AJ963" s="269"/>
      <c r="AK963" s="269"/>
      <c r="AL963" s="269"/>
      <c r="AM963" s="269"/>
      <c r="AN963" s="269"/>
      <c r="AO963" s="269"/>
      <c r="AP963" s="269"/>
      <c r="AQ963" s="269"/>
    </row>
    <row r="964" spans="1:43" ht="14.25" customHeight="1">
      <c r="A964" s="269"/>
      <c r="B964" s="269"/>
      <c r="C964" s="269"/>
      <c r="D964" s="269"/>
      <c r="E964" s="269"/>
      <c r="F964" s="269"/>
      <c r="G964" s="269"/>
      <c r="H964" s="269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  <c r="AA964" s="269"/>
      <c r="AB964" s="269"/>
      <c r="AC964" s="269"/>
      <c r="AD964" s="269"/>
      <c r="AE964" s="269"/>
      <c r="AF964" s="269"/>
      <c r="AG964" s="269"/>
      <c r="AH964" s="269"/>
      <c r="AI964" s="269"/>
      <c r="AJ964" s="269"/>
      <c r="AK964" s="269"/>
      <c r="AL964" s="269"/>
      <c r="AM964" s="269"/>
      <c r="AN964" s="269"/>
      <c r="AO964" s="269"/>
      <c r="AP964" s="269"/>
      <c r="AQ964" s="269"/>
    </row>
    <row r="965" spans="1:43" ht="14.25" customHeight="1">
      <c r="A965" s="269"/>
      <c r="B965" s="269"/>
      <c r="C965" s="269"/>
      <c r="D965" s="269"/>
      <c r="E965" s="269"/>
      <c r="F965" s="269"/>
      <c r="G965" s="269"/>
      <c r="H965" s="269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  <c r="AA965" s="269"/>
      <c r="AB965" s="269"/>
      <c r="AC965" s="269"/>
      <c r="AD965" s="269"/>
      <c r="AE965" s="269"/>
      <c r="AF965" s="269"/>
      <c r="AG965" s="269"/>
      <c r="AH965" s="269"/>
      <c r="AI965" s="269"/>
      <c r="AJ965" s="269"/>
      <c r="AK965" s="269"/>
      <c r="AL965" s="269"/>
      <c r="AM965" s="269"/>
      <c r="AN965" s="269"/>
      <c r="AO965" s="269"/>
      <c r="AP965" s="269"/>
      <c r="AQ965" s="269"/>
    </row>
    <row r="966" spans="1:43" ht="14.25" customHeight="1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  <c r="AA966" s="269"/>
      <c r="AB966" s="269"/>
      <c r="AC966" s="269"/>
      <c r="AD966" s="269"/>
      <c r="AE966" s="269"/>
      <c r="AF966" s="269"/>
      <c r="AG966" s="269"/>
      <c r="AH966" s="269"/>
      <c r="AI966" s="269"/>
      <c r="AJ966" s="269"/>
      <c r="AK966" s="269"/>
      <c r="AL966" s="269"/>
      <c r="AM966" s="269"/>
      <c r="AN966" s="269"/>
      <c r="AO966" s="269"/>
      <c r="AP966" s="269"/>
      <c r="AQ966" s="269"/>
    </row>
    <row r="967" spans="1:43" ht="14.25" customHeight="1">
      <c r="A967" s="269"/>
      <c r="B967" s="269"/>
      <c r="C967" s="269"/>
      <c r="D967" s="269"/>
      <c r="E967" s="269"/>
      <c r="F967" s="269"/>
      <c r="G967" s="269"/>
      <c r="H967" s="269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  <c r="AA967" s="269"/>
      <c r="AB967" s="269"/>
      <c r="AC967" s="269"/>
      <c r="AD967" s="269"/>
      <c r="AE967" s="269"/>
      <c r="AF967" s="269"/>
      <c r="AG967" s="269"/>
      <c r="AH967" s="269"/>
      <c r="AI967" s="269"/>
      <c r="AJ967" s="269"/>
      <c r="AK967" s="269"/>
      <c r="AL967" s="269"/>
      <c r="AM967" s="269"/>
      <c r="AN967" s="269"/>
      <c r="AO967" s="269"/>
      <c r="AP967" s="269"/>
      <c r="AQ967" s="269"/>
    </row>
    <row r="968" spans="1:43" ht="14.25" customHeight="1">
      <c r="A968" s="269"/>
      <c r="B968" s="269"/>
      <c r="C968" s="269"/>
      <c r="D968" s="269"/>
      <c r="E968" s="269"/>
      <c r="F968" s="269"/>
      <c r="G968" s="269"/>
      <c r="H968" s="269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  <c r="AA968" s="269"/>
      <c r="AB968" s="269"/>
      <c r="AC968" s="269"/>
      <c r="AD968" s="269"/>
      <c r="AE968" s="269"/>
      <c r="AF968" s="269"/>
      <c r="AG968" s="269"/>
      <c r="AH968" s="269"/>
      <c r="AI968" s="269"/>
      <c r="AJ968" s="269"/>
      <c r="AK968" s="269"/>
      <c r="AL968" s="269"/>
      <c r="AM968" s="269"/>
      <c r="AN968" s="269"/>
      <c r="AO968" s="269"/>
      <c r="AP968" s="269"/>
      <c r="AQ968" s="269"/>
    </row>
    <row r="969" spans="1:43" ht="14.25" customHeight="1">
      <c r="A969" s="269"/>
      <c r="B969" s="269"/>
      <c r="C969" s="269"/>
      <c r="D969" s="269"/>
      <c r="E969" s="269"/>
      <c r="F969" s="269"/>
      <c r="G969" s="269"/>
      <c r="H969" s="269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  <c r="AA969" s="269"/>
      <c r="AB969" s="269"/>
      <c r="AC969" s="269"/>
      <c r="AD969" s="269"/>
      <c r="AE969" s="269"/>
      <c r="AF969" s="269"/>
      <c r="AG969" s="269"/>
      <c r="AH969" s="269"/>
      <c r="AI969" s="269"/>
      <c r="AJ969" s="269"/>
      <c r="AK969" s="269"/>
      <c r="AL969" s="269"/>
      <c r="AM969" s="269"/>
      <c r="AN969" s="269"/>
      <c r="AO969" s="269"/>
      <c r="AP969" s="269"/>
      <c r="AQ969" s="269"/>
    </row>
    <row r="970" spans="1:43" ht="14.25" customHeight="1">
      <c r="A970" s="269"/>
      <c r="B970" s="269"/>
      <c r="C970" s="269"/>
      <c r="D970" s="269"/>
      <c r="E970" s="269"/>
      <c r="F970" s="269"/>
      <c r="G970" s="269"/>
      <c r="H970" s="269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  <c r="AA970" s="269"/>
      <c r="AB970" s="269"/>
      <c r="AC970" s="269"/>
      <c r="AD970" s="269"/>
      <c r="AE970" s="269"/>
      <c r="AF970" s="269"/>
      <c r="AG970" s="269"/>
      <c r="AH970" s="269"/>
      <c r="AI970" s="269"/>
      <c r="AJ970" s="269"/>
      <c r="AK970" s="269"/>
      <c r="AL970" s="269"/>
      <c r="AM970" s="269"/>
      <c r="AN970" s="269"/>
      <c r="AO970" s="269"/>
      <c r="AP970" s="269"/>
      <c r="AQ970" s="269"/>
    </row>
    <row r="971" spans="1:43" ht="14.25" customHeight="1">
      <c r="A971" s="269"/>
      <c r="B971" s="269"/>
      <c r="C971" s="269"/>
      <c r="D971" s="269"/>
      <c r="E971" s="269"/>
      <c r="F971" s="269"/>
      <c r="G971" s="269"/>
      <c r="H971" s="269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  <c r="AA971" s="269"/>
      <c r="AB971" s="269"/>
      <c r="AC971" s="269"/>
      <c r="AD971" s="269"/>
      <c r="AE971" s="269"/>
      <c r="AF971" s="269"/>
      <c r="AG971" s="269"/>
      <c r="AH971" s="269"/>
      <c r="AI971" s="269"/>
      <c r="AJ971" s="269"/>
      <c r="AK971" s="269"/>
      <c r="AL971" s="269"/>
      <c r="AM971" s="269"/>
      <c r="AN971" s="269"/>
      <c r="AO971" s="269"/>
      <c r="AP971" s="269"/>
      <c r="AQ971" s="269"/>
    </row>
    <row r="972" spans="1:43" ht="14.25" customHeight="1">
      <c r="A972" s="269"/>
      <c r="B972" s="269"/>
      <c r="C972" s="269"/>
      <c r="D972" s="269"/>
      <c r="E972" s="269"/>
      <c r="F972" s="269"/>
      <c r="G972" s="269"/>
      <c r="H972" s="269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  <c r="AA972" s="269"/>
      <c r="AB972" s="269"/>
      <c r="AC972" s="269"/>
      <c r="AD972" s="269"/>
      <c r="AE972" s="269"/>
      <c r="AF972" s="269"/>
      <c r="AG972" s="269"/>
      <c r="AH972" s="269"/>
      <c r="AI972" s="269"/>
      <c r="AJ972" s="269"/>
      <c r="AK972" s="269"/>
      <c r="AL972" s="269"/>
      <c r="AM972" s="269"/>
      <c r="AN972" s="269"/>
      <c r="AO972" s="269"/>
      <c r="AP972" s="269"/>
      <c r="AQ972" s="269"/>
    </row>
    <row r="973" spans="1:43" ht="14.25" customHeight="1">
      <c r="A973" s="269"/>
      <c r="B973" s="269"/>
      <c r="C973" s="269"/>
      <c r="D973" s="269"/>
      <c r="E973" s="269"/>
      <c r="F973" s="269"/>
      <c r="G973" s="269"/>
      <c r="H973" s="269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  <c r="AA973" s="269"/>
      <c r="AB973" s="269"/>
      <c r="AC973" s="269"/>
      <c r="AD973" s="269"/>
      <c r="AE973" s="269"/>
      <c r="AF973" s="269"/>
      <c r="AG973" s="269"/>
      <c r="AH973" s="269"/>
      <c r="AI973" s="269"/>
      <c r="AJ973" s="269"/>
      <c r="AK973" s="269"/>
      <c r="AL973" s="269"/>
      <c r="AM973" s="269"/>
      <c r="AN973" s="269"/>
      <c r="AO973" s="269"/>
      <c r="AP973" s="269"/>
      <c r="AQ973" s="269"/>
    </row>
    <row r="974" spans="1:43" ht="14.25" customHeight="1">
      <c r="A974" s="269"/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  <c r="AA974" s="269"/>
      <c r="AB974" s="269"/>
      <c r="AC974" s="269"/>
      <c r="AD974" s="269"/>
      <c r="AE974" s="269"/>
      <c r="AF974" s="269"/>
      <c r="AG974" s="269"/>
      <c r="AH974" s="269"/>
      <c r="AI974" s="269"/>
      <c r="AJ974" s="269"/>
      <c r="AK974" s="269"/>
      <c r="AL974" s="269"/>
      <c r="AM974" s="269"/>
      <c r="AN974" s="269"/>
      <c r="AO974" s="269"/>
      <c r="AP974" s="269"/>
      <c r="AQ974" s="269"/>
    </row>
    <row r="975" spans="1:43" ht="14.25" customHeight="1">
      <c r="A975" s="269"/>
      <c r="B975" s="269"/>
      <c r="C975" s="269"/>
      <c r="D975" s="269"/>
      <c r="E975" s="269"/>
      <c r="F975" s="269"/>
      <c r="G975" s="269"/>
      <c r="H975" s="269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  <c r="AA975" s="269"/>
      <c r="AB975" s="269"/>
      <c r="AC975" s="269"/>
      <c r="AD975" s="269"/>
      <c r="AE975" s="269"/>
      <c r="AF975" s="269"/>
      <c r="AG975" s="269"/>
      <c r="AH975" s="269"/>
      <c r="AI975" s="269"/>
      <c r="AJ975" s="269"/>
      <c r="AK975" s="269"/>
      <c r="AL975" s="269"/>
      <c r="AM975" s="269"/>
      <c r="AN975" s="269"/>
      <c r="AO975" s="269"/>
      <c r="AP975" s="269"/>
      <c r="AQ975" s="269"/>
    </row>
    <row r="976" spans="1:43" ht="14.25" customHeight="1">
      <c r="A976" s="269"/>
      <c r="B976" s="269"/>
      <c r="C976" s="269"/>
      <c r="D976" s="269"/>
      <c r="E976" s="269"/>
      <c r="F976" s="269"/>
      <c r="G976" s="269"/>
      <c r="H976" s="269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  <c r="AA976" s="269"/>
      <c r="AB976" s="269"/>
      <c r="AC976" s="269"/>
      <c r="AD976" s="269"/>
      <c r="AE976" s="269"/>
      <c r="AF976" s="269"/>
      <c r="AG976" s="269"/>
      <c r="AH976" s="269"/>
      <c r="AI976" s="269"/>
      <c r="AJ976" s="269"/>
      <c r="AK976" s="269"/>
      <c r="AL976" s="269"/>
      <c r="AM976" s="269"/>
      <c r="AN976" s="269"/>
      <c r="AO976" s="269"/>
      <c r="AP976" s="269"/>
      <c r="AQ976" s="269"/>
    </row>
    <row r="977" spans="1:43" ht="14.25" customHeight="1">
      <c r="A977" s="269"/>
      <c r="B977" s="269"/>
      <c r="C977" s="269"/>
      <c r="D977" s="269"/>
      <c r="E977" s="269"/>
      <c r="F977" s="269"/>
      <c r="G977" s="269"/>
      <c r="H977" s="269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  <c r="AA977" s="269"/>
      <c r="AB977" s="269"/>
      <c r="AC977" s="269"/>
      <c r="AD977" s="269"/>
      <c r="AE977" s="269"/>
      <c r="AF977" s="269"/>
      <c r="AG977" s="269"/>
      <c r="AH977" s="269"/>
      <c r="AI977" s="269"/>
      <c r="AJ977" s="269"/>
      <c r="AK977" s="269"/>
      <c r="AL977" s="269"/>
      <c r="AM977" s="269"/>
      <c r="AN977" s="269"/>
      <c r="AO977" s="269"/>
      <c r="AP977" s="269"/>
      <c r="AQ977" s="269"/>
    </row>
    <row r="978" spans="1:43" ht="14.25" customHeight="1">
      <c r="A978" s="269"/>
      <c r="B978" s="269"/>
      <c r="C978" s="269"/>
      <c r="D978" s="269"/>
      <c r="E978" s="269"/>
      <c r="F978" s="269"/>
      <c r="G978" s="269"/>
      <c r="H978" s="269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  <c r="AA978" s="269"/>
      <c r="AB978" s="269"/>
      <c r="AC978" s="269"/>
      <c r="AD978" s="269"/>
      <c r="AE978" s="269"/>
      <c r="AF978" s="269"/>
      <c r="AG978" s="269"/>
      <c r="AH978" s="269"/>
      <c r="AI978" s="269"/>
      <c r="AJ978" s="269"/>
      <c r="AK978" s="269"/>
      <c r="AL978" s="269"/>
      <c r="AM978" s="269"/>
      <c r="AN978" s="269"/>
      <c r="AO978" s="269"/>
      <c r="AP978" s="269"/>
      <c r="AQ978" s="269"/>
    </row>
    <row r="979" spans="1:43" ht="14.25" customHeight="1">
      <c r="A979" s="269"/>
      <c r="B979" s="269"/>
      <c r="C979" s="269"/>
      <c r="D979" s="269"/>
      <c r="E979" s="269"/>
      <c r="F979" s="269"/>
      <c r="G979" s="269"/>
      <c r="H979" s="269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  <c r="AA979" s="269"/>
      <c r="AB979" s="269"/>
      <c r="AC979" s="269"/>
      <c r="AD979" s="269"/>
      <c r="AE979" s="269"/>
      <c r="AF979" s="269"/>
      <c r="AG979" s="269"/>
      <c r="AH979" s="269"/>
      <c r="AI979" s="269"/>
      <c r="AJ979" s="269"/>
      <c r="AK979" s="269"/>
      <c r="AL979" s="269"/>
      <c r="AM979" s="269"/>
      <c r="AN979" s="269"/>
      <c r="AO979" s="269"/>
      <c r="AP979" s="269"/>
      <c r="AQ979" s="269"/>
    </row>
    <row r="980" spans="1:43" ht="14.25" customHeight="1">
      <c r="A980" s="269"/>
      <c r="B980" s="269"/>
      <c r="C980" s="269"/>
      <c r="D980" s="269"/>
      <c r="E980" s="269"/>
      <c r="F980" s="269"/>
      <c r="G980" s="269"/>
      <c r="H980" s="269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  <c r="AA980" s="269"/>
      <c r="AB980" s="269"/>
      <c r="AC980" s="269"/>
      <c r="AD980" s="269"/>
      <c r="AE980" s="269"/>
      <c r="AF980" s="269"/>
      <c r="AG980" s="269"/>
      <c r="AH980" s="269"/>
      <c r="AI980" s="269"/>
      <c r="AJ980" s="269"/>
      <c r="AK980" s="269"/>
      <c r="AL980" s="269"/>
      <c r="AM980" s="269"/>
      <c r="AN980" s="269"/>
      <c r="AO980" s="269"/>
      <c r="AP980" s="269"/>
      <c r="AQ980" s="269"/>
    </row>
    <row r="981" spans="1:43" ht="14.25" customHeight="1">
      <c r="A981" s="269"/>
      <c r="B981" s="269"/>
      <c r="C981" s="269"/>
      <c r="D981" s="269"/>
      <c r="E981" s="269"/>
      <c r="F981" s="269"/>
      <c r="G981" s="269"/>
      <c r="H981" s="269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  <c r="AA981" s="269"/>
      <c r="AB981" s="269"/>
      <c r="AC981" s="269"/>
      <c r="AD981" s="269"/>
      <c r="AE981" s="269"/>
      <c r="AF981" s="269"/>
      <c r="AG981" s="269"/>
      <c r="AH981" s="269"/>
      <c r="AI981" s="269"/>
      <c r="AJ981" s="269"/>
      <c r="AK981" s="269"/>
      <c r="AL981" s="269"/>
      <c r="AM981" s="269"/>
      <c r="AN981" s="269"/>
      <c r="AO981" s="269"/>
      <c r="AP981" s="269"/>
      <c r="AQ981" s="269"/>
    </row>
    <row r="982" spans="1:43" ht="14.25" customHeight="1">
      <c r="A982" s="269"/>
      <c r="B982" s="269"/>
      <c r="C982" s="269"/>
      <c r="D982" s="269"/>
      <c r="E982" s="269"/>
      <c r="F982" s="269"/>
      <c r="G982" s="269"/>
      <c r="H982" s="269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  <c r="AA982" s="269"/>
      <c r="AB982" s="269"/>
      <c r="AC982" s="269"/>
      <c r="AD982" s="269"/>
      <c r="AE982" s="269"/>
      <c r="AF982" s="269"/>
      <c r="AG982" s="269"/>
      <c r="AH982" s="269"/>
      <c r="AI982" s="269"/>
      <c r="AJ982" s="269"/>
      <c r="AK982" s="269"/>
      <c r="AL982" s="269"/>
      <c r="AM982" s="269"/>
      <c r="AN982" s="269"/>
      <c r="AO982" s="269"/>
      <c r="AP982" s="269"/>
      <c r="AQ982" s="269"/>
    </row>
    <row r="983" spans="1:43" ht="14.25" customHeight="1">
      <c r="A983" s="269"/>
      <c r="B983" s="269"/>
      <c r="C983" s="269"/>
      <c r="D983" s="269"/>
      <c r="E983" s="269"/>
      <c r="F983" s="269"/>
      <c r="G983" s="269"/>
      <c r="H983" s="269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  <c r="AA983" s="269"/>
      <c r="AB983" s="269"/>
      <c r="AC983" s="269"/>
      <c r="AD983" s="269"/>
      <c r="AE983" s="269"/>
      <c r="AF983" s="269"/>
      <c r="AG983" s="269"/>
      <c r="AH983" s="269"/>
      <c r="AI983" s="269"/>
      <c r="AJ983" s="269"/>
      <c r="AK983" s="269"/>
      <c r="AL983" s="269"/>
      <c r="AM983" s="269"/>
      <c r="AN983" s="269"/>
      <c r="AO983" s="269"/>
      <c r="AP983" s="269"/>
      <c r="AQ983" s="269"/>
    </row>
    <row r="984" spans="1:43" ht="14.25" customHeight="1">
      <c r="A984" s="269"/>
      <c r="B984" s="269"/>
      <c r="C984" s="269"/>
      <c r="D984" s="269"/>
      <c r="E984" s="269"/>
      <c r="F984" s="269"/>
      <c r="G984" s="269"/>
      <c r="H984" s="269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  <c r="AA984" s="269"/>
      <c r="AB984" s="269"/>
      <c r="AC984" s="269"/>
      <c r="AD984" s="269"/>
      <c r="AE984" s="269"/>
      <c r="AF984" s="269"/>
      <c r="AG984" s="269"/>
      <c r="AH984" s="269"/>
      <c r="AI984" s="269"/>
      <c r="AJ984" s="269"/>
      <c r="AK984" s="269"/>
      <c r="AL984" s="269"/>
      <c r="AM984" s="269"/>
      <c r="AN984" s="269"/>
      <c r="AO984" s="269"/>
      <c r="AP984" s="269"/>
      <c r="AQ984" s="269"/>
    </row>
    <row r="985" spans="1:43" ht="14.25" customHeight="1">
      <c r="A985" s="269"/>
      <c r="B985" s="269"/>
      <c r="C985" s="269"/>
      <c r="D985" s="269"/>
      <c r="E985" s="269"/>
      <c r="F985" s="269"/>
      <c r="G985" s="269"/>
      <c r="H985" s="269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  <c r="AA985" s="269"/>
      <c r="AB985" s="269"/>
      <c r="AC985" s="269"/>
      <c r="AD985" s="269"/>
      <c r="AE985" s="269"/>
      <c r="AF985" s="269"/>
      <c r="AG985" s="269"/>
      <c r="AH985" s="269"/>
      <c r="AI985" s="269"/>
      <c r="AJ985" s="269"/>
      <c r="AK985" s="269"/>
      <c r="AL985" s="269"/>
      <c r="AM985" s="269"/>
      <c r="AN985" s="269"/>
      <c r="AO985" s="269"/>
      <c r="AP985" s="269"/>
      <c r="AQ985" s="269"/>
    </row>
    <row r="986" spans="1:43" ht="14.25" customHeight="1">
      <c r="A986" s="269"/>
      <c r="B986" s="269"/>
      <c r="C986" s="269"/>
      <c r="D986" s="269"/>
      <c r="E986" s="269"/>
      <c r="F986" s="269"/>
      <c r="G986" s="269"/>
      <c r="H986" s="269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  <c r="AA986" s="269"/>
      <c r="AB986" s="269"/>
      <c r="AC986" s="269"/>
      <c r="AD986" s="269"/>
      <c r="AE986" s="269"/>
      <c r="AF986" s="269"/>
      <c r="AG986" s="269"/>
      <c r="AH986" s="269"/>
      <c r="AI986" s="269"/>
      <c r="AJ986" s="269"/>
      <c r="AK986" s="269"/>
      <c r="AL986" s="269"/>
      <c r="AM986" s="269"/>
      <c r="AN986" s="269"/>
      <c r="AO986" s="269"/>
      <c r="AP986" s="269"/>
      <c r="AQ986" s="269"/>
    </row>
    <row r="987" spans="1:43" ht="14.25" customHeight="1">
      <c r="A987" s="269"/>
      <c r="B987" s="269"/>
      <c r="C987" s="269"/>
      <c r="D987" s="269"/>
      <c r="E987" s="269"/>
      <c r="F987" s="269"/>
      <c r="G987" s="269"/>
      <c r="H987" s="269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  <c r="AA987" s="269"/>
      <c r="AB987" s="269"/>
      <c r="AC987" s="269"/>
      <c r="AD987" s="269"/>
      <c r="AE987" s="269"/>
      <c r="AF987" s="269"/>
      <c r="AG987" s="269"/>
      <c r="AH987" s="269"/>
      <c r="AI987" s="269"/>
      <c r="AJ987" s="269"/>
      <c r="AK987" s="269"/>
      <c r="AL987" s="269"/>
      <c r="AM987" s="269"/>
      <c r="AN987" s="269"/>
      <c r="AO987" s="269"/>
      <c r="AP987" s="269"/>
      <c r="AQ987" s="269"/>
    </row>
    <row r="988" spans="1:43" ht="14.25" customHeight="1">
      <c r="A988" s="269"/>
      <c r="B988" s="269"/>
      <c r="C988" s="269"/>
      <c r="D988" s="269"/>
      <c r="E988" s="269"/>
      <c r="F988" s="269"/>
      <c r="G988" s="269"/>
      <c r="H988" s="269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  <c r="AA988" s="269"/>
      <c r="AB988" s="269"/>
      <c r="AC988" s="269"/>
      <c r="AD988" s="269"/>
      <c r="AE988" s="269"/>
      <c r="AF988" s="269"/>
      <c r="AG988" s="269"/>
      <c r="AH988" s="269"/>
      <c r="AI988" s="269"/>
      <c r="AJ988" s="269"/>
      <c r="AK988" s="269"/>
      <c r="AL988" s="269"/>
      <c r="AM988" s="269"/>
      <c r="AN988" s="269"/>
      <c r="AO988" s="269"/>
      <c r="AP988" s="269"/>
      <c r="AQ988" s="269"/>
    </row>
    <row r="989" spans="1:43" ht="14.25" customHeight="1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  <c r="AA989" s="269"/>
      <c r="AB989" s="269"/>
      <c r="AC989" s="269"/>
      <c r="AD989" s="269"/>
      <c r="AE989" s="269"/>
      <c r="AF989" s="269"/>
      <c r="AG989" s="269"/>
      <c r="AH989" s="269"/>
      <c r="AI989" s="269"/>
      <c r="AJ989" s="269"/>
      <c r="AK989" s="269"/>
      <c r="AL989" s="269"/>
      <c r="AM989" s="269"/>
      <c r="AN989" s="269"/>
      <c r="AO989" s="269"/>
      <c r="AP989" s="269"/>
      <c r="AQ989" s="269"/>
    </row>
    <row r="990" spans="1:43" ht="14.25" customHeight="1">
      <c r="A990" s="269"/>
      <c r="B990" s="269"/>
      <c r="C990" s="269"/>
      <c r="D990" s="269"/>
      <c r="E990" s="269"/>
      <c r="F990" s="269"/>
      <c r="G990" s="269"/>
      <c r="H990" s="269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  <c r="AA990" s="269"/>
      <c r="AB990" s="269"/>
      <c r="AC990" s="269"/>
      <c r="AD990" s="269"/>
      <c r="AE990" s="269"/>
      <c r="AF990" s="269"/>
      <c r="AG990" s="269"/>
      <c r="AH990" s="269"/>
      <c r="AI990" s="269"/>
      <c r="AJ990" s="269"/>
      <c r="AK990" s="269"/>
      <c r="AL990" s="269"/>
      <c r="AM990" s="269"/>
      <c r="AN990" s="269"/>
      <c r="AO990" s="269"/>
      <c r="AP990" s="269"/>
      <c r="AQ990" s="269"/>
    </row>
    <row r="991" spans="1:43" ht="14.25" customHeight="1">
      <c r="A991" s="269"/>
      <c r="B991" s="269"/>
      <c r="C991" s="269"/>
      <c r="D991" s="269"/>
      <c r="E991" s="269"/>
      <c r="F991" s="269"/>
      <c r="G991" s="269"/>
      <c r="H991" s="269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  <c r="AA991" s="269"/>
      <c r="AB991" s="269"/>
      <c r="AC991" s="269"/>
      <c r="AD991" s="269"/>
      <c r="AE991" s="269"/>
      <c r="AF991" s="269"/>
      <c r="AG991" s="269"/>
      <c r="AH991" s="269"/>
      <c r="AI991" s="269"/>
      <c r="AJ991" s="269"/>
      <c r="AK991" s="269"/>
      <c r="AL991" s="269"/>
      <c r="AM991" s="269"/>
      <c r="AN991" s="269"/>
      <c r="AO991" s="269"/>
      <c r="AP991" s="269"/>
      <c r="AQ991" s="269"/>
    </row>
    <row r="992" spans="1:43" ht="14.25" customHeight="1">
      <c r="A992" s="269"/>
      <c r="B992" s="269"/>
      <c r="C992" s="269"/>
      <c r="D992" s="269"/>
      <c r="E992" s="269"/>
      <c r="F992" s="269"/>
      <c r="G992" s="269"/>
      <c r="H992" s="269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  <c r="AA992" s="269"/>
      <c r="AB992" s="269"/>
      <c r="AC992" s="269"/>
      <c r="AD992" s="269"/>
      <c r="AE992" s="269"/>
      <c r="AF992" s="269"/>
      <c r="AG992" s="269"/>
      <c r="AH992" s="269"/>
      <c r="AI992" s="269"/>
      <c r="AJ992" s="269"/>
      <c r="AK992" s="269"/>
      <c r="AL992" s="269"/>
      <c r="AM992" s="269"/>
      <c r="AN992" s="269"/>
      <c r="AO992" s="269"/>
      <c r="AP992" s="269"/>
      <c r="AQ992" s="269"/>
    </row>
    <row r="993" spans="1:43" ht="14.25" customHeight="1">
      <c r="A993" s="269"/>
      <c r="B993" s="269"/>
      <c r="C993" s="269"/>
      <c r="D993" s="269"/>
      <c r="E993" s="269"/>
      <c r="F993" s="269"/>
      <c r="G993" s="269"/>
      <c r="H993" s="269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  <c r="AA993" s="269"/>
      <c r="AB993" s="269"/>
      <c r="AC993" s="269"/>
      <c r="AD993" s="269"/>
      <c r="AE993" s="269"/>
      <c r="AF993" s="269"/>
      <c r="AG993" s="269"/>
      <c r="AH993" s="269"/>
      <c r="AI993" s="269"/>
      <c r="AJ993" s="269"/>
      <c r="AK993" s="269"/>
      <c r="AL993" s="269"/>
      <c r="AM993" s="269"/>
      <c r="AN993" s="269"/>
      <c r="AO993" s="269"/>
      <c r="AP993" s="269"/>
      <c r="AQ993" s="269"/>
    </row>
    <row r="994" spans="1:43" ht="14.25" customHeight="1">
      <c r="A994" s="269"/>
      <c r="B994" s="269"/>
      <c r="C994" s="269"/>
      <c r="D994" s="269"/>
      <c r="E994" s="269"/>
      <c r="F994" s="269"/>
      <c r="G994" s="269"/>
      <c r="H994" s="269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  <c r="AA994" s="269"/>
      <c r="AB994" s="269"/>
      <c r="AC994" s="269"/>
      <c r="AD994" s="269"/>
      <c r="AE994" s="269"/>
      <c r="AF994" s="269"/>
      <c r="AG994" s="269"/>
      <c r="AH994" s="269"/>
      <c r="AI994" s="269"/>
      <c r="AJ994" s="269"/>
      <c r="AK994" s="269"/>
      <c r="AL994" s="269"/>
      <c r="AM994" s="269"/>
      <c r="AN994" s="269"/>
      <c r="AO994" s="269"/>
      <c r="AP994" s="269"/>
      <c r="AQ994" s="269"/>
    </row>
    <row r="995" spans="1:43" ht="14.25" customHeight="1">
      <c r="A995" s="269"/>
      <c r="B995" s="269"/>
      <c r="C995" s="269"/>
      <c r="D995" s="269"/>
      <c r="E995" s="269"/>
      <c r="F995" s="269"/>
      <c r="G995" s="269"/>
      <c r="H995" s="269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  <c r="AA995" s="269"/>
      <c r="AB995" s="269"/>
      <c r="AC995" s="269"/>
      <c r="AD995" s="269"/>
      <c r="AE995" s="269"/>
      <c r="AF995" s="269"/>
      <c r="AG995" s="269"/>
      <c r="AH995" s="269"/>
      <c r="AI995" s="269"/>
      <c r="AJ995" s="269"/>
      <c r="AK995" s="269"/>
      <c r="AL995" s="269"/>
      <c r="AM995" s="269"/>
      <c r="AN995" s="269"/>
      <c r="AO995" s="269"/>
      <c r="AP995" s="269"/>
      <c r="AQ995" s="269"/>
    </row>
    <row r="996" spans="1:43" ht="14.25" customHeight="1">
      <c r="A996" s="269"/>
      <c r="B996" s="269"/>
      <c r="C996" s="269"/>
      <c r="D996" s="269"/>
      <c r="E996" s="269"/>
      <c r="F996" s="269"/>
      <c r="G996" s="269"/>
      <c r="H996" s="269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  <c r="AA996" s="269"/>
      <c r="AB996" s="269"/>
      <c r="AC996" s="269"/>
      <c r="AD996" s="269"/>
      <c r="AE996" s="269"/>
      <c r="AF996" s="269"/>
      <c r="AG996" s="269"/>
      <c r="AH996" s="269"/>
      <c r="AI996" s="269"/>
      <c r="AJ996" s="269"/>
      <c r="AK996" s="269"/>
      <c r="AL996" s="269"/>
      <c r="AM996" s="269"/>
      <c r="AN996" s="269"/>
      <c r="AO996" s="269"/>
      <c r="AP996" s="269"/>
      <c r="AQ996" s="269"/>
    </row>
    <row r="997" spans="1:43" ht="14.25" customHeight="1">
      <c r="A997" s="269"/>
      <c r="B997" s="269"/>
      <c r="C997" s="269"/>
      <c r="D997" s="269"/>
      <c r="E997" s="269"/>
      <c r="F997" s="269"/>
      <c r="G997" s="269"/>
      <c r="H997" s="269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  <c r="AA997" s="269"/>
      <c r="AB997" s="269"/>
      <c r="AC997" s="269"/>
      <c r="AD997" s="269"/>
      <c r="AE997" s="269"/>
      <c r="AF997" s="269"/>
      <c r="AG997" s="269"/>
      <c r="AH997" s="269"/>
      <c r="AI997" s="269"/>
      <c r="AJ997" s="269"/>
      <c r="AK997" s="269"/>
      <c r="AL997" s="269"/>
      <c r="AM997" s="269"/>
      <c r="AN997" s="269"/>
      <c r="AO997" s="269"/>
      <c r="AP997" s="269"/>
      <c r="AQ997" s="269"/>
    </row>
    <row r="998" spans="1:43" ht="14.25" customHeight="1">
      <c r="A998" s="269"/>
      <c r="B998" s="269"/>
      <c r="C998" s="269"/>
      <c r="D998" s="269"/>
      <c r="E998" s="269"/>
      <c r="F998" s="269"/>
      <c r="G998" s="269"/>
      <c r="H998" s="269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  <c r="AA998" s="269"/>
      <c r="AB998" s="269"/>
      <c r="AC998" s="269"/>
      <c r="AD998" s="269"/>
      <c r="AE998" s="269"/>
      <c r="AF998" s="269"/>
      <c r="AG998" s="269"/>
      <c r="AH998" s="269"/>
      <c r="AI998" s="269"/>
      <c r="AJ998" s="269"/>
      <c r="AK998" s="269"/>
      <c r="AL998" s="269"/>
      <c r="AM998" s="269"/>
      <c r="AN998" s="269"/>
      <c r="AO998" s="269"/>
      <c r="AP998" s="269"/>
      <c r="AQ998" s="269"/>
    </row>
    <row r="999" spans="1:43" ht="14.25" customHeight="1">
      <c r="A999" s="269"/>
      <c r="B999" s="269"/>
      <c r="C999" s="269"/>
      <c r="D999" s="269"/>
      <c r="E999" s="269"/>
      <c r="F999" s="269"/>
      <c r="G999" s="269"/>
      <c r="H999" s="269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  <c r="AA999" s="269"/>
      <c r="AB999" s="269"/>
      <c r="AC999" s="269"/>
      <c r="AD999" s="269"/>
      <c r="AE999" s="269"/>
      <c r="AF999" s="269"/>
      <c r="AG999" s="269"/>
      <c r="AH999" s="269"/>
      <c r="AI999" s="269"/>
      <c r="AJ999" s="269"/>
      <c r="AK999" s="269"/>
      <c r="AL999" s="269"/>
      <c r="AM999" s="269"/>
      <c r="AN999" s="269"/>
      <c r="AO999" s="269"/>
      <c r="AP999" s="269"/>
      <c r="AQ999" s="269"/>
    </row>
    <row r="1000" spans="1:43" ht="14.25" customHeight="1">
      <c r="A1000" s="269"/>
      <c r="B1000" s="269"/>
      <c r="C1000" s="269"/>
      <c r="D1000" s="269"/>
      <c r="E1000" s="269"/>
      <c r="F1000" s="269"/>
      <c r="G1000" s="269"/>
      <c r="H1000" s="269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  <c r="AA1000" s="269"/>
      <c r="AB1000" s="269"/>
      <c r="AC1000" s="269"/>
      <c r="AD1000" s="269"/>
      <c r="AE1000" s="269"/>
      <c r="AF1000" s="269"/>
      <c r="AG1000" s="269"/>
      <c r="AH1000" s="269"/>
      <c r="AI1000" s="269"/>
      <c r="AJ1000" s="269"/>
      <c r="AK1000" s="269"/>
      <c r="AL1000" s="269"/>
      <c r="AM1000" s="269"/>
      <c r="AN1000" s="269"/>
      <c r="AO1000" s="269"/>
      <c r="AP1000" s="269"/>
      <c r="AQ1000" s="269"/>
    </row>
  </sheetData>
  <mergeCells count="2">
    <mergeCell ref="A55:I55"/>
    <mergeCell ref="J55:T55"/>
  </mergeCells>
  <phoneticPr fontId="14"/>
  <printOptions horizontalCentered="1"/>
  <pageMargins left="0" right="0" top="1.1811023622047245" bottom="0" header="0" footer="0"/>
  <pageSetup paperSize="9" orientation="portrait" r:id="rId1"/>
  <colBreaks count="1" manualBreakCount="1">
    <brk id="9" max="5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9" workbookViewId="0">
      <selection activeCell="C49" sqref="C49"/>
    </sheetView>
  </sheetViews>
  <sheetFormatPr defaultColWidth="12.625" defaultRowHeight="15" customHeight="1"/>
  <cols>
    <col min="1" max="6" width="7.875" customWidth="1"/>
    <col min="7" max="26" width="7.625" customWidth="1"/>
  </cols>
  <sheetData>
    <row r="1" spans="1:26" ht="13.5" customHeight="1">
      <c r="A1" s="313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3.5" customHeight="1">
      <c r="A2" s="313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</row>
    <row r="3" spans="1:26" ht="13.5" customHeight="1">
      <c r="A3" s="313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13.5" customHeight="1">
      <c r="A4" s="313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</row>
    <row r="5" spans="1:26" ht="13.5" customHeight="1">
      <c r="A5" s="313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</row>
    <row r="6" spans="1:26" ht="13.5" customHeight="1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</row>
    <row r="7" spans="1:26" ht="13.5" customHeight="1">
      <c r="A7" s="313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</row>
    <row r="8" spans="1:26" ht="13.5" customHeight="1">
      <c r="A8" s="313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</row>
    <row r="9" spans="1:26" ht="13.5" customHeight="1">
      <c r="A9" s="313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</row>
    <row r="10" spans="1:26" ht="13.5" customHeight="1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</row>
    <row r="11" spans="1:26" ht="13.5" customHeight="1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</row>
    <row r="12" spans="1:26" ht="13.5" customHeight="1">
      <c r="A12" s="313"/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</row>
    <row r="13" spans="1:26" ht="13.5" customHeight="1">
      <c r="A13" s="313"/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</row>
    <row r="14" spans="1:26" ht="13.5" customHeight="1">
      <c r="A14" s="313"/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</row>
    <row r="15" spans="1:26" ht="13.5" customHeight="1">
      <c r="A15" s="313"/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</row>
    <row r="16" spans="1:26" ht="13.5" customHeight="1">
      <c r="A16" s="313"/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</row>
    <row r="17" spans="1:26" ht="13.5" customHeight="1">
      <c r="A17" s="313"/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</row>
    <row r="18" spans="1:26" ht="13.5" customHeight="1">
      <c r="A18" s="313"/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</row>
    <row r="19" spans="1:26" ht="13.5" customHeight="1">
      <c r="A19" s="313"/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</row>
    <row r="20" spans="1:26" ht="13.5" customHeight="1">
      <c r="A20" s="313"/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</row>
    <row r="21" spans="1:26" ht="13.5" customHeight="1">
      <c r="A21" s="313"/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</row>
    <row r="22" spans="1:26" ht="13.5" customHeight="1">
      <c r="A22" s="313"/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</row>
    <row r="23" spans="1:26" ht="13.5" customHeight="1">
      <c r="A23" s="313"/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</row>
    <row r="24" spans="1:26" ht="13.5" customHeight="1">
      <c r="A24" s="313"/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</row>
    <row r="25" spans="1:26" ht="13.5" customHeight="1">
      <c r="A25" s="313"/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</row>
    <row r="26" spans="1:26" ht="13.5" customHeight="1">
      <c r="A26" s="313"/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</row>
    <row r="27" spans="1:26" ht="13.5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</row>
    <row r="28" spans="1:26" ht="13.5" customHeight="1">
      <c r="A28" s="313"/>
      <c r="B28" s="313"/>
      <c r="C28" s="313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</row>
    <row r="29" spans="1:26" ht="13.5" customHeight="1">
      <c r="A29" s="313"/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</row>
    <row r="30" spans="1:26" ht="13.5" customHeight="1">
      <c r="A30" s="313"/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</row>
    <row r="31" spans="1:26" ht="13.5" customHeight="1">
      <c r="A31" s="313"/>
      <c r="B31" s="313"/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</row>
    <row r="32" spans="1:26" ht="13.5" customHeight="1">
      <c r="A32" s="313"/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</row>
    <row r="33" spans="1:26" ht="13.5" customHeight="1">
      <c r="A33" s="313"/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</row>
    <row r="34" spans="1:26" ht="13.5" customHeight="1">
      <c r="A34" s="313"/>
      <c r="B34" s="313"/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</row>
    <row r="35" spans="1:26" ht="13.5" customHeight="1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</row>
    <row r="36" spans="1:26" ht="13.5" customHeight="1">
      <c r="A36" s="313"/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</row>
    <row r="37" spans="1:26" ht="13.5" customHeight="1">
      <c r="A37" s="313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</row>
    <row r="38" spans="1:26" ht="13.5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</row>
    <row r="39" spans="1:26" ht="13.5" customHeight="1">
      <c r="A39" s="313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</row>
    <row r="40" spans="1:26" ht="13.5" customHeight="1">
      <c r="A40" s="313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</row>
    <row r="41" spans="1:26" ht="13.5" customHeight="1">
      <c r="A41" s="313"/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</row>
    <row r="42" spans="1:26" ht="13.5" customHeight="1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</row>
    <row r="43" spans="1:26" ht="13.5" customHeight="1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</row>
    <row r="44" spans="1:26" ht="13.5" customHeight="1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</row>
    <row r="45" spans="1:26" ht="13.5" customHeight="1">
      <c r="A45" s="313"/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</row>
    <row r="46" spans="1:26" ht="13.5" customHeight="1">
      <c r="A46" s="313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</row>
    <row r="47" spans="1:26" ht="13.5" customHeight="1">
      <c r="A47" s="313"/>
      <c r="B47" s="313"/>
      <c r="C47" s="313" t="s">
        <v>140</v>
      </c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</row>
    <row r="48" spans="1:26" ht="13.5" customHeight="1">
      <c r="A48" s="313"/>
      <c r="B48" s="313"/>
      <c r="C48" s="371" t="s">
        <v>135</v>
      </c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</row>
    <row r="49" spans="1:26" ht="13.5" customHeight="1">
      <c r="A49" s="313"/>
      <c r="B49" s="313"/>
      <c r="C49" s="371" t="s">
        <v>142</v>
      </c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</row>
    <row r="50" spans="1:26" ht="13.5" customHeight="1">
      <c r="A50" s="313"/>
      <c r="B50" s="313"/>
      <c r="C50" s="371" t="s">
        <v>141</v>
      </c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</row>
    <row r="51" spans="1:26" ht="13.5" customHeight="1">
      <c r="A51" s="313"/>
      <c r="B51" s="313"/>
      <c r="C51" s="371" t="s">
        <v>136</v>
      </c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</row>
    <row r="52" spans="1:26" ht="13.5" customHeight="1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</row>
    <row r="53" spans="1:26" ht="13.5" customHeight="1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</row>
    <row r="54" spans="1:26" ht="13.5" customHeight="1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</row>
    <row r="55" spans="1:26" ht="13.5" customHeight="1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</row>
    <row r="56" spans="1:26" ht="13.5" customHeight="1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</row>
    <row r="57" spans="1:26" ht="13.5" customHeight="1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</row>
    <row r="58" spans="1:26" ht="13.5" customHeight="1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</row>
    <row r="59" spans="1:26" ht="13.5" customHeight="1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</row>
    <row r="60" spans="1:26" ht="13.5" customHeight="1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</row>
    <row r="61" spans="1:26" ht="13.5" customHeight="1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</row>
    <row r="62" spans="1:26" ht="13.5" customHeight="1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</row>
    <row r="63" spans="1:26" ht="13.5" customHeight="1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</row>
    <row r="64" spans="1:26" ht="13.5" customHeight="1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</row>
    <row r="65" spans="1:26" ht="13.5" customHeight="1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</row>
    <row r="66" spans="1:26" ht="13.5" customHeight="1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</row>
    <row r="67" spans="1:26" ht="13.5" customHeight="1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</row>
    <row r="68" spans="1:26" ht="13.5" customHeight="1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</row>
    <row r="69" spans="1:26" ht="13.5" customHeight="1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</row>
    <row r="70" spans="1:26" ht="13.5" customHeight="1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</row>
    <row r="71" spans="1:26" ht="13.5" customHeight="1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</row>
    <row r="72" spans="1:26" ht="13.5" customHeight="1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</row>
    <row r="73" spans="1:26" ht="13.5" customHeight="1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</row>
    <row r="74" spans="1:26" ht="13.5" customHeight="1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</row>
    <row r="75" spans="1:26" ht="13.5" customHeight="1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</row>
    <row r="76" spans="1:26" ht="13.5" customHeight="1">
      <c r="A76" s="31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</row>
    <row r="77" spans="1:26" ht="13.5" customHeight="1">
      <c r="A77" s="31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</row>
    <row r="78" spans="1:26" ht="13.5" customHeight="1">
      <c r="A78" s="313"/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</row>
    <row r="79" spans="1:26" ht="13.5" customHeight="1">
      <c r="A79" s="313"/>
      <c r="B79" s="313"/>
      <c r="C79" s="313"/>
      <c r="D79" s="313"/>
      <c r="E79" s="313"/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</row>
    <row r="80" spans="1:26" ht="13.5" customHeight="1">
      <c r="A80" s="313"/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</row>
    <row r="81" spans="1:26" ht="13.5" customHeight="1">
      <c r="A81" s="313"/>
      <c r="B81" s="313"/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</row>
    <row r="82" spans="1:26" ht="13.5" customHeight="1">
      <c r="A82" s="313"/>
      <c r="B82" s="313"/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</row>
    <row r="83" spans="1:26" ht="13.5" customHeight="1">
      <c r="A83" s="313"/>
      <c r="B83" s="313"/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</row>
    <row r="84" spans="1:26" ht="13.5" customHeight="1">
      <c r="A84" s="313"/>
      <c r="B84" s="313"/>
      <c r="C84" s="313"/>
      <c r="D84" s="313"/>
      <c r="E84" s="313"/>
      <c r="F84" s="313"/>
      <c r="G84" s="313"/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</row>
    <row r="85" spans="1:26" ht="13.5" customHeight="1">
      <c r="A85" s="313"/>
      <c r="B85" s="313"/>
      <c r="C85" s="313"/>
      <c r="D85" s="313"/>
      <c r="E85" s="313"/>
      <c r="F85" s="313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</row>
    <row r="86" spans="1:26" ht="13.5" customHeight="1">
      <c r="A86" s="313"/>
      <c r="B86" s="313"/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</row>
    <row r="87" spans="1:26" ht="13.5" customHeight="1">
      <c r="A87" s="313"/>
      <c r="B87" s="313"/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</row>
    <row r="88" spans="1:26" ht="13.5" customHeight="1">
      <c r="A88" s="313"/>
      <c r="B88" s="313"/>
      <c r="C88" s="313"/>
      <c r="D88" s="313"/>
      <c r="E88" s="313"/>
      <c r="F88" s="313"/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</row>
    <row r="89" spans="1:26" ht="13.5" customHeight="1">
      <c r="A89" s="313"/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</row>
    <row r="90" spans="1:26" ht="13.5" customHeight="1">
      <c r="A90" s="313"/>
      <c r="B90" s="31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</row>
    <row r="91" spans="1:26" ht="13.5" customHeight="1">
      <c r="A91" s="313"/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</row>
    <row r="92" spans="1:26" ht="13.5" customHeight="1">
      <c r="A92" s="313"/>
      <c r="B92" s="313"/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13"/>
      <c r="X92" s="313"/>
      <c r="Y92" s="313"/>
      <c r="Z92" s="313"/>
    </row>
    <row r="93" spans="1:26" ht="13.5" customHeight="1">
      <c r="A93" s="313"/>
      <c r="B93" s="313"/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  <c r="Y93" s="313"/>
      <c r="Z93" s="313"/>
    </row>
    <row r="94" spans="1:26" ht="13.5" customHeight="1">
      <c r="A94" s="313"/>
      <c r="B94" s="313"/>
      <c r="C94" s="313"/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13"/>
      <c r="X94" s="313"/>
      <c r="Y94" s="313"/>
      <c r="Z94" s="313"/>
    </row>
    <row r="95" spans="1:26" ht="13.5" customHeight="1">
      <c r="A95" s="313"/>
      <c r="B95" s="313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</row>
    <row r="96" spans="1:26" ht="13.5" customHeight="1">
      <c r="A96" s="313"/>
      <c r="B96" s="313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13"/>
      <c r="X96" s="313"/>
      <c r="Y96" s="313"/>
      <c r="Z96" s="313"/>
    </row>
    <row r="97" spans="1:26" ht="13.5" customHeight="1">
      <c r="A97" s="313"/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3"/>
      <c r="Y97" s="313"/>
      <c r="Z97" s="313"/>
    </row>
    <row r="98" spans="1:26" ht="13.5" customHeight="1">
      <c r="A98" s="313"/>
      <c r="B98" s="313"/>
      <c r="C98" s="313"/>
      <c r="D98" s="313"/>
      <c r="E98" s="313"/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</row>
    <row r="99" spans="1:26" ht="13.5" customHeight="1">
      <c r="A99" s="313"/>
      <c r="B99" s="313"/>
      <c r="C99" s="313"/>
      <c r="D99" s="313"/>
      <c r="E99" s="313"/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</row>
    <row r="100" spans="1:26" ht="13.5" customHeight="1">
      <c r="A100" s="313"/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</row>
    <row r="101" spans="1:26" ht="13.5" customHeight="1">
      <c r="A101" s="313"/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</row>
    <row r="102" spans="1:26" ht="13.5" customHeight="1">
      <c r="A102" s="313"/>
      <c r="B102" s="313"/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</row>
    <row r="103" spans="1:26" ht="13.5" customHeight="1">
      <c r="A103" s="313"/>
      <c r="B103" s="313"/>
      <c r="C103" s="371"/>
      <c r="D103" s="371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</row>
    <row r="104" spans="1:26" ht="13.5" customHeight="1">
      <c r="A104" s="313"/>
      <c r="B104" s="313"/>
      <c r="C104" s="371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</row>
    <row r="105" spans="1:26" ht="13.5" customHeight="1">
      <c r="A105" s="313"/>
      <c r="B105" s="313"/>
      <c r="C105" s="371"/>
      <c r="D105" s="313"/>
      <c r="E105" s="313"/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</row>
    <row r="106" spans="1:26" ht="13.5" customHeight="1">
      <c r="A106" s="313"/>
      <c r="B106" s="313"/>
      <c r="C106" s="371"/>
      <c r="D106" s="313"/>
      <c r="E106" s="313"/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</row>
    <row r="107" spans="1:26" ht="13.5" customHeight="1">
      <c r="A107" s="313"/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</row>
    <row r="108" spans="1:26" ht="13.5" customHeight="1">
      <c r="A108" s="313"/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</row>
    <row r="109" spans="1:26" ht="13.5" customHeight="1">
      <c r="A109" s="313"/>
      <c r="B109" s="313"/>
      <c r="C109" s="313"/>
      <c r="D109" s="313"/>
      <c r="E109" s="313"/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</row>
    <row r="110" spans="1:26" ht="13.5" customHeight="1">
      <c r="A110" s="313"/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</row>
    <row r="111" spans="1:26" ht="13.5" customHeight="1">
      <c r="A111" s="313"/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</row>
    <row r="112" spans="1:26" ht="13.5" customHeight="1">
      <c r="A112" s="313"/>
      <c r="B112" s="313"/>
      <c r="C112" s="313"/>
      <c r="D112" s="313"/>
      <c r="E112" s="313"/>
      <c r="F112" s="313"/>
      <c r="G112" s="313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</row>
    <row r="113" spans="1:26" ht="13.5" customHeight="1">
      <c r="A113" s="313"/>
      <c r="B113" s="313"/>
      <c r="C113" s="313"/>
      <c r="D113" s="313"/>
      <c r="E113" s="313"/>
      <c r="F113" s="313"/>
      <c r="G113" s="313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</row>
    <row r="114" spans="1:26" ht="13.5" customHeight="1">
      <c r="A114" s="313"/>
      <c r="B114" s="313"/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</row>
    <row r="115" spans="1:26" ht="13.5" customHeight="1">
      <c r="A115" s="313"/>
      <c r="B115" s="313"/>
      <c r="C115" s="313"/>
      <c r="D115" s="313"/>
      <c r="E115" s="313"/>
      <c r="F115" s="313"/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</row>
    <row r="116" spans="1:26" ht="13.5" customHeight="1">
      <c r="A116" s="313"/>
      <c r="B116" s="313"/>
      <c r="C116" s="313"/>
      <c r="D116" s="313"/>
      <c r="E116" s="313"/>
      <c r="F116" s="313"/>
      <c r="G116" s="313"/>
      <c r="H116" s="313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</row>
    <row r="117" spans="1:26" ht="13.5" customHeight="1">
      <c r="A117" s="313"/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</row>
    <row r="118" spans="1:26" ht="13.5" customHeight="1">
      <c r="A118" s="313"/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</row>
    <row r="119" spans="1:26" ht="13.5" customHeight="1">
      <c r="A119" s="313"/>
      <c r="B119" s="313"/>
      <c r="C119" s="313"/>
      <c r="D119" s="313"/>
      <c r="E119" s="313"/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</row>
    <row r="120" spans="1:26" ht="13.5" customHeight="1">
      <c r="A120" s="313"/>
      <c r="B120" s="313"/>
      <c r="C120" s="313"/>
      <c r="D120" s="313"/>
      <c r="E120" s="313"/>
      <c r="F120" s="313"/>
      <c r="G120" s="313"/>
      <c r="H120" s="313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</row>
    <row r="121" spans="1:26" ht="13.5" customHeight="1">
      <c r="A121" s="313"/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</row>
    <row r="122" spans="1:26" ht="13.5" customHeight="1">
      <c r="A122" s="313"/>
      <c r="B122" s="313"/>
      <c r="C122" s="313"/>
      <c r="D122" s="313"/>
      <c r="E122" s="313"/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</row>
    <row r="123" spans="1:26" ht="13.5" customHeight="1">
      <c r="A123" s="313"/>
      <c r="B123" s="313"/>
      <c r="C123" s="313"/>
      <c r="D123" s="313"/>
      <c r="E123" s="313"/>
      <c r="F123" s="313"/>
      <c r="G123" s="313"/>
      <c r="H123" s="313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</row>
    <row r="124" spans="1:26" ht="13.5" customHeight="1">
      <c r="A124" s="313"/>
      <c r="B124" s="313"/>
      <c r="C124" s="313"/>
      <c r="D124" s="313"/>
      <c r="E124" s="313"/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</row>
    <row r="125" spans="1:26" ht="13.5" customHeight="1">
      <c r="A125" s="313"/>
      <c r="B125" s="313"/>
      <c r="C125" s="313"/>
      <c r="D125" s="313"/>
      <c r="E125" s="313"/>
      <c r="F125" s="313"/>
      <c r="G125" s="313"/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</row>
    <row r="126" spans="1:26" ht="13.5" customHeight="1">
      <c r="A126" s="313"/>
      <c r="B126" s="313"/>
      <c r="C126" s="313"/>
      <c r="D126" s="313"/>
      <c r="E126" s="313"/>
      <c r="F126" s="313"/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</row>
    <row r="127" spans="1:26" ht="13.5" customHeight="1">
      <c r="A127" s="313"/>
      <c r="B127" s="313"/>
      <c r="C127" s="313"/>
      <c r="D127" s="313"/>
      <c r="E127" s="313"/>
      <c r="F127" s="313"/>
      <c r="G127" s="313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</row>
    <row r="128" spans="1:26" ht="13.5" customHeight="1">
      <c r="A128" s="313"/>
      <c r="B128" s="313"/>
      <c r="C128" s="313"/>
      <c r="D128" s="313"/>
      <c r="E128" s="313"/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</row>
    <row r="129" spans="1:26" ht="13.5" customHeight="1">
      <c r="A129" s="313"/>
      <c r="B129" s="313"/>
      <c r="C129" s="313"/>
      <c r="D129" s="313"/>
      <c r="E129" s="313"/>
      <c r="F129" s="313"/>
      <c r="G129" s="313"/>
      <c r="H129" s="313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</row>
    <row r="130" spans="1:26" ht="13.5" customHeight="1">
      <c r="A130" s="313"/>
      <c r="B130" s="313"/>
      <c r="C130" s="313"/>
      <c r="D130" s="313"/>
      <c r="E130" s="313"/>
      <c r="F130" s="313"/>
      <c r="G130" s="313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3"/>
      <c r="Z130" s="313"/>
    </row>
    <row r="131" spans="1:26" ht="13.5" customHeight="1">
      <c r="A131" s="313"/>
      <c r="B131" s="313"/>
      <c r="C131" s="313"/>
      <c r="D131" s="313"/>
      <c r="E131" s="313"/>
      <c r="F131" s="313"/>
      <c r="G131" s="313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3"/>
      <c r="Z131" s="313"/>
    </row>
    <row r="132" spans="1:26" ht="13.5" customHeight="1">
      <c r="A132" s="313"/>
      <c r="B132" s="313"/>
      <c r="C132" s="313"/>
      <c r="D132" s="313"/>
      <c r="E132" s="313"/>
      <c r="F132" s="313"/>
      <c r="G132" s="313"/>
      <c r="H132" s="313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  <c r="S132" s="313"/>
      <c r="T132" s="313"/>
      <c r="U132" s="313"/>
      <c r="V132" s="313"/>
      <c r="W132" s="313"/>
      <c r="X132" s="313"/>
      <c r="Y132" s="313"/>
      <c r="Z132" s="313"/>
    </row>
    <row r="133" spans="1:26" ht="13.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</row>
    <row r="134" spans="1:26" ht="13.5" customHeight="1">
      <c r="A134" s="313"/>
      <c r="B134" s="313"/>
      <c r="C134" s="313"/>
      <c r="D134" s="313"/>
      <c r="E134" s="313"/>
      <c r="F134" s="313"/>
      <c r="G134" s="313"/>
      <c r="H134" s="313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</row>
    <row r="135" spans="1:26" ht="13.5" customHeight="1">
      <c r="A135" s="313"/>
      <c r="B135" s="313"/>
      <c r="C135" s="313"/>
      <c r="D135" s="313"/>
      <c r="E135" s="313"/>
      <c r="F135" s="313"/>
      <c r="G135" s="313"/>
      <c r="H135" s="313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  <c r="S135" s="313"/>
      <c r="T135" s="313"/>
      <c r="U135" s="313"/>
      <c r="V135" s="313"/>
      <c r="W135" s="313"/>
      <c r="X135" s="313"/>
      <c r="Y135" s="313"/>
      <c r="Z135" s="313"/>
    </row>
    <row r="136" spans="1:26" ht="13.5" customHeight="1">
      <c r="A136" s="313"/>
      <c r="B136" s="313"/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  <c r="S136" s="313"/>
      <c r="T136" s="313"/>
      <c r="U136" s="313"/>
      <c r="V136" s="313"/>
      <c r="W136" s="313"/>
      <c r="X136" s="313"/>
      <c r="Y136" s="313"/>
      <c r="Z136" s="313"/>
    </row>
    <row r="137" spans="1:26" ht="13.5" customHeight="1">
      <c r="A137" s="313"/>
      <c r="B137" s="313"/>
      <c r="C137" s="313"/>
      <c r="D137" s="313"/>
      <c r="E137" s="313"/>
      <c r="F137" s="313"/>
      <c r="G137" s="313"/>
      <c r="H137" s="313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  <c r="Y137" s="313"/>
      <c r="Z137" s="313"/>
    </row>
    <row r="138" spans="1:26" ht="13.5" customHeight="1">
      <c r="A138" s="313"/>
      <c r="B138" s="313"/>
      <c r="C138" s="313"/>
      <c r="D138" s="313"/>
      <c r="E138" s="313"/>
      <c r="F138" s="313"/>
      <c r="G138" s="313"/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</row>
    <row r="139" spans="1:26" ht="13.5" customHeight="1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</row>
    <row r="140" spans="1:26" ht="13.5" customHeight="1">
      <c r="A140" s="313"/>
      <c r="B140" s="313"/>
      <c r="C140" s="313"/>
      <c r="D140" s="313"/>
      <c r="E140" s="313"/>
      <c r="F140" s="313"/>
      <c r="G140" s="313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</row>
    <row r="141" spans="1:26" ht="13.5" customHeight="1">
      <c r="A141" s="313"/>
      <c r="B141" s="313"/>
      <c r="C141" s="313"/>
      <c r="D141" s="313"/>
      <c r="E141" s="313"/>
      <c r="F141" s="313"/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</row>
    <row r="142" spans="1:26" ht="13.5" customHeight="1">
      <c r="A142" s="313"/>
      <c r="B142" s="313"/>
      <c r="C142" s="313"/>
      <c r="D142" s="313"/>
      <c r="E142" s="313"/>
      <c r="F142" s="313"/>
      <c r="G142" s="313"/>
      <c r="H142" s="313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3"/>
      <c r="Y142" s="313"/>
      <c r="Z142" s="313"/>
    </row>
    <row r="143" spans="1:26" ht="13.5" customHeight="1">
      <c r="A143" s="313"/>
      <c r="B143" s="313"/>
      <c r="C143" s="313"/>
      <c r="D143" s="313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</row>
    <row r="144" spans="1:26" ht="13.5" customHeight="1">
      <c r="A144" s="313"/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</row>
    <row r="145" spans="1:26" ht="13.5" customHeight="1">
      <c r="A145" s="313"/>
      <c r="B145" s="313"/>
      <c r="C145" s="313"/>
      <c r="D145" s="313"/>
      <c r="E145" s="313"/>
      <c r="F145" s="313"/>
      <c r="G145" s="313"/>
      <c r="H145" s="313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  <c r="S145" s="313"/>
      <c r="T145" s="313"/>
      <c r="U145" s="313"/>
      <c r="V145" s="313"/>
      <c r="W145" s="313"/>
      <c r="X145" s="313"/>
      <c r="Y145" s="313"/>
      <c r="Z145" s="313"/>
    </row>
    <row r="146" spans="1:26" ht="13.5" customHeight="1">
      <c r="A146" s="313"/>
      <c r="B146" s="313"/>
      <c r="C146" s="313"/>
      <c r="D146" s="313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313"/>
      <c r="Z146" s="313"/>
    </row>
    <row r="147" spans="1:26" ht="13.5" customHeight="1">
      <c r="A147" s="313"/>
      <c r="B147" s="313"/>
      <c r="C147" s="313"/>
      <c r="D147" s="313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</row>
    <row r="148" spans="1:26" ht="13.5" customHeight="1">
      <c r="A148" s="313"/>
      <c r="B148" s="313"/>
      <c r="C148" s="313"/>
      <c r="D148" s="313"/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</row>
    <row r="149" spans="1:26" ht="13.5" customHeight="1">
      <c r="A149" s="313"/>
      <c r="B149" s="313"/>
      <c r="C149" s="313"/>
      <c r="D149" s="313"/>
      <c r="E149" s="313"/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</row>
    <row r="150" spans="1:26" ht="13.5" customHeight="1">
      <c r="A150" s="313"/>
      <c r="B150" s="313"/>
      <c r="C150" s="313"/>
      <c r="D150" s="313"/>
      <c r="E150" s="313"/>
      <c r="F150" s="313"/>
      <c r="G150" s="313"/>
      <c r="H150" s="313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</row>
    <row r="151" spans="1:26" ht="13.5" customHeight="1">
      <c r="A151" s="313"/>
      <c r="B151" s="313"/>
      <c r="C151" s="313"/>
      <c r="D151" s="313"/>
      <c r="E151" s="313"/>
      <c r="F151" s="313"/>
      <c r="G151" s="313"/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</row>
    <row r="152" spans="1:26" ht="13.5" customHeight="1">
      <c r="A152" s="313"/>
      <c r="B152" s="313"/>
      <c r="C152" s="313"/>
      <c r="D152" s="313"/>
      <c r="E152" s="313"/>
      <c r="F152" s="313"/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</row>
    <row r="153" spans="1:26" ht="13.5" customHeight="1">
      <c r="A153" s="313"/>
      <c r="B153" s="313"/>
      <c r="C153" s="313"/>
      <c r="D153" s="313"/>
      <c r="E153" s="313"/>
      <c r="F153" s="313"/>
      <c r="G153" s="313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</row>
    <row r="154" spans="1:26" ht="13.5" customHeight="1">
      <c r="A154" s="313"/>
      <c r="B154" s="313"/>
      <c r="C154" s="313"/>
      <c r="D154" s="313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</row>
    <row r="155" spans="1:26" ht="13.5" customHeight="1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</row>
    <row r="156" spans="1:26" ht="13.5" customHeight="1">
      <c r="A156" s="313"/>
      <c r="B156" s="313"/>
      <c r="C156" s="313"/>
      <c r="D156" s="313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</row>
    <row r="157" spans="1:26" ht="13.5" customHeight="1">
      <c r="A157" s="313"/>
      <c r="B157" s="313"/>
      <c r="C157" s="313"/>
      <c r="D157" s="313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</row>
    <row r="158" spans="1:26" ht="13.5" customHeight="1">
      <c r="A158" s="313"/>
      <c r="B158" s="313"/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</row>
    <row r="159" spans="1:26" ht="13.5" customHeight="1">
      <c r="A159" s="313"/>
      <c r="B159" s="313"/>
      <c r="C159" s="313"/>
      <c r="D159" s="313"/>
      <c r="E159" s="313"/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</row>
    <row r="160" spans="1:26" ht="13.5" customHeight="1">
      <c r="A160" s="313"/>
      <c r="B160" s="313"/>
      <c r="C160" s="313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</row>
    <row r="161" spans="1:26" ht="13.5" customHeight="1">
      <c r="A161" s="313"/>
      <c r="B161" s="313"/>
      <c r="C161" s="313"/>
      <c r="D161" s="313"/>
      <c r="E161" s="313"/>
      <c r="F161" s="313"/>
      <c r="G161" s="313"/>
      <c r="H161" s="313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  <c r="S161" s="313"/>
      <c r="T161" s="313"/>
      <c r="U161" s="313"/>
      <c r="V161" s="313"/>
      <c r="W161" s="313"/>
      <c r="X161" s="313"/>
      <c r="Y161" s="313"/>
      <c r="Z161" s="313"/>
    </row>
    <row r="162" spans="1:26" ht="13.5" customHeight="1">
      <c r="A162" s="313"/>
      <c r="B162" s="313"/>
      <c r="C162" s="313"/>
      <c r="D162" s="313"/>
      <c r="E162" s="313"/>
      <c r="F162" s="313"/>
      <c r="G162" s="313"/>
      <c r="H162" s="313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</row>
    <row r="163" spans="1:26" ht="13.5" customHeight="1">
      <c r="A163" s="313"/>
      <c r="B163" s="313"/>
      <c r="C163" s="313"/>
      <c r="D163" s="313"/>
      <c r="E163" s="313"/>
      <c r="F163" s="313"/>
      <c r="G163" s="313"/>
      <c r="H163" s="313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</row>
    <row r="164" spans="1:26" ht="13.5" customHeight="1">
      <c r="A164" s="313"/>
      <c r="B164" s="313"/>
      <c r="C164" s="313"/>
      <c r="D164" s="313"/>
      <c r="E164" s="313"/>
      <c r="F164" s="313"/>
      <c r="G164" s="313"/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</row>
    <row r="165" spans="1:26" ht="13.5" customHeight="1">
      <c r="A165" s="313"/>
      <c r="B165" s="313"/>
      <c r="C165" s="313"/>
      <c r="D165" s="313"/>
      <c r="E165" s="313"/>
      <c r="F165" s="313"/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</row>
    <row r="166" spans="1:26" ht="13.5" customHeight="1">
      <c r="A166" s="313"/>
      <c r="B166" s="313"/>
      <c r="C166" s="313"/>
      <c r="D166" s="313"/>
      <c r="E166" s="313"/>
      <c r="F166" s="313"/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</row>
    <row r="167" spans="1:26" ht="13.5" customHeight="1">
      <c r="A167" s="313"/>
      <c r="B167" s="313"/>
      <c r="C167" s="313"/>
      <c r="D167" s="313"/>
      <c r="E167" s="313"/>
      <c r="F167" s="313"/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</row>
    <row r="168" spans="1:26" ht="13.5" customHeight="1">
      <c r="A168" s="313"/>
      <c r="B168" s="313"/>
      <c r="C168" s="313"/>
      <c r="D168" s="313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  <c r="S168" s="313"/>
      <c r="T168" s="313"/>
      <c r="U168" s="313"/>
      <c r="V168" s="313"/>
      <c r="W168" s="313"/>
      <c r="X168" s="313"/>
      <c r="Y168" s="313"/>
      <c r="Z168" s="313"/>
    </row>
    <row r="169" spans="1:26" ht="13.5" customHeight="1">
      <c r="A169" s="313"/>
      <c r="B169" s="313"/>
      <c r="C169" s="313"/>
      <c r="D169" s="313"/>
      <c r="E169" s="313"/>
      <c r="F169" s="313"/>
      <c r="G169" s="313"/>
      <c r="H169" s="313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  <c r="S169" s="313"/>
      <c r="T169" s="313"/>
      <c r="U169" s="313"/>
      <c r="V169" s="313"/>
      <c r="W169" s="313"/>
      <c r="X169" s="313"/>
      <c r="Y169" s="313"/>
      <c r="Z169" s="313"/>
    </row>
    <row r="170" spans="1:26" ht="13.5" customHeight="1">
      <c r="A170" s="313"/>
      <c r="B170" s="313"/>
      <c r="C170" s="313"/>
      <c r="D170" s="313"/>
      <c r="E170" s="313"/>
      <c r="F170" s="313"/>
      <c r="G170" s="313"/>
      <c r="H170" s="313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  <c r="S170" s="313"/>
      <c r="T170" s="313"/>
      <c r="U170" s="313"/>
      <c r="V170" s="313"/>
      <c r="W170" s="313"/>
      <c r="X170" s="313"/>
      <c r="Y170" s="313"/>
      <c r="Z170" s="313"/>
    </row>
    <row r="171" spans="1:26" ht="13.5" customHeight="1">
      <c r="A171" s="313"/>
      <c r="B171" s="313"/>
      <c r="C171" s="313"/>
      <c r="D171" s="313"/>
      <c r="E171" s="313"/>
      <c r="F171" s="313"/>
      <c r="G171" s="313"/>
      <c r="H171" s="313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3"/>
      <c r="Y171" s="313"/>
      <c r="Z171" s="313"/>
    </row>
    <row r="172" spans="1:26" ht="13.5" customHeight="1">
      <c r="A172" s="313"/>
      <c r="B172" s="313"/>
      <c r="C172" s="313"/>
      <c r="D172" s="313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</row>
    <row r="173" spans="1:26" ht="13.5" customHeight="1">
      <c r="A173" s="313"/>
      <c r="B173" s="313"/>
      <c r="C173" s="313"/>
      <c r="D173" s="313"/>
      <c r="E173" s="313"/>
      <c r="F173" s="313"/>
      <c r="G173" s="313"/>
      <c r="H173" s="313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313"/>
      <c r="Z173" s="313"/>
    </row>
    <row r="174" spans="1:26" ht="13.5" customHeight="1">
      <c r="A174" s="313"/>
      <c r="B174" s="313"/>
      <c r="C174" s="313"/>
      <c r="D174" s="313"/>
      <c r="E174" s="313"/>
      <c r="F174" s="313"/>
      <c r="G174" s="313"/>
      <c r="H174" s="313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  <c r="S174" s="313"/>
      <c r="T174" s="313"/>
      <c r="U174" s="313"/>
      <c r="V174" s="313"/>
      <c r="W174" s="313"/>
      <c r="X174" s="313"/>
      <c r="Y174" s="313"/>
      <c r="Z174" s="313"/>
    </row>
    <row r="175" spans="1:26" ht="13.5" customHeight="1">
      <c r="A175" s="313"/>
      <c r="B175" s="313"/>
      <c r="C175" s="313"/>
      <c r="D175" s="313"/>
      <c r="E175" s="313"/>
      <c r="F175" s="313"/>
      <c r="G175" s="313"/>
      <c r="H175" s="313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</row>
    <row r="176" spans="1:26" ht="13.5" customHeight="1">
      <c r="A176" s="313"/>
      <c r="B176" s="313"/>
      <c r="C176" s="313"/>
      <c r="D176" s="313"/>
      <c r="E176" s="313"/>
      <c r="F176" s="313"/>
      <c r="G176" s="313"/>
      <c r="H176" s="313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3"/>
      <c r="Y176" s="313"/>
      <c r="Z176" s="313"/>
    </row>
    <row r="177" spans="1:26" ht="13.5" customHeight="1">
      <c r="A177" s="313"/>
      <c r="B177" s="313"/>
      <c r="C177" s="313"/>
      <c r="D177" s="313"/>
      <c r="E177" s="313"/>
      <c r="F177" s="313"/>
      <c r="G177" s="313"/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</row>
    <row r="178" spans="1:26" ht="13.5" customHeight="1">
      <c r="A178" s="313"/>
      <c r="B178" s="313"/>
      <c r="C178" s="313"/>
      <c r="D178" s="313"/>
      <c r="E178" s="313"/>
      <c r="F178" s="313"/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</row>
    <row r="179" spans="1:26" ht="13.5" customHeight="1">
      <c r="A179" s="313"/>
      <c r="B179" s="313"/>
      <c r="C179" s="313"/>
      <c r="D179" s="313"/>
      <c r="E179" s="313"/>
      <c r="F179" s="313"/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</row>
    <row r="180" spans="1:26" ht="13.5" customHeight="1">
      <c r="A180" s="313"/>
      <c r="B180" s="313"/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</row>
    <row r="181" spans="1:26" ht="13.5" customHeight="1">
      <c r="A181" s="313"/>
      <c r="B181" s="313"/>
      <c r="C181" s="313"/>
      <c r="D181" s="313"/>
      <c r="E181" s="313"/>
      <c r="F181" s="313"/>
      <c r="G181" s="313"/>
      <c r="H181" s="313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</row>
    <row r="182" spans="1:26" ht="13.5" customHeight="1">
      <c r="A182" s="313"/>
      <c r="B182" s="313"/>
      <c r="C182" s="313"/>
      <c r="D182" s="313"/>
      <c r="E182" s="313"/>
      <c r="F182" s="313"/>
      <c r="G182" s="313"/>
      <c r="H182" s="313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  <c r="S182" s="313"/>
      <c r="T182" s="313"/>
      <c r="U182" s="313"/>
      <c r="V182" s="313"/>
      <c r="W182" s="313"/>
      <c r="X182" s="313"/>
      <c r="Y182" s="313"/>
      <c r="Z182" s="313"/>
    </row>
    <row r="183" spans="1:26" ht="13.5" customHeight="1">
      <c r="A183" s="313"/>
      <c r="B183" s="313"/>
      <c r="C183" s="313"/>
      <c r="D183" s="313"/>
      <c r="E183" s="313"/>
      <c r="F183" s="313"/>
      <c r="G183" s="313"/>
      <c r="H183" s="313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  <c r="S183" s="313"/>
      <c r="T183" s="313"/>
      <c r="U183" s="313"/>
      <c r="V183" s="313"/>
      <c r="W183" s="313"/>
      <c r="X183" s="313"/>
      <c r="Y183" s="313"/>
      <c r="Z183" s="313"/>
    </row>
    <row r="184" spans="1:26" ht="13.5" customHeight="1">
      <c r="A184" s="313"/>
      <c r="B184" s="313"/>
      <c r="C184" s="313"/>
      <c r="D184" s="313"/>
      <c r="E184" s="313"/>
      <c r="F184" s="313"/>
      <c r="G184" s="313"/>
      <c r="H184" s="313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  <c r="S184" s="313"/>
      <c r="T184" s="313"/>
      <c r="U184" s="313"/>
      <c r="V184" s="313"/>
      <c r="W184" s="313"/>
      <c r="X184" s="313"/>
      <c r="Y184" s="313"/>
      <c r="Z184" s="313"/>
    </row>
    <row r="185" spans="1:26" ht="13.5" customHeight="1">
      <c r="A185" s="313"/>
      <c r="B185" s="313"/>
      <c r="C185" s="313"/>
      <c r="D185" s="313"/>
      <c r="E185" s="313"/>
      <c r="F185" s="313"/>
      <c r="G185" s="313"/>
      <c r="H185" s="313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</row>
    <row r="186" spans="1:26" ht="13.5" customHeight="1">
      <c r="A186" s="313"/>
      <c r="B186" s="313"/>
      <c r="C186" s="313"/>
      <c r="D186" s="313"/>
      <c r="E186" s="313"/>
      <c r="F186" s="313"/>
      <c r="G186" s="313"/>
      <c r="H186" s="313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</row>
    <row r="187" spans="1:26" ht="13.5" customHeight="1">
      <c r="A187" s="313"/>
      <c r="B187" s="313"/>
      <c r="C187" s="313"/>
      <c r="D187" s="313"/>
      <c r="E187" s="313"/>
      <c r="F187" s="313"/>
      <c r="G187" s="313"/>
      <c r="H187" s="313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  <c r="Y187" s="313"/>
      <c r="Z187" s="313"/>
    </row>
    <row r="188" spans="1:26" ht="13.5" customHeight="1">
      <c r="A188" s="313"/>
      <c r="B188" s="313"/>
      <c r="C188" s="313"/>
      <c r="D188" s="313"/>
      <c r="E188" s="313"/>
      <c r="F188" s="313"/>
      <c r="G188" s="313"/>
      <c r="H188" s="313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  <c r="S188" s="313"/>
      <c r="T188" s="313"/>
      <c r="U188" s="313"/>
      <c r="V188" s="313"/>
      <c r="W188" s="313"/>
      <c r="X188" s="313"/>
      <c r="Y188" s="313"/>
      <c r="Z188" s="313"/>
    </row>
    <row r="189" spans="1:26" ht="13.5" customHeight="1">
      <c r="A189" s="313"/>
      <c r="B189" s="313"/>
      <c r="C189" s="313"/>
      <c r="D189" s="313"/>
      <c r="E189" s="313"/>
      <c r="F189" s="313"/>
      <c r="G189" s="313"/>
      <c r="H189" s="313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  <c r="S189" s="313"/>
      <c r="T189" s="313"/>
      <c r="U189" s="313"/>
      <c r="V189" s="313"/>
      <c r="W189" s="313"/>
      <c r="X189" s="313"/>
      <c r="Y189" s="313"/>
      <c r="Z189" s="313"/>
    </row>
    <row r="190" spans="1:26" ht="13.5" customHeight="1">
      <c r="A190" s="313"/>
      <c r="B190" s="313"/>
      <c r="C190" s="313"/>
      <c r="D190" s="313"/>
      <c r="E190" s="313"/>
      <c r="F190" s="313"/>
      <c r="G190" s="313"/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</row>
    <row r="191" spans="1:26" ht="13.5" customHeight="1">
      <c r="A191" s="313"/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</row>
    <row r="192" spans="1:26" ht="13.5" customHeight="1">
      <c r="A192" s="313"/>
      <c r="B192" s="313"/>
      <c r="C192" s="313"/>
      <c r="D192" s="313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</row>
    <row r="193" spans="1:26" ht="13.5" customHeight="1">
      <c r="A193" s="313"/>
      <c r="B193" s="313"/>
      <c r="C193" s="313"/>
      <c r="D193" s="313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</row>
    <row r="194" spans="1:26" ht="13.5" customHeight="1">
      <c r="A194" s="313"/>
      <c r="B194" s="313"/>
      <c r="C194" s="313"/>
      <c r="D194" s="313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</row>
    <row r="195" spans="1:26" ht="13.5" customHeight="1">
      <c r="A195" s="313"/>
      <c r="B195" s="313"/>
      <c r="C195" s="313"/>
      <c r="D195" s="313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</row>
    <row r="196" spans="1:26" ht="13.5" customHeight="1">
      <c r="A196" s="313"/>
      <c r="B196" s="313"/>
      <c r="C196" s="313"/>
      <c r="D196" s="313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</row>
    <row r="197" spans="1:26" ht="13.5" customHeight="1">
      <c r="A197" s="313"/>
      <c r="B197" s="313"/>
      <c r="C197" s="313"/>
      <c r="D197" s="313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</row>
    <row r="198" spans="1:26" ht="13.5" customHeight="1">
      <c r="A198" s="313"/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</row>
    <row r="199" spans="1:26" ht="13.5" customHeight="1">
      <c r="A199" s="313"/>
      <c r="B199" s="313"/>
      <c r="C199" s="313"/>
      <c r="D199" s="313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</row>
    <row r="200" spans="1:26" ht="13.5" customHeight="1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</row>
    <row r="201" spans="1:26" ht="13.5" customHeight="1">
      <c r="A201" s="313"/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</row>
    <row r="202" spans="1:26" ht="13.5" customHeight="1">
      <c r="A202" s="313"/>
      <c r="B202" s="313"/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</row>
    <row r="203" spans="1:26" ht="13.5" customHeight="1">
      <c r="A203" s="313"/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</row>
    <row r="204" spans="1:26" ht="13.5" customHeight="1">
      <c r="A204" s="313"/>
      <c r="B204" s="313"/>
      <c r="C204" s="313"/>
      <c r="D204" s="313"/>
      <c r="E204" s="313"/>
      <c r="F204" s="313"/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</row>
    <row r="205" spans="1:26" ht="13.5" customHeight="1">
      <c r="A205" s="313"/>
      <c r="B205" s="313"/>
      <c r="C205" s="313"/>
      <c r="D205" s="313"/>
      <c r="E205" s="313"/>
      <c r="F205" s="313"/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</row>
    <row r="206" spans="1:26" ht="13.5" customHeight="1">
      <c r="A206" s="313"/>
      <c r="B206" s="313"/>
      <c r="C206" s="313"/>
      <c r="D206" s="313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</row>
    <row r="207" spans="1:26" ht="13.5" customHeight="1">
      <c r="A207" s="313"/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</row>
    <row r="208" spans="1:26" ht="13.5" customHeight="1">
      <c r="A208" s="313"/>
      <c r="B208" s="313"/>
      <c r="C208" s="313"/>
      <c r="D208" s="313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</row>
    <row r="209" spans="1:26" ht="13.5" customHeight="1">
      <c r="A209" s="313"/>
      <c r="B209" s="313"/>
      <c r="C209" s="313"/>
      <c r="D209" s="313"/>
      <c r="E209" s="313"/>
      <c r="F209" s="313"/>
      <c r="G209" s="313"/>
      <c r="H209" s="313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  <c r="S209" s="313"/>
      <c r="T209" s="313"/>
      <c r="U209" s="313"/>
      <c r="V209" s="313"/>
      <c r="W209" s="313"/>
      <c r="X209" s="313"/>
      <c r="Y209" s="313"/>
      <c r="Z209" s="313"/>
    </row>
    <row r="210" spans="1:26" ht="13.5" customHeight="1">
      <c r="A210" s="313"/>
      <c r="B210" s="313"/>
      <c r="C210" s="313"/>
      <c r="D210" s="313"/>
      <c r="E210" s="313"/>
      <c r="F210" s="313"/>
      <c r="G210" s="313"/>
      <c r="H210" s="313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  <c r="S210" s="313"/>
      <c r="T210" s="313"/>
      <c r="U210" s="313"/>
      <c r="V210" s="313"/>
      <c r="W210" s="313"/>
      <c r="X210" s="313"/>
      <c r="Y210" s="313"/>
      <c r="Z210" s="313"/>
    </row>
    <row r="211" spans="1:26" ht="13.5" customHeight="1">
      <c r="A211" s="313"/>
      <c r="B211" s="313"/>
      <c r="C211" s="313"/>
      <c r="D211" s="313"/>
      <c r="E211" s="313"/>
      <c r="F211" s="313"/>
      <c r="G211" s="313"/>
      <c r="H211" s="313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  <c r="S211" s="313"/>
      <c r="T211" s="313"/>
      <c r="U211" s="313"/>
      <c r="V211" s="313"/>
      <c r="W211" s="313"/>
      <c r="X211" s="313"/>
      <c r="Y211" s="313"/>
      <c r="Z211" s="313"/>
    </row>
    <row r="212" spans="1:26" ht="13.5" customHeight="1">
      <c r="A212" s="313"/>
      <c r="B212" s="313"/>
      <c r="C212" s="313"/>
      <c r="D212" s="313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3"/>
      <c r="Y212" s="313"/>
      <c r="Z212" s="313"/>
    </row>
    <row r="213" spans="1:26" ht="13.5" customHeight="1">
      <c r="A213" s="313"/>
      <c r="B213" s="313"/>
      <c r="C213" s="313"/>
      <c r="D213" s="313"/>
      <c r="E213" s="313"/>
      <c r="F213" s="313"/>
      <c r="G213" s="313"/>
      <c r="H213" s="313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  <c r="S213" s="313"/>
      <c r="T213" s="313"/>
      <c r="U213" s="313"/>
      <c r="V213" s="313"/>
      <c r="W213" s="313"/>
      <c r="X213" s="313"/>
      <c r="Y213" s="313"/>
      <c r="Z213" s="313"/>
    </row>
    <row r="214" spans="1:26" ht="13.5" customHeight="1">
      <c r="A214" s="313"/>
      <c r="B214" s="313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</row>
    <row r="215" spans="1:26" ht="13.5" customHeight="1">
      <c r="A215" s="313"/>
      <c r="B215" s="313"/>
      <c r="C215" s="313"/>
      <c r="D215" s="313"/>
      <c r="E215" s="313"/>
      <c r="F215" s="313"/>
      <c r="G215" s="313"/>
      <c r="H215" s="313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  <c r="S215" s="313"/>
      <c r="T215" s="313"/>
      <c r="U215" s="313"/>
      <c r="V215" s="313"/>
      <c r="W215" s="313"/>
      <c r="X215" s="313"/>
      <c r="Y215" s="313"/>
      <c r="Z215" s="313"/>
    </row>
    <row r="216" spans="1:26" ht="13.5" customHeight="1">
      <c r="A216" s="313"/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</row>
    <row r="217" spans="1:26" ht="13.5" customHeight="1">
      <c r="A217" s="313"/>
      <c r="B217" s="313"/>
      <c r="C217" s="313"/>
      <c r="D217" s="313"/>
      <c r="E217" s="313"/>
      <c r="F217" s="313"/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</row>
    <row r="218" spans="1:26" ht="13.5" customHeight="1">
      <c r="A218" s="313"/>
      <c r="B218" s="313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</row>
    <row r="219" spans="1:26" ht="13.5" customHeight="1">
      <c r="A219" s="313"/>
      <c r="B219" s="313"/>
      <c r="C219" s="313"/>
      <c r="D219" s="313"/>
      <c r="E219" s="313"/>
      <c r="F219" s="313"/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</row>
    <row r="220" spans="1:26" ht="13.5" customHeight="1">
      <c r="A220" s="313"/>
      <c r="B220" s="313"/>
      <c r="C220" s="313"/>
      <c r="D220" s="313"/>
      <c r="E220" s="313"/>
      <c r="F220" s="313"/>
      <c r="G220" s="313"/>
      <c r="H220" s="313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  <c r="S220" s="313"/>
      <c r="T220" s="313"/>
      <c r="U220" s="313"/>
      <c r="V220" s="313"/>
      <c r="W220" s="313"/>
      <c r="X220" s="313"/>
      <c r="Y220" s="313"/>
      <c r="Z220" s="313"/>
    </row>
    <row r="221" spans="1:26" ht="13.5" customHeight="1">
      <c r="A221" s="313"/>
      <c r="B221" s="313"/>
      <c r="C221" s="313"/>
      <c r="D221" s="313"/>
      <c r="E221" s="313"/>
      <c r="F221" s="313"/>
      <c r="G221" s="313"/>
      <c r="H221" s="313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3"/>
      <c r="Y221" s="313"/>
      <c r="Z221" s="313"/>
    </row>
    <row r="222" spans="1:26" ht="13.5" customHeight="1">
      <c r="A222" s="313"/>
      <c r="B222" s="313"/>
      <c r="C222" s="313"/>
      <c r="D222" s="313"/>
      <c r="E222" s="313"/>
      <c r="F222" s="313"/>
      <c r="G222" s="313"/>
      <c r="H222" s="313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  <c r="S222" s="313"/>
      <c r="T222" s="313"/>
      <c r="U222" s="313"/>
      <c r="V222" s="313"/>
      <c r="W222" s="313"/>
      <c r="X222" s="313"/>
      <c r="Y222" s="313"/>
      <c r="Z222" s="313"/>
    </row>
    <row r="223" spans="1:26" ht="13.5" customHeight="1">
      <c r="A223" s="313"/>
      <c r="B223" s="313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</row>
    <row r="224" spans="1:26" ht="13.5" customHeight="1">
      <c r="A224" s="313"/>
      <c r="B224" s="313"/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  <c r="S224" s="313"/>
      <c r="T224" s="313"/>
      <c r="U224" s="313"/>
      <c r="V224" s="313"/>
      <c r="W224" s="313"/>
      <c r="X224" s="313"/>
      <c r="Y224" s="313"/>
      <c r="Z224" s="313"/>
    </row>
    <row r="225" spans="1:26" ht="13.5" customHeight="1">
      <c r="A225" s="313"/>
      <c r="B225" s="313"/>
      <c r="C225" s="313"/>
      <c r="D225" s="313"/>
      <c r="E225" s="313"/>
      <c r="F225" s="313"/>
      <c r="G225" s="313"/>
      <c r="H225" s="313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  <c r="S225" s="313"/>
      <c r="T225" s="313"/>
      <c r="U225" s="313"/>
      <c r="V225" s="313"/>
      <c r="W225" s="313"/>
      <c r="X225" s="313"/>
      <c r="Y225" s="313"/>
      <c r="Z225" s="313"/>
    </row>
    <row r="226" spans="1:26" ht="13.5" customHeight="1">
      <c r="A226" s="313"/>
      <c r="B226" s="313"/>
      <c r="C226" s="313"/>
      <c r="D226" s="313"/>
      <c r="E226" s="313"/>
      <c r="F226" s="313"/>
      <c r="G226" s="313"/>
      <c r="H226" s="313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3"/>
      <c r="Y226" s="313"/>
      <c r="Z226" s="313"/>
    </row>
    <row r="227" spans="1:26" ht="13.5" customHeight="1">
      <c r="A227" s="313"/>
      <c r="B227" s="313"/>
      <c r="C227" s="313"/>
      <c r="D227" s="313"/>
      <c r="E227" s="313"/>
      <c r="F227" s="313"/>
      <c r="G227" s="313"/>
      <c r="H227" s="313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3.5" customHeight="1">
      <c r="A228" s="313"/>
      <c r="B228" s="313"/>
      <c r="C228" s="313"/>
      <c r="D228" s="313"/>
      <c r="E228" s="313"/>
      <c r="F228" s="313"/>
      <c r="G228" s="313"/>
      <c r="H228" s="313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3.5" customHeight="1">
      <c r="A229" s="313"/>
      <c r="B229" s="313"/>
      <c r="C229" s="313"/>
      <c r="D229" s="313"/>
      <c r="E229" s="313"/>
      <c r="F229" s="313"/>
      <c r="G229" s="313"/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</row>
    <row r="230" spans="1:26" ht="13.5" customHeight="1">
      <c r="A230" s="313"/>
      <c r="B230" s="313"/>
      <c r="C230" s="313"/>
      <c r="D230" s="313"/>
      <c r="E230" s="313"/>
      <c r="F230" s="313"/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</row>
    <row r="231" spans="1:26" ht="13.5" customHeight="1">
      <c r="A231" s="313"/>
      <c r="B231" s="313"/>
      <c r="C231" s="313"/>
      <c r="D231" s="313"/>
      <c r="E231" s="313"/>
      <c r="F231" s="313"/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</row>
    <row r="232" spans="1:26" ht="13.5" customHeight="1">
      <c r="A232" s="313"/>
      <c r="B232" s="313"/>
      <c r="C232" s="313"/>
      <c r="D232" s="313"/>
      <c r="E232" s="313"/>
      <c r="F232" s="313"/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3.5" customHeight="1">
      <c r="A233" s="313"/>
      <c r="B233" s="313"/>
      <c r="C233" s="313"/>
      <c r="D233" s="313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3.5" customHeight="1">
      <c r="A234" s="313"/>
      <c r="B234" s="313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3.5" customHeight="1">
      <c r="A235" s="313"/>
      <c r="B235" s="313"/>
      <c r="C235" s="313"/>
      <c r="D235" s="313"/>
      <c r="E235" s="313"/>
      <c r="F235" s="313"/>
      <c r="G235" s="313"/>
      <c r="H235" s="313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3.5" customHeight="1">
      <c r="A236" s="313"/>
      <c r="B236" s="313"/>
      <c r="C236" s="313"/>
      <c r="D236" s="313"/>
      <c r="E236" s="313"/>
      <c r="F236" s="313"/>
      <c r="G236" s="313"/>
      <c r="H236" s="313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3.5" customHeight="1">
      <c r="A237" s="313"/>
      <c r="B237" s="313"/>
      <c r="C237" s="313"/>
      <c r="D237" s="313"/>
      <c r="E237" s="313"/>
      <c r="F237" s="313"/>
      <c r="G237" s="313"/>
      <c r="H237" s="313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  <c r="S237" s="313"/>
      <c r="T237" s="313"/>
      <c r="U237" s="313"/>
      <c r="V237" s="313"/>
      <c r="W237" s="313"/>
      <c r="X237" s="313"/>
      <c r="Y237" s="313"/>
      <c r="Z237" s="313"/>
    </row>
    <row r="238" spans="1:26" ht="13.5" customHeight="1">
      <c r="A238" s="313"/>
      <c r="B238" s="313"/>
      <c r="C238" s="313"/>
      <c r="D238" s="313"/>
      <c r="E238" s="313"/>
      <c r="F238" s="313"/>
      <c r="G238" s="313"/>
      <c r="H238" s="313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3.5" customHeight="1">
      <c r="A239" s="313"/>
      <c r="B239" s="313"/>
      <c r="C239" s="313"/>
      <c r="D239" s="313"/>
      <c r="E239" s="313"/>
      <c r="F239" s="313"/>
      <c r="G239" s="313"/>
      <c r="H239" s="313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3.5" customHeight="1">
      <c r="A240" s="313"/>
      <c r="B240" s="313"/>
      <c r="C240" s="313"/>
      <c r="D240" s="313"/>
      <c r="E240" s="313"/>
      <c r="F240" s="313"/>
      <c r="G240" s="313"/>
      <c r="H240" s="313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  <c r="S240" s="313"/>
      <c r="T240" s="313"/>
      <c r="U240" s="313"/>
      <c r="V240" s="313"/>
      <c r="W240" s="313"/>
      <c r="X240" s="313"/>
      <c r="Y240" s="313"/>
      <c r="Z240" s="313"/>
    </row>
    <row r="241" spans="1:26" ht="13.5" customHeight="1">
      <c r="A241" s="313"/>
      <c r="B241" s="313"/>
      <c r="C241" s="313"/>
      <c r="D241" s="313"/>
      <c r="E241" s="313"/>
      <c r="F241" s="313"/>
      <c r="G241" s="313"/>
      <c r="H241" s="313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  <c r="S241" s="313"/>
      <c r="T241" s="313"/>
      <c r="U241" s="313"/>
      <c r="V241" s="313"/>
      <c r="W241" s="313"/>
      <c r="X241" s="313"/>
      <c r="Y241" s="313"/>
      <c r="Z241" s="313"/>
    </row>
    <row r="242" spans="1:26" ht="13.5" customHeight="1">
      <c r="A242" s="313"/>
      <c r="B242" s="313"/>
      <c r="C242" s="313"/>
      <c r="D242" s="313"/>
      <c r="E242" s="313"/>
      <c r="F242" s="313"/>
      <c r="G242" s="313"/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</row>
    <row r="243" spans="1:26" ht="13.5" customHeight="1">
      <c r="A243" s="313"/>
      <c r="B243" s="313"/>
      <c r="C243" s="313"/>
      <c r="D243" s="313"/>
      <c r="E243" s="313"/>
      <c r="F243" s="313"/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3.5" customHeight="1">
      <c r="A244" s="313"/>
      <c r="B244" s="313"/>
      <c r="C244" s="313"/>
      <c r="D244" s="313"/>
      <c r="E244" s="313"/>
      <c r="F244" s="313"/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3.5" customHeight="1">
      <c r="A245" s="313"/>
      <c r="B245" s="313"/>
      <c r="C245" s="313"/>
      <c r="D245" s="313"/>
      <c r="E245" s="313"/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3.5" customHeight="1">
      <c r="A246" s="313"/>
      <c r="B246" s="313"/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3.5" customHeight="1">
      <c r="A247" s="313"/>
      <c r="B247" s="313"/>
      <c r="C247" s="313"/>
      <c r="D247" s="313"/>
      <c r="E247" s="313"/>
      <c r="F247" s="313"/>
      <c r="G247" s="313"/>
      <c r="H247" s="313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3.5" customHeight="1">
      <c r="A248" s="313"/>
      <c r="B248" s="313"/>
      <c r="C248" s="313"/>
      <c r="D248" s="313"/>
      <c r="E248" s="313"/>
      <c r="F248" s="313"/>
      <c r="G248" s="313"/>
      <c r="H248" s="313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  <c r="S248" s="313"/>
      <c r="T248" s="313"/>
      <c r="U248" s="313"/>
      <c r="V248" s="313"/>
      <c r="W248" s="313"/>
      <c r="X248" s="313"/>
      <c r="Y248" s="313"/>
      <c r="Z248" s="313"/>
    </row>
    <row r="249" spans="1:26" ht="13.5" customHeight="1">
      <c r="A249" s="313"/>
      <c r="B249" s="313"/>
      <c r="C249" s="313"/>
      <c r="D249" s="313"/>
      <c r="E249" s="313"/>
      <c r="F249" s="313"/>
      <c r="G249" s="313"/>
      <c r="H249" s="313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3.5" customHeight="1">
      <c r="A250" s="313"/>
      <c r="B250" s="313"/>
      <c r="C250" s="313"/>
      <c r="D250" s="313"/>
      <c r="E250" s="313"/>
      <c r="F250" s="313"/>
      <c r="G250" s="313"/>
      <c r="H250" s="313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3.5" customHeight="1">
      <c r="A251" s="313"/>
      <c r="B251" s="313"/>
      <c r="C251" s="313"/>
      <c r="D251" s="313"/>
      <c r="E251" s="313"/>
      <c r="F251" s="313"/>
      <c r="G251" s="313"/>
      <c r="H251" s="313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</row>
    <row r="252" spans="1:26" ht="13.5" customHeight="1">
      <c r="A252" s="313"/>
      <c r="B252" s="313"/>
      <c r="C252" s="313"/>
      <c r="D252" s="313"/>
      <c r="E252" s="313"/>
      <c r="F252" s="313"/>
      <c r="G252" s="313"/>
      <c r="H252" s="313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  <c r="S252" s="313"/>
      <c r="T252" s="313"/>
      <c r="U252" s="313"/>
      <c r="V252" s="313"/>
      <c r="W252" s="313"/>
      <c r="X252" s="313"/>
      <c r="Y252" s="313"/>
      <c r="Z252" s="313"/>
    </row>
    <row r="253" spans="1:26" ht="13.5" customHeight="1">
      <c r="A253" s="313"/>
      <c r="B253" s="313"/>
      <c r="C253" s="313"/>
      <c r="D253" s="313"/>
      <c r="E253" s="313"/>
      <c r="F253" s="313"/>
      <c r="G253" s="313"/>
      <c r="H253" s="313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  <c r="S253" s="313"/>
      <c r="T253" s="313"/>
      <c r="U253" s="313"/>
      <c r="V253" s="313"/>
      <c r="W253" s="313"/>
      <c r="X253" s="313"/>
      <c r="Y253" s="313"/>
      <c r="Z253" s="313"/>
    </row>
    <row r="254" spans="1:26" ht="13.5" customHeight="1">
      <c r="A254" s="313"/>
      <c r="B254" s="313"/>
      <c r="C254" s="313"/>
      <c r="D254" s="313"/>
      <c r="E254" s="313"/>
      <c r="F254" s="313"/>
      <c r="G254" s="313"/>
      <c r="H254" s="313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3.5" customHeight="1">
      <c r="A255" s="313"/>
      <c r="B255" s="313"/>
      <c r="C255" s="313"/>
      <c r="D255" s="313"/>
      <c r="E255" s="313"/>
      <c r="F255" s="313"/>
      <c r="G255" s="313"/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3.5" customHeight="1">
      <c r="A256" s="313"/>
      <c r="B256" s="313"/>
      <c r="C256" s="313"/>
      <c r="D256" s="313"/>
      <c r="E256" s="313"/>
      <c r="F256" s="313"/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3.5" customHeight="1">
      <c r="A257" s="313"/>
      <c r="B257" s="313"/>
      <c r="C257" s="313"/>
      <c r="D257" s="313"/>
      <c r="E257" s="313"/>
      <c r="F257" s="313"/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3.5" customHeight="1">
      <c r="A258" s="313"/>
      <c r="B258" s="313"/>
      <c r="C258" s="313"/>
      <c r="D258" s="313"/>
      <c r="E258" s="313"/>
      <c r="F258" s="313"/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3.5" customHeight="1">
      <c r="A259" s="313"/>
      <c r="B259" s="313"/>
      <c r="C259" s="313"/>
      <c r="D259" s="313"/>
      <c r="E259" s="313"/>
      <c r="F259" s="313"/>
      <c r="G259" s="313"/>
      <c r="H259" s="313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  <c r="S259" s="313"/>
      <c r="T259" s="313"/>
      <c r="U259" s="313"/>
      <c r="V259" s="313"/>
      <c r="W259" s="313"/>
      <c r="X259" s="313"/>
      <c r="Y259" s="313"/>
      <c r="Z259" s="313"/>
    </row>
    <row r="260" spans="1:26" ht="13.5" customHeight="1">
      <c r="A260" s="313"/>
      <c r="B260" s="313"/>
      <c r="C260" s="313"/>
      <c r="D260" s="313"/>
      <c r="E260" s="313"/>
      <c r="F260" s="313"/>
      <c r="G260" s="313"/>
      <c r="H260" s="313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  <c r="S260" s="313"/>
      <c r="T260" s="313"/>
      <c r="U260" s="313"/>
      <c r="V260" s="313"/>
      <c r="W260" s="313"/>
      <c r="X260" s="313"/>
      <c r="Y260" s="313"/>
      <c r="Z260" s="313"/>
    </row>
    <row r="261" spans="1:26" ht="13.5" customHeight="1">
      <c r="A261" s="313"/>
      <c r="B261" s="313"/>
      <c r="C261" s="313"/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</row>
    <row r="262" spans="1:26" ht="13.5" customHeight="1">
      <c r="A262" s="313"/>
      <c r="B262" s="313"/>
      <c r="C262" s="313"/>
      <c r="D262" s="313"/>
      <c r="E262" s="313"/>
      <c r="F262" s="313"/>
      <c r="G262" s="313"/>
      <c r="H262" s="313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  <c r="S262" s="313"/>
      <c r="T262" s="313"/>
      <c r="U262" s="313"/>
      <c r="V262" s="313"/>
      <c r="W262" s="313"/>
      <c r="X262" s="313"/>
      <c r="Y262" s="313"/>
      <c r="Z262" s="313"/>
    </row>
    <row r="263" spans="1:26" ht="13.5" customHeight="1">
      <c r="A263" s="313"/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  <c r="W263" s="313"/>
      <c r="X263" s="313"/>
      <c r="Y263" s="313"/>
      <c r="Z263" s="313"/>
    </row>
    <row r="264" spans="1:26" ht="13.5" customHeight="1">
      <c r="A264" s="313"/>
      <c r="B264" s="313"/>
      <c r="C264" s="313"/>
      <c r="D264" s="313"/>
      <c r="E264" s="313"/>
      <c r="F264" s="313"/>
      <c r="G264" s="313"/>
      <c r="H264" s="313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</row>
    <row r="265" spans="1:26" ht="13.5" customHeight="1">
      <c r="A265" s="313"/>
      <c r="B265" s="313"/>
      <c r="C265" s="313"/>
      <c r="D265" s="313"/>
      <c r="E265" s="313"/>
      <c r="F265" s="313"/>
      <c r="G265" s="313"/>
      <c r="H265" s="313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  <c r="S265" s="313"/>
      <c r="T265" s="313"/>
      <c r="U265" s="313"/>
      <c r="V265" s="313"/>
      <c r="W265" s="313"/>
      <c r="X265" s="313"/>
      <c r="Y265" s="313"/>
      <c r="Z265" s="313"/>
    </row>
    <row r="266" spans="1:26" ht="13.5" customHeight="1">
      <c r="A266" s="313"/>
      <c r="B266" s="313"/>
      <c r="C266" s="313"/>
      <c r="D266" s="313"/>
      <c r="E266" s="313"/>
      <c r="F266" s="313"/>
      <c r="G266" s="313"/>
      <c r="H266" s="313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  <c r="S266" s="313"/>
      <c r="T266" s="313"/>
      <c r="U266" s="313"/>
      <c r="V266" s="313"/>
      <c r="W266" s="313"/>
      <c r="X266" s="313"/>
      <c r="Y266" s="313"/>
      <c r="Z266" s="313"/>
    </row>
    <row r="267" spans="1:26" ht="13.5" customHeight="1">
      <c r="A267" s="313"/>
      <c r="B267" s="313"/>
      <c r="C267" s="313"/>
      <c r="D267" s="313"/>
      <c r="E267" s="313"/>
      <c r="F267" s="313"/>
      <c r="G267" s="313"/>
      <c r="H267" s="313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</row>
    <row r="268" spans="1:26" ht="13.5" customHeight="1">
      <c r="A268" s="313"/>
      <c r="B268" s="313"/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</row>
    <row r="269" spans="1:26" ht="13.5" customHeight="1">
      <c r="A269" s="313"/>
      <c r="B269" s="313"/>
      <c r="C269" s="313"/>
      <c r="D269" s="313"/>
      <c r="E269" s="313"/>
      <c r="F269" s="313"/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</row>
    <row r="270" spans="1:26" ht="13.5" customHeight="1">
      <c r="A270" s="313"/>
      <c r="B270" s="313"/>
      <c r="C270" s="313"/>
      <c r="D270" s="313"/>
      <c r="E270" s="313"/>
      <c r="F270" s="313"/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</row>
    <row r="271" spans="1:26" ht="13.5" customHeight="1">
      <c r="A271" s="313"/>
      <c r="B271" s="313"/>
      <c r="C271" s="313"/>
      <c r="D271" s="313"/>
      <c r="E271" s="313"/>
      <c r="F271" s="313"/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</row>
    <row r="272" spans="1:26" ht="13.5" customHeight="1">
      <c r="A272" s="313"/>
      <c r="B272" s="313"/>
      <c r="C272" s="313"/>
      <c r="D272" s="313"/>
      <c r="E272" s="313"/>
      <c r="F272" s="313"/>
      <c r="G272" s="313"/>
      <c r="H272" s="313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  <c r="S272" s="313"/>
      <c r="T272" s="313"/>
      <c r="U272" s="313"/>
      <c r="V272" s="313"/>
      <c r="W272" s="313"/>
      <c r="X272" s="313"/>
      <c r="Y272" s="313"/>
      <c r="Z272" s="313"/>
    </row>
    <row r="273" spans="1:26" ht="13.5" customHeight="1">
      <c r="A273" s="313"/>
      <c r="B273" s="313"/>
      <c r="C273" s="313"/>
      <c r="D273" s="313"/>
      <c r="E273" s="313"/>
      <c r="F273" s="313"/>
      <c r="G273" s="313"/>
      <c r="H273" s="313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</row>
    <row r="274" spans="1:26" ht="13.5" customHeight="1">
      <c r="A274" s="313"/>
      <c r="B274" s="313"/>
      <c r="C274" s="313"/>
      <c r="D274" s="313"/>
      <c r="E274" s="313"/>
      <c r="F274" s="313"/>
      <c r="G274" s="313"/>
      <c r="H274" s="313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</row>
    <row r="275" spans="1:26" ht="13.5" customHeight="1">
      <c r="A275" s="313"/>
      <c r="B275" s="313"/>
      <c r="C275" s="313"/>
      <c r="D275" s="313"/>
      <c r="E275" s="313"/>
      <c r="F275" s="313"/>
      <c r="G275" s="313"/>
      <c r="H275" s="313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  <c r="S275" s="313"/>
      <c r="T275" s="313"/>
      <c r="U275" s="313"/>
      <c r="V275" s="313"/>
      <c r="W275" s="313"/>
      <c r="X275" s="313"/>
      <c r="Y275" s="313"/>
      <c r="Z275" s="313"/>
    </row>
    <row r="276" spans="1:26" ht="13.5" customHeight="1">
      <c r="A276" s="313"/>
      <c r="B276" s="313"/>
      <c r="C276" s="313"/>
      <c r="D276" s="313"/>
      <c r="E276" s="313"/>
      <c r="F276" s="313"/>
      <c r="G276" s="313"/>
      <c r="H276" s="313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  <c r="S276" s="313"/>
      <c r="T276" s="313"/>
      <c r="U276" s="313"/>
      <c r="V276" s="313"/>
      <c r="W276" s="313"/>
      <c r="X276" s="313"/>
      <c r="Y276" s="313"/>
      <c r="Z276" s="313"/>
    </row>
    <row r="277" spans="1:26" ht="13.5" customHeight="1">
      <c r="A277" s="313"/>
      <c r="B277" s="313"/>
      <c r="C277" s="313"/>
      <c r="D277" s="313"/>
      <c r="E277" s="313"/>
      <c r="F277" s="313"/>
      <c r="G277" s="313"/>
      <c r="H277" s="313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  <c r="S277" s="313"/>
      <c r="T277" s="313"/>
      <c r="U277" s="313"/>
      <c r="V277" s="313"/>
      <c r="W277" s="313"/>
      <c r="X277" s="313"/>
      <c r="Y277" s="313"/>
      <c r="Z277" s="313"/>
    </row>
    <row r="278" spans="1:26" ht="13.5" customHeight="1">
      <c r="A278" s="313"/>
      <c r="B278" s="313"/>
      <c r="C278" s="313"/>
      <c r="D278" s="313"/>
      <c r="E278" s="313"/>
      <c r="F278" s="313"/>
      <c r="G278" s="313"/>
      <c r="H278" s="313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  <c r="S278" s="313"/>
      <c r="T278" s="313"/>
      <c r="U278" s="313"/>
      <c r="V278" s="313"/>
      <c r="W278" s="313"/>
      <c r="X278" s="313"/>
      <c r="Y278" s="313"/>
      <c r="Z278" s="313"/>
    </row>
    <row r="279" spans="1:26" ht="13.5" customHeight="1">
      <c r="A279" s="313"/>
      <c r="B279" s="313"/>
      <c r="C279" s="313"/>
      <c r="D279" s="313"/>
      <c r="E279" s="313"/>
      <c r="F279" s="313"/>
      <c r="G279" s="313"/>
      <c r="H279" s="313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</row>
    <row r="280" spans="1:26" ht="13.5" customHeight="1">
      <c r="A280" s="313"/>
      <c r="B280" s="313"/>
      <c r="C280" s="313"/>
      <c r="D280" s="313"/>
      <c r="E280" s="313"/>
      <c r="F280" s="313"/>
      <c r="G280" s="313"/>
      <c r="H280" s="313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  <c r="S280" s="313"/>
      <c r="T280" s="313"/>
      <c r="U280" s="313"/>
      <c r="V280" s="313"/>
      <c r="W280" s="313"/>
      <c r="X280" s="313"/>
      <c r="Y280" s="313"/>
      <c r="Z280" s="313"/>
    </row>
    <row r="281" spans="1:26" ht="13.5" customHeight="1">
      <c r="A281" s="313"/>
      <c r="B281" s="313"/>
      <c r="C281" s="313"/>
      <c r="D281" s="313"/>
      <c r="E281" s="313"/>
      <c r="F281" s="313"/>
      <c r="G281" s="313"/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</row>
    <row r="282" spans="1:26" ht="13.5" customHeight="1">
      <c r="A282" s="313"/>
      <c r="B282" s="313"/>
      <c r="C282" s="313"/>
      <c r="D282" s="313"/>
      <c r="E282" s="313"/>
      <c r="F282" s="313"/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</row>
    <row r="283" spans="1:26" ht="13.5" customHeight="1">
      <c r="A283" s="313"/>
      <c r="B283" s="313"/>
      <c r="C283" s="313"/>
      <c r="D283" s="313"/>
      <c r="E283" s="313"/>
      <c r="F283" s="313"/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</row>
    <row r="284" spans="1:26" ht="13.5" customHeight="1">
      <c r="A284" s="313"/>
      <c r="B284" s="313"/>
      <c r="C284" s="313"/>
      <c r="D284" s="313"/>
      <c r="E284" s="313"/>
      <c r="F284" s="313"/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</row>
    <row r="285" spans="1:26" ht="13.5" customHeight="1">
      <c r="A285" s="313"/>
      <c r="B285" s="313"/>
      <c r="C285" s="313"/>
      <c r="D285" s="313"/>
      <c r="E285" s="313"/>
      <c r="F285" s="313"/>
      <c r="G285" s="313"/>
      <c r="H285" s="313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</row>
    <row r="286" spans="1:26" ht="13.5" customHeight="1">
      <c r="A286" s="313"/>
      <c r="B286" s="313"/>
      <c r="C286" s="313"/>
      <c r="D286" s="313"/>
      <c r="E286" s="313"/>
      <c r="F286" s="313"/>
      <c r="G286" s="313"/>
      <c r="H286" s="313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3"/>
      <c r="Y286" s="313"/>
      <c r="Z286" s="313"/>
    </row>
    <row r="287" spans="1:26" ht="13.5" customHeight="1">
      <c r="A287" s="313"/>
      <c r="B287" s="313"/>
      <c r="C287" s="313"/>
      <c r="D287" s="313"/>
      <c r="E287" s="313"/>
      <c r="F287" s="313"/>
      <c r="G287" s="313"/>
      <c r="H287" s="313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3"/>
      <c r="Y287" s="313"/>
      <c r="Z287" s="313"/>
    </row>
    <row r="288" spans="1:26" ht="13.5" customHeight="1">
      <c r="A288" s="313"/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</row>
    <row r="289" spans="1:26" ht="13.5" customHeight="1">
      <c r="A289" s="313"/>
      <c r="B289" s="313"/>
      <c r="C289" s="313"/>
      <c r="D289" s="313"/>
      <c r="E289" s="313"/>
      <c r="F289" s="313"/>
      <c r="G289" s="313"/>
      <c r="H289" s="313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  <c r="Y289" s="313"/>
      <c r="Z289" s="313"/>
    </row>
    <row r="290" spans="1:26" ht="13.5" customHeight="1">
      <c r="A290" s="313"/>
      <c r="B290" s="313"/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3"/>
      <c r="Y290" s="313"/>
      <c r="Z290" s="313"/>
    </row>
    <row r="291" spans="1:26" ht="13.5" customHeight="1">
      <c r="A291" s="313"/>
      <c r="B291" s="313"/>
      <c r="C291" s="313"/>
      <c r="D291" s="313"/>
      <c r="E291" s="313"/>
      <c r="F291" s="313"/>
      <c r="G291" s="313"/>
      <c r="H291" s="313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</row>
    <row r="292" spans="1:26" ht="13.5" customHeight="1">
      <c r="A292" s="313"/>
      <c r="B292" s="313"/>
      <c r="C292" s="313"/>
      <c r="D292" s="313"/>
      <c r="E292" s="313"/>
      <c r="F292" s="313"/>
      <c r="G292" s="313"/>
      <c r="H292" s="313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  <c r="S292" s="313"/>
      <c r="T292" s="313"/>
      <c r="U292" s="313"/>
      <c r="V292" s="313"/>
      <c r="W292" s="313"/>
      <c r="X292" s="313"/>
      <c r="Y292" s="313"/>
      <c r="Z292" s="313"/>
    </row>
    <row r="293" spans="1:26" ht="13.5" customHeight="1">
      <c r="A293" s="313"/>
      <c r="B293" s="313"/>
      <c r="C293" s="313"/>
      <c r="D293" s="313"/>
      <c r="E293" s="313"/>
      <c r="F293" s="313"/>
      <c r="G293" s="313"/>
      <c r="H293" s="313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  <c r="Y293" s="313"/>
      <c r="Z293" s="313"/>
    </row>
    <row r="294" spans="1:26" ht="13.5" customHeight="1">
      <c r="A294" s="313"/>
      <c r="B294" s="313"/>
      <c r="C294" s="313"/>
      <c r="D294" s="313"/>
      <c r="E294" s="313"/>
      <c r="F294" s="313"/>
      <c r="G294" s="313"/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</row>
    <row r="295" spans="1:26" ht="13.5" customHeight="1">
      <c r="A295" s="313"/>
      <c r="B295" s="313"/>
      <c r="C295" s="313"/>
      <c r="D295" s="313"/>
      <c r="E295" s="313"/>
      <c r="F295" s="313"/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</row>
    <row r="296" spans="1:26" ht="13.5" customHeight="1">
      <c r="A296" s="313"/>
      <c r="B296" s="313"/>
      <c r="C296" s="313"/>
      <c r="D296" s="313"/>
      <c r="E296" s="313"/>
      <c r="F296" s="313"/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</row>
    <row r="297" spans="1:26" ht="13.5" customHeight="1">
      <c r="A297" s="313"/>
      <c r="B297" s="313"/>
      <c r="C297" s="313"/>
      <c r="D297" s="313"/>
      <c r="E297" s="313"/>
      <c r="F297" s="313"/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</row>
    <row r="298" spans="1:26" ht="13.5" customHeight="1">
      <c r="A298" s="313"/>
      <c r="B298" s="313"/>
      <c r="C298" s="313"/>
      <c r="D298" s="313"/>
      <c r="E298" s="313"/>
      <c r="F298" s="313"/>
      <c r="G298" s="313"/>
      <c r="H298" s="313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  <c r="Y298" s="313"/>
      <c r="Z298" s="313"/>
    </row>
    <row r="299" spans="1:26" ht="13.5" customHeight="1">
      <c r="A299" s="313"/>
      <c r="B299" s="313"/>
      <c r="C299" s="313"/>
      <c r="D299" s="313"/>
      <c r="E299" s="313"/>
      <c r="F299" s="313"/>
      <c r="G299" s="313"/>
      <c r="H299" s="313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  <c r="S299" s="313"/>
      <c r="T299" s="313"/>
      <c r="U299" s="313"/>
      <c r="V299" s="313"/>
      <c r="W299" s="313"/>
      <c r="X299" s="313"/>
      <c r="Y299" s="313"/>
      <c r="Z299" s="313"/>
    </row>
    <row r="300" spans="1:26" ht="13.5" customHeight="1">
      <c r="A300" s="313"/>
      <c r="B300" s="313"/>
      <c r="C300" s="313"/>
      <c r="D300" s="313"/>
      <c r="E300" s="313"/>
      <c r="F300" s="313"/>
      <c r="G300" s="313"/>
      <c r="H300" s="313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  <c r="S300" s="313"/>
      <c r="T300" s="313"/>
      <c r="U300" s="313"/>
      <c r="V300" s="313"/>
      <c r="W300" s="313"/>
      <c r="X300" s="313"/>
      <c r="Y300" s="313"/>
      <c r="Z300" s="313"/>
    </row>
    <row r="301" spans="1:26" ht="13.5" customHeight="1">
      <c r="A301" s="313"/>
      <c r="B301" s="313"/>
      <c r="C301" s="313"/>
      <c r="D301" s="313"/>
      <c r="E301" s="313"/>
      <c r="F301" s="313"/>
      <c r="G301" s="313"/>
      <c r="H301" s="313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  <c r="S301" s="313"/>
      <c r="T301" s="313"/>
      <c r="U301" s="313"/>
      <c r="V301" s="313"/>
      <c r="W301" s="313"/>
      <c r="X301" s="313"/>
      <c r="Y301" s="313"/>
      <c r="Z301" s="313"/>
    </row>
    <row r="302" spans="1:26" ht="13.5" customHeight="1">
      <c r="A302" s="313"/>
      <c r="B302" s="313"/>
      <c r="C302" s="313"/>
      <c r="D302" s="313"/>
      <c r="E302" s="313"/>
      <c r="F302" s="313"/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</row>
    <row r="303" spans="1:26" ht="13.5" customHeight="1">
      <c r="A303" s="313"/>
      <c r="B303" s="313"/>
      <c r="C303" s="313"/>
      <c r="D303" s="313"/>
      <c r="E303" s="313"/>
      <c r="F303" s="313"/>
      <c r="G303" s="313"/>
      <c r="H303" s="313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  <c r="S303" s="313"/>
      <c r="T303" s="313"/>
      <c r="U303" s="313"/>
      <c r="V303" s="313"/>
      <c r="W303" s="313"/>
      <c r="X303" s="313"/>
      <c r="Y303" s="313"/>
      <c r="Z303" s="313"/>
    </row>
    <row r="304" spans="1:26" ht="13.5" customHeight="1">
      <c r="A304" s="313"/>
      <c r="B304" s="313"/>
      <c r="C304" s="313"/>
      <c r="D304" s="313"/>
      <c r="E304" s="313"/>
      <c r="F304" s="313"/>
      <c r="G304" s="313"/>
      <c r="H304" s="313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  <c r="S304" s="313"/>
      <c r="T304" s="313"/>
      <c r="U304" s="313"/>
      <c r="V304" s="313"/>
      <c r="W304" s="313"/>
      <c r="X304" s="313"/>
      <c r="Y304" s="313"/>
      <c r="Z304" s="313"/>
    </row>
    <row r="305" spans="1:26" ht="13.5" customHeight="1">
      <c r="A305" s="313"/>
      <c r="B305" s="313"/>
      <c r="C305" s="313"/>
      <c r="D305" s="313"/>
      <c r="E305" s="313"/>
      <c r="F305" s="313"/>
      <c r="G305" s="313"/>
      <c r="H305" s="313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  <c r="S305" s="313"/>
      <c r="T305" s="313"/>
      <c r="U305" s="313"/>
      <c r="V305" s="313"/>
      <c r="W305" s="313"/>
      <c r="X305" s="313"/>
      <c r="Y305" s="313"/>
      <c r="Z305" s="313"/>
    </row>
    <row r="306" spans="1:26" ht="13.5" customHeight="1">
      <c r="A306" s="313"/>
      <c r="B306" s="313"/>
      <c r="C306" s="313"/>
      <c r="D306" s="313"/>
      <c r="E306" s="313"/>
      <c r="F306" s="313"/>
      <c r="G306" s="313"/>
      <c r="H306" s="313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  <c r="Y306" s="313"/>
      <c r="Z306" s="313"/>
    </row>
    <row r="307" spans="1:26" ht="13.5" customHeight="1">
      <c r="A307" s="313"/>
      <c r="B307" s="313"/>
      <c r="C307" s="313"/>
      <c r="D307" s="313"/>
      <c r="E307" s="313"/>
      <c r="F307" s="313"/>
      <c r="G307" s="313"/>
      <c r="H307" s="313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3"/>
      <c r="Y307" s="313"/>
      <c r="Z307" s="313"/>
    </row>
    <row r="308" spans="1:26" ht="13.5" customHeight="1">
      <c r="A308" s="313"/>
      <c r="B308" s="313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3"/>
      <c r="Y308" s="313"/>
      <c r="Z308" s="313"/>
    </row>
    <row r="309" spans="1:26" ht="13.5" customHeight="1">
      <c r="A309" s="313"/>
      <c r="B309" s="313"/>
      <c r="C309" s="313"/>
      <c r="D309" s="313"/>
      <c r="E309" s="313"/>
      <c r="F309" s="313"/>
      <c r="G309" s="313"/>
      <c r="H309" s="313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3"/>
      <c r="Y309" s="313"/>
      <c r="Z309" s="313"/>
    </row>
    <row r="310" spans="1:26" ht="13.5" customHeight="1">
      <c r="A310" s="313"/>
      <c r="B310" s="313"/>
      <c r="C310" s="313"/>
      <c r="D310" s="313"/>
      <c r="E310" s="313"/>
      <c r="F310" s="313"/>
      <c r="G310" s="313"/>
      <c r="H310" s="313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  <c r="S310" s="313"/>
      <c r="T310" s="313"/>
      <c r="U310" s="313"/>
      <c r="V310" s="313"/>
      <c r="W310" s="313"/>
      <c r="X310" s="313"/>
      <c r="Y310" s="313"/>
      <c r="Z310" s="313"/>
    </row>
    <row r="311" spans="1:26" ht="13.5" customHeight="1">
      <c r="A311" s="313"/>
      <c r="B311" s="313"/>
      <c r="C311" s="313"/>
      <c r="D311" s="313"/>
      <c r="E311" s="313"/>
      <c r="F311" s="313"/>
      <c r="G311" s="313"/>
      <c r="H311" s="313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  <c r="Y311" s="313"/>
      <c r="Z311" s="313"/>
    </row>
    <row r="312" spans="1:26" ht="13.5" customHeight="1">
      <c r="A312" s="313"/>
      <c r="B312" s="313"/>
      <c r="C312" s="313"/>
      <c r="D312" s="313"/>
      <c r="E312" s="313"/>
      <c r="F312" s="313"/>
      <c r="G312" s="313"/>
      <c r="H312" s="313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  <c r="S312" s="313"/>
      <c r="T312" s="313"/>
      <c r="U312" s="313"/>
      <c r="V312" s="313"/>
      <c r="W312" s="313"/>
      <c r="X312" s="313"/>
      <c r="Y312" s="313"/>
      <c r="Z312" s="313"/>
    </row>
    <row r="313" spans="1:26" ht="13.5" customHeight="1">
      <c r="A313" s="313"/>
      <c r="B313" s="313"/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  <c r="S313" s="313"/>
      <c r="T313" s="313"/>
      <c r="U313" s="313"/>
      <c r="V313" s="313"/>
      <c r="W313" s="313"/>
      <c r="X313" s="313"/>
      <c r="Y313" s="313"/>
      <c r="Z313" s="313"/>
    </row>
    <row r="314" spans="1:26" ht="13.5" customHeight="1">
      <c r="A314" s="313"/>
      <c r="B314" s="313"/>
      <c r="C314" s="313"/>
      <c r="D314" s="313"/>
      <c r="E314" s="313"/>
      <c r="F314" s="313"/>
      <c r="G314" s="313"/>
      <c r="H314" s="313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  <c r="S314" s="313"/>
      <c r="T314" s="313"/>
      <c r="U314" s="313"/>
      <c r="V314" s="313"/>
      <c r="W314" s="313"/>
      <c r="X314" s="313"/>
      <c r="Y314" s="313"/>
      <c r="Z314" s="313"/>
    </row>
    <row r="315" spans="1:26" ht="13.5" customHeight="1">
      <c r="A315" s="313"/>
      <c r="B315" s="313"/>
      <c r="C315" s="313"/>
      <c r="D315" s="313"/>
      <c r="E315" s="313"/>
      <c r="F315" s="313"/>
      <c r="G315" s="313"/>
      <c r="H315" s="313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  <c r="Y315" s="313"/>
      <c r="Z315" s="313"/>
    </row>
    <row r="316" spans="1:26" ht="13.5" customHeight="1">
      <c r="A316" s="313"/>
      <c r="B316" s="313"/>
      <c r="C316" s="313"/>
      <c r="D316" s="313"/>
      <c r="E316" s="313"/>
      <c r="F316" s="313"/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</row>
    <row r="317" spans="1:26" ht="13.5" customHeight="1">
      <c r="A317" s="313"/>
      <c r="B317" s="313"/>
      <c r="C317" s="313"/>
      <c r="D317" s="313"/>
      <c r="E317" s="313"/>
      <c r="F317" s="313"/>
      <c r="G317" s="313"/>
      <c r="H317" s="313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</row>
    <row r="318" spans="1:26" ht="13.5" customHeight="1">
      <c r="A318" s="313"/>
      <c r="B318" s="313"/>
      <c r="C318" s="313"/>
      <c r="D318" s="313"/>
      <c r="E318" s="313"/>
      <c r="F318" s="313"/>
      <c r="G318" s="313"/>
      <c r="H318" s="313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  <c r="Y318" s="313"/>
      <c r="Z318" s="313"/>
    </row>
    <row r="319" spans="1:26" ht="13.5" customHeight="1">
      <c r="A319" s="313"/>
      <c r="B319" s="313"/>
      <c r="C319" s="313"/>
      <c r="D319" s="313"/>
      <c r="E319" s="313"/>
      <c r="F319" s="313"/>
      <c r="G319" s="313"/>
      <c r="H319" s="313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  <c r="S319" s="313"/>
      <c r="T319" s="313"/>
      <c r="U319" s="313"/>
      <c r="V319" s="313"/>
      <c r="W319" s="313"/>
      <c r="X319" s="313"/>
      <c r="Y319" s="313"/>
      <c r="Z319" s="313"/>
    </row>
    <row r="320" spans="1:26" ht="13.5" customHeight="1">
      <c r="A320" s="313"/>
      <c r="B320" s="313"/>
      <c r="C320" s="313"/>
      <c r="D320" s="313"/>
      <c r="E320" s="313"/>
      <c r="F320" s="313"/>
      <c r="G320" s="313"/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</row>
    <row r="321" spans="1:26" ht="13.5" customHeight="1">
      <c r="A321" s="313"/>
      <c r="B321" s="313"/>
      <c r="C321" s="313"/>
      <c r="D321" s="313"/>
      <c r="E321" s="313"/>
      <c r="F321" s="313"/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</row>
    <row r="322" spans="1:26" ht="13.5" customHeight="1">
      <c r="A322" s="313"/>
      <c r="B322" s="313"/>
      <c r="C322" s="313"/>
      <c r="D322" s="313"/>
      <c r="E322" s="313"/>
      <c r="F322" s="313"/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</row>
    <row r="323" spans="1:26" ht="13.5" customHeight="1">
      <c r="A323" s="313"/>
      <c r="B323" s="313"/>
      <c r="C323" s="313"/>
      <c r="D323" s="313"/>
      <c r="E323" s="313"/>
      <c r="F323" s="313"/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</row>
    <row r="324" spans="1:26" ht="13.5" customHeight="1">
      <c r="A324" s="313"/>
      <c r="B324" s="313"/>
      <c r="C324" s="313"/>
      <c r="D324" s="313"/>
      <c r="E324" s="313"/>
      <c r="F324" s="313"/>
      <c r="G324" s="313"/>
      <c r="H324" s="313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  <c r="S324" s="313"/>
      <c r="T324" s="313"/>
      <c r="U324" s="313"/>
      <c r="V324" s="313"/>
      <c r="W324" s="313"/>
      <c r="X324" s="313"/>
      <c r="Y324" s="313"/>
      <c r="Z324" s="313"/>
    </row>
    <row r="325" spans="1:26" ht="13.5" customHeight="1">
      <c r="A325" s="313"/>
      <c r="B325" s="313"/>
      <c r="C325" s="313"/>
      <c r="D325" s="313"/>
      <c r="E325" s="313"/>
      <c r="F325" s="313"/>
      <c r="G325" s="313"/>
      <c r="H325" s="313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  <c r="S325" s="313"/>
      <c r="T325" s="313"/>
      <c r="U325" s="313"/>
      <c r="V325" s="313"/>
      <c r="W325" s="313"/>
      <c r="X325" s="313"/>
      <c r="Y325" s="313"/>
      <c r="Z325" s="313"/>
    </row>
    <row r="326" spans="1:26" ht="13.5" customHeight="1">
      <c r="A326" s="313"/>
      <c r="B326" s="313"/>
      <c r="C326" s="313"/>
      <c r="D326" s="313"/>
      <c r="E326" s="313"/>
      <c r="F326" s="313"/>
      <c r="G326" s="313"/>
      <c r="H326" s="313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  <c r="Y326" s="313"/>
      <c r="Z326" s="313"/>
    </row>
    <row r="327" spans="1:26" ht="13.5" customHeight="1">
      <c r="A327" s="313"/>
      <c r="B327" s="313"/>
      <c r="C327" s="313"/>
      <c r="D327" s="313"/>
      <c r="E327" s="313"/>
      <c r="F327" s="313"/>
      <c r="G327" s="313"/>
      <c r="H327" s="313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  <c r="S327" s="313"/>
      <c r="T327" s="313"/>
      <c r="U327" s="313"/>
      <c r="V327" s="313"/>
      <c r="W327" s="313"/>
      <c r="X327" s="313"/>
      <c r="Y327" s="313"/>
      <c r="Z327" s="313"/>
    </row>
    <row r="328" spans="1:26" ht="13.5" customHeight="1">
      <c r="A328" s="313"/>
      <c r="B328" s="313"/>
      <c r="C328" s="313"/>
      <c r="D328" s="313"/>
      <c r="E328" s="313"/>
      <c r="F328" s="313"/>
      <c r="G328" s="313"/>
      <c r="H328" s="313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  <c r="S328" s="313"/>
      <c r="T328" s="313"/>
      <c r="U328" s="313"/>
      <c r="V328" s="313"/>
      <c r="W328" s="313"/>
      <c r="X328" s="313"/>
      <c r="Y328" s="313"/>
      <c r="Z328" s="313"/>
    </row>
    <row r="329" spans="1:26" ht="13.5" customHeight="1">
      <c r="A329" s="313"/>
      <c r="B329" s="313"/>
      <c r="C329" s="313"/>
      <c r="D329" s="313"/>
      <c r="E329" s="313"/>
      <c r="F329" s="313"/>
      <c r="G329" s="313"/>
      <c r="H329" s="313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</row>
    <row r="330" spans="1:26" ht="13.5" customHeight="1">
      <c r="A330" s="313"/>
      <c r="B330" s="313"/>
      <c r="C330" s="313"/>
      <c r="D330" s="313"/>
      <c r="E330" s="313"/>
      <c r="F330" s="313"/>
      <c r="G330" s="313"/>
      <c r="H330" s="313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</row>
    <row r="331" spans="1:26" ht="13.5" customHeight="1">
      <c r="A331" s="313"/>
      <c r="B331" s="313"/>
      <c r="C331" s="313"/>
      <c r="D331" s="313"/>
      <c r="E331" s="313"/>
      <c r="F331" s="313"/>
      <c r="G331" s="313"/>
      <c r="H331" s="313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  <c r="S331" s="313"/>
      <c r="T331" s="313"/>
      <c r="U331" s="313"/>
      <c r="V331" s="313"/>
      <c r="W331" s="313"/>
      <c r="X331" s="313"/>
      <c r="Y331" s="313"/>
      <c r="Z331" s="313"/>
    </row>
    <row r="332" spans="1:26" ht="13.5" customHeight="1">
      <c r="A332" s="313"/>
      <c r="B332" s="313"/>
      <c r="C332" s="313"/>
      <c r="D332" s="313"/>
      <c r="E332" s="313"/>
      <c r="F332" s="313"/>
      <c r="G332" s="313"/>
      <c r="H332" s="313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  <c r="Y332" s="313"/>
      <c r="Z332" s="313"/>
    </row>
    <row r="333" spans="1:26" ht="13.5" customHeight="1">
      <c r="A333" s="313"/>
      <c r="B333" s="313"/>
      <c r="C333" s="313"/>
      <c r="D333" s="313"/>
      <c r="E333" s="313"/>
      <c r="F333" s="313"/>
      <c r="G333" s="313"/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</row>
    <row r="334" spans="1:26" ht="13.5" customHeight="1">
      <c r="A334" s="313"/>
      <c r="B334" s="313"/>
      <c r="C334" s="313"/>
      <c r="D334" s="313"/>
      <c r="E334" s="313"/>
      <c r="F334" s="313"/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</row>
    <row r="335" spans="1:26" ht="13.5" customHeight="1">
      <c r="A335" s="313"/>
      <c r="B335" s="313"/>
      <c r="C335" s="313"/>
      <c r="D335" s="313"/>
      <c r="E335" s="313"/>
      <c r="F335" s="313"/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</row>
    <row r="336" spans="1:26" ht="13.5" customHeight="1">
      <c r="A336" s="313"/>
      <c r="B336" s="313"/>
      <c r="C336" s="313"/>
      <c r="D336" s="313"/>
      <c r="E336" s="313"/>
      <c r="F336" s="313"/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</row>
    <row r="337" spans="1:26" ht="13.5" customHeight="1">
      <c r="A337" s="313"/>
      <c r="B337" s="313"/>
      <c r="C337" s="313"/>
      <c r="D337" s="313"/>
      <c r="E337" s="313"/>
      <c r="F337" s="313"/>
      <c r="G337" s="313"/>
      <c r="H337" s="313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</row>
    <row r="338" spans="1:26" ht="13.5" customHeight="1">
      <c r="A338" s="313"/>
      <c r="B338" s="313"/>
      <c r="C338" s="313"/>
      <c r="D338" s="313"/>
      <c r="E338" s="313"/>
      <c r="F338" s="313"/>
      <c r="G338" s="313"/>
      <c r="H338" s="313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</row>
    <row r="339" spans="1:26" ht="13.5" customHeight="1">
      <c r="A339" s="313"/>
      <c r="B339" s="313"/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</row>
    <row r="340" spans="1:26" ht="13.5" customHeight="1">
      <c r="A340" s="313"/>
      <c r="B340" s="313"/>
      <c r="C340" s="313"/>
      <c r="D340" s="313"/>
      <c r="E340" s="313"/>
      <c r="F340" s="313"/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</row>
    <row r="341" spans="1:26" ht="13.5" customHeight="1">
      <c r="A341" s="313"/>
      <c r="B341" s="313"/>
      <c r="C341" s="313"/>
      <c r="D341" s="313"/>
      <c r="E341" s="313"/>
      <c r="F341" s="313"/>
      <c r="G341" s="313"/>
      <c r="H341" s="313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  <c r="S341" s="313"/>
      <c r="T341" s="313"/>
      <c r="U341" s="313"/>
      <c r="V341" s="313"/>
      <c r="W341" s="313"/>
      <c r="X341" s="313"/>
      <c r="Y341" s="313"/>
      <c r="Z341" s="313"/>
    </row>
    <row r="342" spans="1:26" ht="13.5" customHeight="1">
      <c r="A342" s="313"/>
      <c r="B342" s="313"/>
      <c r="C342" s="313"/>
      <c r="D342" s="313"/>
      <c r="E342" s="313"/>
      <c r="F342" s="313"/>
      <c r="G342" s="313"/>
      <c r="H342" s="313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  <c r="Y342" s="313"/>
      <c r="Z342" s="313"/>
    </row>
    <row r="343" spans="1:26" ht="13.5" customHeight="1">
      <c r="A343" s="313"/>
      <c r="B343" s="313"/>
      <c r="C343" s="313"/>
      <c r="D343" s="313"/>
      <c r="E343" s="313"/>
      <c r="F343" s="313"/>
      <c r="G343" s="313"/>
      <c r="H343" s="313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  <c r="S343" s="313"/>
      <c r="T343" s="313"/>
      <c r="U343" s="313"/>
      <c r="V343" s="313"/>
      <c r="W343" s="313"/>
      <c r="X343" s="313"/>
      <c r="Y343" s="313"/>
      <c r="Z343" s="313"/>
    </row>
    <row r="344" spans="1:26" ht="13.5" customHeight="1">
      <c r="A344" s="313"/>
      <c r="B344" s="313"/>
      <c r="C344" s="313"/>
      <c r="D344" s="313"/>
      <c r="E344" s="313"/>
      <c r="F344" s="313"/>
      <c r="G344" s="313"/>
      <c r="H344" s="313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  <c r="S344" s="313"/>
      <c r="T344" s="313"/>
      <c r="U344" s="313"/>
      <c r="V344" s="313"/>
      <c r="W344" s="313"/>
      <c r="X344" s="313"/>
      <c r="Y344" s="313"/>
      <c r="Z344" s="313"/>
    </row>
    <row r="345" spans="1:26" ht="13.5" customHeight="1">
      <c r="A345" s="313"/>
      <c r="B345" s="313"/>
      <c r="C345" s="313"/>
      <c r="D345" s="313"/>
      <c r="E345" s="313"/>
      <c r="F345" s="313"/>
      <c r="G345" s="313"/>
      <c r="H345" s="313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  <c r="S345" s="313"/>
      <c r="T345" s="313"/>
      <c r="U345" s="313"/>
      <c r="V345" s="313"/>
      <c r="W345" s="313"/>
      <c r="X345" s="313"/>
      <c r="Y345" s="313"/>
      <c r="Z345" s="313"/>
    </row>
    <row r="346" spans="1:26" ht="13.5" customHeight="1">
      <c r="A346" s="313"/>
      <c r="B346" s="313"/>
      <c r="C346" s="313"/>
      <c r="D346" s="313"/>
      <c r="E346" s="313"/>
      <c r="F346" s="313"/>
      <c r="G346" s="313"/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</row>
    <row r="347" spans="1:26" ht="13.5" customHeight="1">
      <c r="A347" s="313"/>
      <c r="B347" s="313"/>
      <c r="C347" s="313"/>
      <c r="D347" s="313"/>
      <c r="E347" s="313"/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</row>
    <row r="348" spans="1:26" ht="13.5" customHeight="1">
      <c r="A348" s="313"/>
      <c r="B348" s="313"/>
      <c r="C348" s="313"/>
      <c r="D348" s="313"/>
      <c r="E348" s="313"/>
      <c r="F348" s="313"/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</row>
    <row r="349" spans="1:26" ht="13.5" customHeight="1">
      <c r="A349" s="313"/>
      <c r="B349" s="313"/>
      <c r="C349" s="313"/>
      <c r="D349" s="313"/>
      <c r="E349" s="313"/>
      <c r="F349" s="313"/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</row>
    <row r="350" spans="1:26" ht="13.5" customHeight="1">
      <c r="A350" s="313"/>
      <c r="B350" s="313"/>
      <c r="C350" s="313"/>
      <c r="D350" s="313"/>
      <c r="E350" s="313"/>
      <c r="F350" s="313"/>
      <c r="G350" s="313"/>
      <c r="H350" s="313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  <c r="S350" s="313"/>
      <c r="T350" s="313"/>
      <c r="U350" s="313"/>
      <c r="V350" s="313"/>
      <c r="W350" s="313"/>
      <c r="X350" s="313"/>
      <c r="Y350" s="313"/>
      <c r="Z350" s="313"/>
    </row>
    <row r="351" spans="1:26" ht="13.5" customHeight="1">
      <c r="A351" s="313"/>
      <c r="B351" s="313"/>
      <c r="C351" s="313"/>
      <c r="D351" s="313"/>
      <c r="E351" s="313"/>
      <c r="F351" s="313"/>
      <c r="G351" s="313"/>
      <c r="H351" s="313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  <c r="S351" s="313"/>
      <c r="T351" s="313"/>
      <c r="U351" s="313"/>
      <c r="V351" s="313"/>
      <c r="W351" s="313"/>
      <c r="X351" s="313"/>
      <c r="Y351" s="313"/>
      <c r="Z351" s="313"/>
    </row>
    <row r="352" spans="1:26" ht="13.5" customHeight="1">
      <c r="A352" s="313"/>
      <c r="B352" s="313"/>
      <c r="C352" s="313"/>
      <c r="D352" s="313"/>
      <c r="E352" s="313"/>
      <c r="F352" s="313"/>
      <c r="G352" s="313"/>
      <c r="H352" s="313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</row>
    <row r="353" spans="1:26" ht="13.5" customHeight="1">
      <c r="A353" s="313"/>
      <c r="B353" s="313"/>
      <c r="C353" s="313"/>
      <c r="D353" s="313"/>
      <c r="E353" s="313"/>
      <c r="F353" s="313"/>
      <c r="G353" s="313"/>
      <c r="H353" s="313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3"/>
      <c r="Y353" s="313"/>
      <c r="Z353" s="313"/>
    </row>
    <row r="354" spans="1:26" ht="13.5" customHeight="1">
      <c r="A354" s="313"/>
      <c r="B354" s="313"/>
      <c r="C354" s="313"/>
      <c r="D354" s="313"/>
      <c r="E354" s="313"/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  <c r="W354" s="313"/>
      <c r="X354" s="313"/>
      <c r="Y354" s="313"/>
      <c r="Z354" s="313"/>
    </row>
    <row r="355" spans="1:26" ht="13.5" customHeight="1">
      <c r="A355" s="313"/>
      <c r="B355" s="313"/>
      <c r="C355" s="313"/>
      <c r="D355" s="313"/>
      <c r="E355" s="313"/>
      <c r="F355" s="313"/>
      <c r="G355" s="313"/>
      <c r="H355" s="313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</row>
    <row r="356" spans="1:26" ht="13.5" customHeight="1">
      <c r="A356" s="313"/>
      <c r="B356" s="313"/>
      <c r="C356" s="313"/>
      <c r="D356" s="313"/>
      <c r="E356" s="313"/>
      <c r="F356" s="313"/>
      <c r="G356" s="313"/>
      <c r="H356" s="313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  <c r="S356" s="313"/>
      <c r="T356" s="313"/>
      <c r="U356" s="313"/>
      <c r="V356" s="313"/>
      <c r="W356" s="313"/>
      <c r="X356" s="313"/>
      <c r="Y356" s="313"/>
      <c r="Z356" s="313"/>
    </row>
    <row r="357" spans="1:26" ht="13.5" customHeight="1">
      <c r="A357" s="313"/>
      <c r="B357" s="313"/>
      <c r="C357" s="313"/>
      <c r="D357" s="313"/>
      <c r="E357" s="313"/>
      <c r="F357" s="313"/>
      <c r="G357" s="313"/>
      <c r="H357" s="313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  <c r="S357" s="313"/>
      <c r="T357" s="313"/>
      <c r="U357" s="313"/>
      <c r="V357" s="313"/>
      <c r="W357" s="313"/>
      <c r="X357" s="313"/>
      <c r="Y357" s="313"/>
      <c r="Z357" s="313"/>
    </row>
    <row r="358" spans="1:26" ht="13.5" customHeight="1">
      <c r="A358" s="313"/>
      <c r="B358" s="313"/>
      <c r="C358" s="313"/>
      <c r="D358" s="313"/>
      <c r="E358" s="313"/>
      <c r="F358" s="313"/>
      <c r="G358" s="313"/>
      <c r="H358" s="313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</row>
    <row r="359" spans="1:26" ht="13.5" customHeight="1">
      <c r="A359" s="313"/>
      <c r="B359" s="313"/>
      <c r="C359" s="313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</row>
    <row r="360" spans="1:26" ht="13.5" customHeight="1">
      <c r="A360" s="313"/>
      <c r="B360" s="313"/>
      <c r="C360" s="313"/>
      <c r="D360" s="313"/>
      <c r="E360" s="313"/>
      <c r="F360" s="313"/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</row>
    <row r="361" spans="1:26" ht="13.5" customHeight="1">
      <c r="A361" s="313"/>
      <c r="B361" s="313"/>
      <c r="C361" s="313"/>
      <c r="D361" s="313"/>
      <c r="E361" s="313"/>
      <c r="F361" s="313"/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</row>
    <row r="362" spans="1:26" ht="13.5" customHeight="1">
      <c r="A362" s="313"/>
      <c r="B362" s="313"/>
      <c r="C362" s="313"/>
      <c r="D362" s="313"/>
      <c r="E362" s="313"/>
      <c r="F362" s="313"/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</row>
    <row r="363" spans="1:26" ht="13.5" customHeight="1">
      <c r="A363" s="313"/>
      <c r="B363" s="313"/>
      <c r="C363" s="313"/>
      <c r="D363" s="313"/>
      <c r="E363" s="313"/>
      <c r="F363" s="313"/>
      <c r="G363" s="313"/>
      <c r="H363" s="313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</row>
    <row r="364" spans="1:26" ht="13.5" customHeight="1">
      <c r="A364" s="313"/>
      <c r="B364" s="313"/>
      <c r="C364" s="313"/>
      <c r="D364" s="313"/>
      <c r="E364" s="313"/>
      <c r="F364" s="313"/>
      <c r="G364" s="313"/>
      <c r="H364" s="313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  <c r="S364" s="313"/>
      <c r="T364" s="313"/>
      <c r="U364" s="313"/>
      <c r="V364" s="313"/>
      <c r="W364" s="313"/>
      <c r="X364" s="313"/>
      <c r="Y364" s="313"/>
      <c r="Z364" s="313"/>
    </row>
    <row r="365" spans="1:26" ht="13.5" customHeight="1">
      <c r="A365" s="313"/>
      <c r="B365" s="313"/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  <c r="S365" s="313"/>
      <c r="T365" s="313"/>
      <c r="U365" s="313"/>
      <c r="V365" s="313"/>
      <c r="W365" s="313"/>
      <c r="X365" s="313"/>
      <c r="Y365" s="313"/>
      <c r="Z365" s="313"/>
    </row>
    <row r="366" spans="1:26" ht="13.5" customHeight="1">
      <c r="A366" s="313"/>
      <c r="B366" s="313"/>
      <c r="C366" s="313"/>
      <c r="D366" s="313"/>
      <c r="E366" s="313"/>
      <c r="F366" s="313"/>
      <c r="G366" s="313"/>
      <c r="H366" s="313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  <c r="S366" s="313"/>
      <c r="T366" s="313"/>
      <c r="U366" s="313"/>
      <c r="V366" s="313"/>
      <c r="W366" s="313"/>
      <c r="X366" s="313"/>
      <c r="Y366" s="313"/>
      <c r="Z366" s="313"/>
    </row>
    <row r="367" spans="1:26" ht="13.5" customHeight="1">
      <c r="A367" s="313"/>
      <c r="B367" s="313"/>
      <c r="C367" s="313"/>
      <c r="D367" s="313"/>
      <c r="E367" s="313"/>
      <c r="F367" s="313"/>
      <c r="G367" s="313"/>
      <c r="H367" s="313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  <c r="S367" s="313"/>
      <c r="T367" s="313"/>
      <c r="U367" s="313"/>
      <c r="V367" s="313"/>
      <c r="W367" s="313"/>
      <c r="X367" s="313"/>
      <c r="Y367" s="313"/>
      <c r="Z367" s="313"/>
    </row>
    <row r="368" spans="1:26" ht="13.5" customHeight="1">
      <c r="A368" s="313"/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</row>
    <row r="369" spans="1:26" ht="13.5" customHeight="1">
      <c r="A369" s="313"/>
      <c r="B369" s="313"/>
      <c r="C369" s="313"/>
      <c r="D369" s="313"/>
      <c r="E369" s="313"/>
      <c r="F369" s="313"/>
      <c r="G369" s="313"/>
      <c r="H369" s="313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  <c r="S369" s="313"/>
      <c r="T369" s="313"/>
      <c r="U369" s="313"/>
      <c r="V369" s="313"/>
      <c r="W369" s="313"/>
      <c r="X369" s="313"/>
      <c r="Y369" s="313"/>
      <c r="Z369" s="313"/>
    </row>
    <row r="370" spans="1:26" ht="13.5" customHeight="1">
      <c r="A370" s="313"/>
      <c r="B370" s="313"/>
      <c r="C370" s="313"/>
      <c r="D370" s="313"/>
      <c r="E370" s="313"/>
      <c r="F370" s="313"/>
      <c r="G370" s="313"/>
      <c r="H370" s="313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  <c r="S370" s="313"/>
      <c r="T370" s="313"/>
      <c r="U370" s="313"/>
      <c r="V370" s="313"/>
      <c r="W370" s="313"/>
      <c r="X370" s="313"/>
      <c r="Y370" s="313"/>
      <c r="Z370" s="313"/>
    </row>
    <row r="371" spans="1:26" ht="13.5" customHeight="1">
      <c r="A371" s="313"/>
      <c r="B371" s="313"/>
      <c r="C371" s="313"/>
      <c r="D371" s="313"/>
      <c r="E371" s="313"/>
      <c r="F371" s="313"/>
      <c r="G371" s="313"/>
      <c r="H371" s="313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</row>
    <row r="372" spans="1:26" ht="13.5" customHeight="1">
      <c r="A372" s="313"/>
      <c r="B372" s="313"/>
      <c r="C372" s="313"/>
      <c r="D372" s="313"/>
      <c r="E372" s="313"/>
      <c r="F372" s="313"/>
      <c r="G372" s="313"/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</row>
    <row r="373" spans="1:26" ht="13.5" customHeight="1">
      <c r="A373" s="313"/>
      <c r="B373" s="313"/>
      <c r="C373" s="313"/>
      <c r="D373" s="313"/>
      <c r="E373" s="313"/>
      <c r="F373" s="313"/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</row>
    <row r="374" spans="1:26" ht="13.5" customHeight="1">
      <c r="A374" s="313"/>
      <c r="B374" s="313"/>
      <c r="C374" s="313"/>
      <c r="D374" s="313"/>
      <c r="E374" s="313"/>
      <c r="F374" s="313"/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</row>
    <row r="375" spans="1:26" ht="13.5" customHeight="1">
      <c r="A375" s="313"/>
      <c r="B375" s="313"/>
      <c r="C375" s="313"/>
      <c r="D375" s="313"/>
      <c r="E375" s="313"/>
      <c r="F375" s="313"/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</row>
    <row r="376" spans="1:26" ht="13.5" customHeight="1">
      <c r="A376" s="313"/>
      <c r="B376" s="313"/>
      <c r="C376" s="313"/>
      <c r="D376" s="313"/>
      <c r="E376" s="313"/>
      <c r="F376" s="313"/>
      <c r="G376" s="313"/>
      <c r="H376" s="313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  <c r="S376" s="313"/>
      <c r="T376" s="313"/>
      <c r="U376" s="313"/>
      <c r="V376" s="313"/>
      <c r="W376" s="313"/>
      <c r="X376" s="313"/>
      <c r="Y376" s="313"/>
      <c r="Z376" s="313"/>
    </row>
    <row r="377" spans="1:26" ht="13.5" customHeight="1">
      <c r="A377" s="313"/>
      <c r="B377" s="313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</row>
    <row r="378" spans="1:26" ht="13.5" customHeight="1">
      <c r="A378" s="313"/>
      <c r="B378" s="313"/>
      <c r="C378" s="313"/>
      <c r="D378" s="313"/>
      <c r="E378" s="313"/>
      <c r="F378" s="313"/>
      <c r="G378" s="313"/>
      <c r="H378" s="313"/>
      <c r="I378" s="313"/>
      <c r="J378" s="313"/>
      <c r="K378" s="313"/>
      <c r="L378" s="313"/>
      <c r="M378" s="313"/>
      <c r="N378" s="313"/>
      <c r="O378" s="313"/>
      <c r="P378" s="313"/>
      <c r="Q378" s="313"/>
      <c r="R378" s="313"/>
      <c r="S378" s="313"/>
      <c r="T378" s="313"/>
      <c r="U378" s="313"/>
      <c r="V378" s="313"/>
      <c r="W378" s="313"/>
      <c r="X378" s="313"/>
      <c r="Y378" s="313"/>
      <c r="Z378" s="313"/>
    </row>
    <row r="379" spans="1:26" ht="13.5" customHeight="1">
      <c r="A379" s="313"/>
      <c r="B379" s="313"/>
      <c r="C379" s="313"/>
      <c r="D379" s="313"/>
      <c r="E379" s="313"/>
      <c r="F379" s="313"/>
      <c r="G379" s="313"/>
      <c r="H379" s="313"/>
      <c r="I379" s="313"/>
      <c r="J379" s="313"/>
      <c r="K379" s="313"/>
      <c r="L379" s="313"/>
      <c r="M379" s="313"/>
      <c r="N379" s="313"/>
      <c r="O379" s="313"/>
      <c r="P379" s="313"/>
      <c r="Q379" s="313"/>
      <c r="R379" s="313"/>
      <c r="S379" s="313"/>
      <c r="T379" s="313"/>
      <c r="U379" s="313"/>
      <c r="V379" s="313"/>
      <c r="W379" s="313"/>
      <c r="X379" s="313"/>
      <c r="Y379" s="313"/>
      <c r="Z379" s="313"/>
    </row>
    <row r="380" spans="1:26" ht="13.5" customHeight="1">
      <c r="A380" s="313"/>
      <c r="B380" s="313"/>
      <c r="C380" s="313"/>
      <c r="D380" s="313"/>
      <c r="E380" s="313"/>
      <c r="F380" s="313"/>
      <c r="G380" s="313"/>
      <c r="H380" s="313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</row>
    <row r="381" spans="1:26" ht="13.5" customHeight="1">
      <c r="A381" s="313"/>
      <c r="B381" s="313"/>
      <c r="C381" s="313"/>
      <c r="D381" s="313"/>
      <c r="E381" s="313"/>
      <c r="F381" s="313"/>
      <c r="G381" s="313"/>
      <c r="H381" s="313"/>
      <c r="I381" s="313"/>
      <c r="J381" s="313"/>
      <c r="K381" s="313"/>
      <c r="L381" s="313"/>
      <c r="M381" s="313"/>
      <c r="N381" s="313"/>
      <c r="O381" s="313"/>
      <c r="P381" s="313"/>
      <c r="Q381" s="313"/>
      <c r="R381" s="313"/>
      <c r="S381" s="313"/>
      <c r="T381" s="313"/>
      <c r="U381" s="313"/>
      <c r="V381" s="313"/>
      <c r="W381" s="313"/>
      <c r="X381" s="313"/>
      <c r="Y381" s="313"/>
      <c r="Z381" s="313"/>
    </row>
    <row r="382" spans="1:26" ht="13.5" customHeight="1">
      <c r="A382" s="313"/>
      <c r="B382" s="313"/>
      <c r="C382" s="313"/>
      <c r="D382" s="313"/>
      <c r="E382" s="313"/>
      <c r="F382" s="313"/>
      <c r="G382" s="313"/>
      <c r="H382" s="313"/>
      <c r="I382" s="313"/>
      <c r="J382" s="313"/>
      <c r="K382" s="313"/>
      <c r="L382" s="313"/>
      <c r="M382" s="313"/>
      <c r="N382" s="313"/>
      <c r="O382" s="313"/>
      <c r="P382" s="313"/>
      <c r="Q382" s="313"/>
      <c r="R382" s="313"/>
      <c r="S382" s="313"/>
      <c r="T382" s="313"/>
      <c r="U382" s="313"/>
      <c r="V382" s="313"/>
      <c r="W382" s="313"/>
      <c r="X382" s="313"/>
      <c r="Y382" s="313"/>
      <c r="Z382" s="313"/>
    </row>
    <row r="383" spans="1:26" ht="13.5" customHeight="1">
      <c r="A383" s="313"/>
      <c r="B383" s="313"/>
      <c r="C383" s="313"/>
      <c r="D383" s="313"/>
      <c r="E383" s="313"/>
      <c r="F383" s="313"/>
      <c r="G383" s="313"/>
      <c r="H383" s="313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</row>
    <row r="384" spans="1:26" ht="13.5" customHeight="1">
      <c r="A384" s="313"/>
      <c r="B384" s="313"/>
      <c r="C384" s="313"/>
      <c r="D384" s="313"/>
      <c r="E384" s="313"/>
      <c r="F384" s="313"/>
      <c r="G384" s="313"/>
      <c r="H384" s="313"/>
      <c r="I384" s="313"/>
      <c r="J384" s="313"/>
      <c r="K384" s="313"/>
      <c r="L384" s="313"/>
      <c r="M384" s="313"/>
      <c r="N384" s="313"/>
      <c r="O384" s="313"/>
      <c r="P384" s="313"/>
      <c r="Q384" s="313"/>
      <c r="R384" s="313"/>
      <c r="S384" s="313"/>
      <c r="T384" s="313"/>
      <c r="U384" s="313"/>
      <c r="V384" s="313"/>
      <c r="W384" s="313"/>
      <c r="X384" s="313"/>
      <c r="Y384" s="313"/>
      <c r="Z384" s="313"/>
    </row>
    <row r="385" spans="1:26" ht="13.5" customHeight="1">
      <c r="A385" s="313"/>
      <c r="B385" s="313"/>
      <c r="C385" s="313"/>
      <c r="D385" s="313"/>
      <c r="E385" s="313"/>
      <c r="F385" s="313"/>
      <c r="G385" s="313"/>
      <c r="H385" s="313"/>
      <c r="I385" s="313"/>
      <c r="J385" s="313"/>
      <c r="K385" s="313"/>
      <c r="L385" s="313"/>
      <c r="M385" s="313"/>
      <c r="N385" s="313"/>
      <c r="O385" s="313"/>
      <c r="P385" s="313"/>
      <c r="Q385" s="313"/>
      <c r="R385" s="313"/>
      <c r="S385" s="313"/>
      <c r="T385" s="313"/>
      <c r="U385" s="313"/>
      <c r="V385" s="313"/>
      <c r="W385" s="313"/>
      <c r="X385" s="313"/>
      <c r="Y385" s="313"/>
      <c r="Z385" s="313"/>
    </row>
    <row r="386" spans="1:26" ht="13.5" customHeight="1">
      <c r="A386" s="313"/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  <c r="W386" s="313"/>
      <c r="X386" s="313"/>
      <c r="Y386" s="313"/>
      <c r="Z386" s="313"/>
    </row>
    <row r="387" spans="1:26" ht="13.5" customHeight="1">
      <c r="A387" s="313"/>
      <c r="B387" s="313"/>
      <c r="C387" s="313"/>
      <c r="D387" s="313"/>
      <c r="E387" s="313"/>
      <c r="F387" s="313"/>
      <c r="G387" s="313"/>
      <c r="H387" s="313"/>
      <c r="I387" s="313"/>
      <c r="J387" s="313"/>
      <c r="K387" s="313"/>
      <c r="L387" s="313"/>
      <c r="M387" s="313"/>
      <c r="N387" s="313"/>
      <c r="O387" s="313"/>
      <c r="P387" s="313"/>
      <c r="Q387" s="313"/>
      <c r="R387" s="313"/>
      <c r="S387" s="313"/>
      <c r="T387" s="313"/>
      <c r="U387" s="313"/>
      <c r="V387" s="313"/>
      <c r="W387" s="313"/>
      <c r="X387" s="313"/>
      <c r="Y387" s="313"/>
      <c r="Z387" s="313"/>
    </row>
    <row r="388" spans="1:26" ht="13.5" customHeight="1">
      <c r="A388" s="313"/>
      <c r="B388" s="313"/>
      <c r="C388" s="313"/>
      <c r="D388" s="313"/>
      <c r="E388" s="313"/>
      <c r="F388" s="313"/>
      <c r="G388" s="313"/>
      <c r="H388" s="313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</row>
    <row r="389" spans="1:26" ht="13.5" customHeight="1">
      <c r="A389" s="313"/>
      <c r="B389" s="313"/>
      <c r="C389" s="313"/>
      <c r="D389" s="313"/>
      <c r="E389" s="313"/>
      <c r="F389" s="313"/>
      <c r="G389" s="313"/>
      <c r="H389" s="313"/>
      <c r="I389" s="313"/>
      <c r="J389" s="313"/>
      <c r="K389" s="313"/>
      <c r="L389" s="313"/>
      <c r="M389" s="313"/>
      <c r="N389" s="313"/>
      <c r="O389" s="313"/>
      <c r="P389" s="313"/>
      <c r="Q389" s="313"/>
      <c r="R389" s="313"/>
      <c r="S389" s="313"/>
      <c r="T389" s="313"/>
      <c r="U389" s="313"/>
      <c r="V389" s="313"/>
      <c r="W389" s="313"/>
      <c r="X389" s="313"/>
      <c r="Y389" s="313"/>
      <c r="Z389" s="313"/>
    </row>
    <row r="390" spans="1:26" ht="13.5" customHeight="1">
      <c r="A390" s="313"/>
      <c r="B390" s="313"/>
      <c r="C390" s="313"/>
      <c r="D390" s="313"/>
      <c r="E390" s="313"/>
      <c r="F390" s="313"/>
      <c r="G390" s="313"/>
      <c r="H390" s="313"/>
      <c r="I390" s="313"/>
      <c r="J390" s="313"/>
      <c r="K390" s="313"/>
      <c r="L390" s="313"/>
      <c r="M390" s="313"/>
      <c r="N390" s="313"/>
      <c r="O390" s="313"/>
      <c r="P390" s="313"/>
      <c r="Q390" s="313"/>
      <c r="R390" s="313"/>
      <c r="S390" s="313"/>
      <c r="T390" s="313"/>
      <c r="U390" s="313"/>
      <c r="V390" s="313"/>
      <c r="W390" s="313"/>
      <c r="X390" s="313"/>
      <c r="Y390" s="313"/>
      <c r="Z390" s="313"/>
    </row>
    <row r="391" spans="1:26" ht="13.5" customHeight="1">
      <c r="A391" s="313"/>
      <c r="B391" s="313"/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313"/>
      <c r="O391" s="313"/>
      <c r="P391" s="313"/>
      <c r="Q391" s="313"/>
      <c r="R391" s="313"/>
      <c r="S391" s="313"/>
      <c r="T391" s="313"/>
      <c r="U391" s="313"/>
      <c r="V391" s="313"/>
      <c r="W391" s="313"/>
      <c r="X391" s="313"/>
      <c r="Y391" s="313"/>
      <c r="Z391" s="313"/>
    </row>
    <row r="392" spans="1:26" ht="13.5" customHeight="1">
      <c r="A392" s="313"/>
      <c r="B392" s="313"/>
      <c r="C392" s="313"/>
      <c r="D392" s="313"/>
      <c r="E392" s="313"/>
      <c r="F392" s="313"/>
      <c r="G392" s="313"/>
      <c r="H392" s="313"/>
      <c r="I392" s="313"/>
      <c r="J392" s="313"/>
      <c r="K392" s="313"/>
      <c r="L392" s="313"/>
      <c r="M392" s="313"/>
      <c r="N392" s="313"/>
      <c r="O392" s="313"/>
      <c r="P392" s="313"/>
      <c r="Q392" s="313"/>
      <c r="R392" s="313"/>
      <c r="S392" s="313"/>
      <c r="T392" s="313"/>
      <c r="U392" s="313"/>
      <c r="V392" s="313"/>
      <c r="W392" s="313"/>
      <c r="X392" s="313"/>
      <c r="Y392" s="313"/>
      <c r="Z392" s="313"/>
    </row>
    <row r="393" spans="1:26" ht="13.5" customHeight="1">
      <c r="A393" s="313"/>
      <c r="B393" s="313"/>
      <c r="C393" s="313"/>
      <c r="D393" s="313"/>
      <c r="E393" s="313"/>
      <c r="F393" s="313"/>
      <c r="G393" s="313"/>
      <c r="H393" s="313"/>
      <c r="I393" s="313"/>
      <c r="J393" s="313"/>
      <c r="K393" s="313"/>
      <c r="L393" s="313"/>
      <c r="M393" s="313"/>
      <c r="N393" s="313"/>
      <c r="O393" s="313"/>
      <c r="P393" s="313"/>
      <c r="Q393" s="313"/>
      <c r="R393" s="313"/>
      <c r="S393" s="313"/>
      <c r="T393" s="313"/>
      <c r="U393" s="313"/>
      <c r="V393" s="313"/>
      <c r="W393" s="313"/>
      <c r="X393" s="313"/>
      <c r="Y393" s="313"/>
      <c r="Z393" s="313"/>
    </row>
    <row r="394" spans="1:26" ht="13.5" customHeight="1">
      <c r="A394" s="313"/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  <c r="N394" s="313"/>
      <c r="O394" s="313"/>
      <c r="P394" s="313"/>
      <c r="Q394" s="313"/>
      <c r="R394" s="313"/>
      <c r="S394" s="313"/>
      <c r="T394" s="313"/>
      <c r="U394" s="313"/>
      <c r="V394" s="313"/>
      <c r="W394" s="313"/>
      <c r="X394" s="313"/>
      <c r="Y394" s="313"/>
      <c r="Z394" s="313"/>
    </row>
    <row r="395" spans="1:26" ht="13.5" customHeight="1">
      <c r="A395" s="313"/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3"/>
      <c r="U395" s="313"/>
      <c r="V395" s="313"/>
      <c r="W395" s="313"/>
      <c r="X395" s="313"/>
      <c r="Y395" s="313"/>
      <c r="Z395" s="313"/>
    </row>
    <row r="396" spans="1:26" ht="13.5" customHeight="1">
      <c r="A396" s="313"/>
      <c r="B396" s="313"/>
      <c r="C396" s="313"/>
      <c r="D396" s="313"/>
      <c r="E396" s="313"/>
      <c r="F396" s="313"/>
      <c r="G396" s="313"/>
      <c r="H396" s="313"/>
      <c r="I396" s="313"/>
      <c r="J396" s="313"/>
      <c r="K396" s="313"/>
      <c r="L396" s="313"/>
      <c r="M396" s="313"/>
      <c r="N396" s="313"/>
      <c r="O396" s="313"/>
      <c r="P396" s="313"/>
      <c r="Q396" s="313"/>
      <c r="R396" s="313"/>
      <c r="S396" s="313"/>
      <c r="T396" s="313"/>
      <c r="U396" s="313"/>
      <c r="V396" s="313"/>
      <c r="W396" s="313"/>
      <c r="X396" s="313"/>
      <c r="Y396" s="313"/>
      <c r="Z396" s="313"/>
    </row>
    <row r="397" spans="1:26" ht="13.5" customHeight="1">
      <c r="A397" s="313"/>
      <c r="B397" s="313"/>
      <c r="C397" s="313"/>
      <c r="D397" s="313"/>
      <c r="E397" s="313"/>
      <c r="F397" s="313"/>
      <c r="G397" s="313"/>
      <c r="H397" s="313"/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  <c r="Y397" s="313"/>
      <c r="Z397" s="313"/>
    </row>
    <row r="398" spans="1:26" ht="13.5" customHeight="1">
      <c r="A398" s="313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  <c r="L398" s="313"/>
      <c r="M398" s="313"/>
      <c r="N398" s="313"/>
      <c r="O398" s="313"/>
      <c r="P398" s="313"/>
      <c r="Q398" s="313"/>
      <c r="R398" s="313"/>
      <c r="S398" s="313"/>
      <c r="T398" s="313"/>
      <c r="U398" s="313"/>
      <c r="V398" s="313"/>
      <c r="W398" s="313"/>
      <c r="X398" s="313"/>
      <c r="Y398" s="313"/>
      <c r="Z398" s="313"/>
    </row>
    <row r="399" spans="1:26" ht="13.5" customHeight="1">
      <c r="A399" s="313"/>
      <c r="B399" s="313"/>
      <c r="C399" s="313"/>
      <c r="D399" s="313"/>
      <c r="E399" s="313"/>
      <c r="F399" s="313"/>
      <c r="G399" s="313"/>
      <c r="H399" s="313"/>
      <c r="I399" s="313"/>
      <c r="J399" s="313"/>
      <c r="K399" s="313"/>
      <c r="L399" s="313"/>
      <c r="M399" s="313"/>
      <c r="N399" s="313"/>
      <c r="O399" s="313"/>
      <c r="P399" s="313"/>
      <c r="Q399" s="313"/>
      <c r="R399" s="313"/>
      <c r="S399" s="313"/>
      <c r="T399" s="313"/>
      <c r="U399" s="313"/>
      <c r="V399" s="313"/>
      <c r="W399" s="313"/>
      <c r="X399" s="313"/>
      <c r="Y399" s="313"/>
      <c r="Z399" s="313"/>
    </row>
    <row r="400" spans="1:26" ht="13.5" customHeight="1">
      <c r="A400" s="313"/>
      <c r="B400" s="313"/>
      <c r="C400" s="313"/>
      <c r="D400" s="313"/>
      <c r="E400" s="313"/>
      <c r="F400" s="313"/>
      <c r="G400" s="313"/>
      <c r="H400" s="313"/>
      <c r="I400" s="313"/>
      <c r="J400" s="313"/>
      <c r="K400" s="313"/>
      <c r="L400" s="313"/>
      <c r="M400" s="313"/>
      <c r="N400" s="313"/>
      <c r="O400" s="313"/>
      <c r="P400" s="313"/>
      <c r="Q400" s="313"/>
      <c r="R400" s="313"/>
      <c r="S400" s="313"/>
      <c r="T400" s="313"/>
      <c r="U400" s="313"/>
      <c r="V400" s="313"/>
      <c r="W400" s="313"/>
      <c r="X400" s="313"/>
      <c r="Y400" s="313"/>
      <c r="Z400" s="313"/>
    </row>
    <row r="401" spans="1:26" ht="13.5" customHeight="1">
      <c r="A401" s="313"/>
      <c r="B401" s="313"/>
      <c r="C401" s="313"/>
      <c r="D401" s="313"/>
      <c r="E401" s="313"/>
      <c r="F401" s="313"/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3"/>
      <c r="U401" s="313"/>
      <c r="V401" s="313"/>
      <c r="W401" s="313"/>
      <c r="X401" s="313"/>
      <c r="Y401" s="313"/>
      <c r="Z401" s="313"/>
    </row>
    <row r="402" spans="1:26" ht="13.5" customHeight="1">
      <c r="A402" s="313"/>
      <c r="B402" s="313"/>
      <c r="C402" s="313"/>
      <c r="D402" s="313"/>
      <c r="E402" s="313"/>
      <c r="F402" s="313"/>
      <c r="G402" s="313"/>
      <c r="H402" s="313"/>
      <c r="I402" s="313"/>
      <c r="J402" s="313"/>
      <c r="K402" s="313"/>
      <c r="L402" s="313"/>
      <c r="M402" s="313"/>
      <c r="N402" s="313"/>
      <c r="O402" s="313"/>
      <c r="P402" s="313"/>
      <c r="Q402" s="313"/>
      <c r="R402" s="313"/>
      <c r="S402" s="313"/>
      <c r="T402" s="313"/>
      <c r="U402" s="313"/>
      <c r="V402" s="313"/>
      <c r="W402" s="313"/>
      <c r="X402" s="313"/>
      <c r="Y402" s="313"/>
      <c r="Z402" s="313"/>
    </row>
    <row r="403" spans="1:26" ht="13.5" customHeight="1">
      <c r="A403" s="313"/>
      <c r="B403" s="313"/>
      <c r="C403" s="313"/>
      <c r="D403" s="313"/>
      <c r="E403" s="313"/>
      <c r="F403" s="313"/>
      <c r="G403" s="313"/>
      <c r="H403" s="313"/>
      <c r="I403" s="313"/>
      <c r="J403" s="313"/>
      <c r="K403" s="313"/>
      <c r="L403" s="313"/>
      <c r="M403" s="313"/>
      <c r="N403" s="313"/>
      <c r="O403" s="313"/>
      <c r="P403" s="313"/>
      <c r="Q403" s="313"/>
      <c r="R403" s="313"/>
      <c r="S403" s="313"/>
      <c r="T403" s="313"/>
      <c r="U403" s="313"/>
      <c r="V403" s="313"/>
      <c r="W403" s="313"/>
      <c r="X403" s="313"/>
      <c r="Y403" s="313"/>
      <c r="Z403" s="313"/>
    </row>
    <row r="404" spans="1:26" ht="13.5" customHeight="1">
      <c r="A404" s="313"/>
      <c r="B404" s="313"/>
      <c r="C404" s="313"/>
      <c r="D404" s="313"/>
      <c r="E404" s="313"/>
      <c r="F404" s="313"/>
      <c r="G404" s="313"/>
      <c r="H404" s="313"/>
      <c r="I404" s="313"/>
      <c r="J404" s="313"/>
      <c r="K404" s="313"/>
      <c r="L404" s="313"/>
      <c r="M404" s="313"/>
      <c r="N404" s="313"/>
      <c r="O404" s="313"/>
      <c r="P404" s="313"/>
      <c r="Q404" s="313"/>
      <c r="R404" s="313"/>
      <c r="S404" s="313"/>
      <c r="T404" s="313"/>
      <c r="U404" s="313"/>
      <c r="V404" s="313"/>
      <c r="W404" s="313"/>
      <c r="X404" s="313"/>
      <c r="Y404" s="313"/>
      <c r="Z404" s="313"/>
    </row>
    <row r="405" spans="1:26" ht="13.5" customHeight="1">
      <c r="A405" s="313"/>
      <c r="B405" s="313"/>
      <c r="C405" s="313"/>
      <c r="D405" s="313"/>
      <c r="E405" s="313"/>
      <c r="F405" s="313"/>
      <c r="G405" s="313"/>
      <c r="H405" s="313"/>
      <c r="I405" s="313"/>
      <c r="J405" s="313"/>
      <c r="K405" s="313"/>
      <c r="L405" s="313"/>
      <c r="M405" s="313"/>
      <c r="N405" s="313"/>
      <c r="O405" s="313"/>
      <c r="P405" s="313"/>
      <c r="Q405" s="313"/>
      <c r="R405" s="313"/>
      <c r="S405" s="313"/>
      <c r="T405" s="313"/>
      <c r="U405" s="313"/>
      <c r="V405" s="313"/>
      <c r="W405" s="313"/>
      <c r="X405" s="313"/>
      <c r="Y405" s="313"/>
      <c r="Z405" s="313"/>
    </row>
    <row r="406" spans="1:26" ht="13.5" customHeight="1">
      <c r="A406" s="313"/>
      <c r="B406" s="313"/>
      <c r="C406" s="313"/>
      <c r="D406" s="313"/>
      <c r="E406" s="313"/>
      <c r="F406" s="313"/>
      <c r="G406" s="313"/>
      <c r="H406" s="313"/>
      <c r="I406" s="313"/>
      <c r="J406" s="313"/>
      <c r="K406" s="313"/>
      <c r="L406" s="313"/>
      <c r="M406" s="313"/>
      <c r="N406" s="313"/>
      <c r="O406" s="313"/>
      <c r="P406" s="313"/>
      <c r="Q406" s="313"/>
      <c r="R406" s="313"/>
      <c r="S406" s="313"/>
      <c r="T406" s="313"/>
      <c r="U406" s="313"/>
      <c r="V406" s="313"/>
      <c r="W406" s="313"/>
      <c r="X406" s="313"/>
      <c r="Y406" s="313"/>
      <c r="Z406" s="313"/>
    </row>
    <row r="407" spans="1:26" ht="13.5" customHeight="1">
      <c r="A407" s="313"/>
      <c r="B407" s="313"/>
      <c r="C407" s="313"/>
      <c r="D407" s="313"/>
      <c r="E407" s="313"/>
      <c r="F407" s="313"/>
      <c r="G407" s="313"/>
      <c r="H407" s="313"/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  <c r="Y407" s="313"/>
      <c r="Z407" s="313"/>
    </row>
    <row r="408" spans="1:26" ht="13.5" customHeight="1">
      <c r="A408" s="313"/>
      <c r="B408" s="313"/>
      <c r="C408" s="313"/>
      <c r="D408" s="313"/>
      <c r="E408" s="313"/>
      <c r="F408" s="313"/>
      <c r="G408" s="313"/>
      <c r="H408" s="313"/>
      <c r="I408" s="313"/>
      <c r="J408" s="313"/>
      <c r="K408" s="313"/>
      <c r="L408" s="313"/>
      <c r="M408" s="313"/>
      <c r="N408" s="313"/>
      <c r="O408" s="313"/>
      <c r="P408" s="313"/>
      <c r="Q408" s="313"/>
      <c r="R408" s="313"/>
      <c r="S408" s="313"/>
      <c r="T408" s="313"/>
      <c r="U408" s="313"/>
      <c r="V408" s="313"/>
      <c r="W408" s="313"/>
      <c r="X408" s="313"/>
      <c r="Y408" s="313"/>
      <c r="Z408" s="313"/>
    </row>
    <row r="409" spans="1:26" ht="13.5" customHeight="1">
      <c r="A409" s="313"/>
      <c r="B409" s="313"/>
      <c r="C409" s="313"/>
      <c r="D409" s="313"/>
      <c r="E409" s="313"/>
      <c r="F409" s="313"/>
      <c r="G409" s="313"/>
      <c r="H409" s="313"/>
      <c r="I409" s="313"/>
      <c r="J409" s="313"/>
      <c r="K409" s="313"/>
      <c r="L409" s="313"/>
      <c r="M409" s="313"/>
      <c r="N409" s="313"/>
      <c r="O409" s="313"/>
      <c r="P409" s="313"/>
      <c r="Q409" s="313"/>
      <c r="R409" s="313"/>
      <c r="S409" s="313"/>
      <c r="T409" s="313"/>
      <c r="U409" s="313"/>
      <c r="V409" s="313"/>
      <c r="W409" s="313"/>
      <c r="X409" s="313"/>
      <c r="Y409" s="313"/>
      <c r="Z409" s="313"/>
    </row>
    <row r="410" spans="1:26" ht="13.5" customHeight="1">
      <c r="A410" s="313"/>
      <c r="B410" s="313"/>
      <c r="C410" s="313"/>
      <c r="D410" s="313"/>
      <c r="E410" s="313"/>
      <c r="F410" s="313"/>
      <c r="G410" s="313"/>
      <c r="H410" s="313"/>
      <c r="I410" s="313"/>
      <c r="J410" s="313"/>
      <c r="K410" s="313"/>
      <c r="L410" s="313"/>
      <c r="M410" s="313"/>
      <c r="N410" s="313"/>
      <c r="O410" s="313"/>
      <c r="P410" s="313"/>
      <c r="Q410" s="313"/>
      <c r="R410" s="313"/>
      <c r="S410" s="313"/>
      <c r="T410" s="313"/>
      <c r="U410" s="313"/>
      <c r="V410" s="313"/>
      <c r="W410" s="313"/>
      <c r="X410" s="313"/>
      <c r="Y410" s="313"/>
      <c r="Z410" s="313"/>
    </row>
    <row r="411" spans="1:26" ht="13.5" customHeight="1">
      <c r="A411" s="313"/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</row>
    <row r="412" spans="1:26" ht="13.5" customHeight="1">
      <c r="A412" s="313"/>
      <c r="B412" s="313"/>
      <c r="C412" s="313"/>
      <c r="D412" s="313"/>
      <c r="E412" s="313"/>
      <c r="F412" s="313"/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</row>
    <row r="413" spans="1:26" ht="13.5" customHeight="1">
      <c r="A413" s="313"/>
      <c r="B413" s="313"/>
      <c r="C413" s="313"/>
      <c r="D413" s="313"/>
      <c r="E413" s="313"/>
      <c r="F413" s="313"/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</row>
    <row r="414" spans="1:26" ht="13.5" customHeight="1">
      <c r="A414" s="313"/>
      <c r="B414" s="313"/>
      <c r="C414" s="313"/>
      <c r="D414" s="313"/>
      <c r="E414" s="313"/>
      <c r="F414" s="313"/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</row>
    <row r="415" spans="1:26" ht="13.5" customHeight="1">
      <c r="A415" s="313"/>
      <c r="B415" s="313"/>
      <c r="C415" s="313"/>
      <c r="D415" s="313"/>
      <c r="E415" s="313"/>
      <c r="F415" s="313"/>
      <c r="G415" s="313"/>
      <c r="H415" s="313"/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  <c r="Y415" s="313"/>
      <c r="Z415" s="313"/>
    </row>
    <row r="416" spans="1:26" ht="13.5" customHeight="1">
      <c r="A416" s="313"/>
      <c r="B416" s="313"/>
      <c r="C416" s="313"/>
      <c r="D416" s="313"/>
      <c r="E416" s="313"/>
      <c r="F416" s="313"/>
      <c r="G416" s="313"/>
      <c r="H416" s="313"/>
      <c r="I416" s="313"/>
      <c r="J416" s="313"/>
      <c r="K416" s="313"/>
      <c r="L416" s="313"/>
      <c r="M416" s="313"/>
      <c r="N416" s="313"/>
      <c r="O416" s="313"/>
      <c r="P416" s="313"/>
      <c r="Q416" s="313"/>
      <c r="R416" s="313"/>
      <c r="S416" s="313"/>
      <c r="T416" s="313"/>
      <c r="U416" s="313"/>
      <c r="V416" s="313"/>
      <c r="W416" s="313"/>
      <c r="X416" s="313"/>
      <c r="Y416" s="313"/>
      <c r="Z416" s="313"/>
    </row>
    <row r="417" spans="1:26" ht="13.5" customHeight="1">
      <c r="A417" s="313"/>
      <c r="B417" s="313"/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313"/>
      <c r="O417" s="313"/>
      <c r="P417" s="313"/>
      <c r="Q417" s="313"/>
      <c r="R417" s="313"/>
      <c r="S417" s="313"/>
      <c r="T417" s="313"/>
      <c r="U417" s="313"/>
      <c r="V417" s="313"/>
      <c r="W417" s="313"/>
      <c r="X417" s="313"/>
      <c r="Y417" s="313"/>
      <c r="Z417" s="313"/>
    </row>
    <row r="418" spans="1:26" ht="13.5" customHeight="1">
      <c r="A418" s="313"/>
      <c r="B418" s="313"/>
      <c r="C418" s="313"/>
      <c r="D418" s="313"/>
      <c r="E418" s="313"/>
      <c r="F418" s="313"/>
      <c r="G418" s="313"/>
      <c r="H418" s="313"/>
      <c r="I418" s="313"/>
      <c r="J418" s="313"/>
      <c r="K418" s="313"/>
      <c r="L418" s="313"/>
      <c r="M418" s="313"/>
      <c r="N418" s="313"/>
      <c r="O418" s="313"/>
      <c r="P418" s="313"/>
      <c r="Q418" s="313"/>
      <c r="R418" s="313"/>
      <c r="S418" s="313"/>
      <c r="T418" s="313"/>
      <c r="U418" s="313"/>
      <c r="V418" s="313"/>
      <c r="W418" s="313"/>
      <c r="X418" s="313"/>
      <c r="Y418" s="313"/>
      <c r="Z418" s="313"/>
    </row>
    <row r="419" spans="1:26" ht="13.5" customHeight="1">
      <c r="A419" s="313"/>
      <c r="B419" s="313"/>
      <c r="C419" s="313"/>
      <c r="D419" s="313"/>
      <c r="E419" s="313"/>
      <c r="F419" s="313"/>
      <c r="G419" s="313"/>
      <c r="H419" s="313"/>
      <c r="I419" s="313"/>
      <c r="J419" s="313"/>
      <c r="K419" s="313"/>
      <c r="L419" s="313"/>
      <c r="M419" s="313"/>
      <c r="N419" s="313"/>
      <c r="O419" s="313"/>
      <c r="P419" s="313"/>
      <c r="Q419" s="313"/>
      <c r="R419" s="313"/>
      <c r="S419" s="313"/>
      <c r="T419" s="313"/>
      <c r="U419" s="313"/>
      <c r="V419" s="313"/>
      <c r="W419" s="313"/>
      <c r="X419" s="313"/>
      <c r="Y419" s="313"/>
      <c r="Z419" s="313"/>
    </row>
    <row r="420" spans="1:26" ht="13.5" customHeight="1">
      <c r="A420" s="313"/>
      <c r="B420" s="313"/>
      <c r="C420" s="313"/>
      <c r="D420" s="313"/>
      <c r="E420" s="313"/>
      <c r="F420" s="313"/>
      <c r="G420" s="313"/>
      <c r="H420" s="313"/>
      <c r="I420" s="313"/>
      <c r="J420" s="313"/>
      <c r="K420" s="313"/>
      <c r="L420" s="313"/>
      <c r="M420" s="313"/>
      <c r="N420" s="313"/>
      <c r="O420" s="313"/>
      <c r="P420" s="313"/>
      <c r="Q420" s="313"/>
      <c r="R420" s="313"/>
      <c r="S420" s="313"/>
      <c r="T420" s="313"/>
      <c r="U420" s="313"/>
      <c r="V420" s="313"/>
      <c r="W420" s="313"/>
      <c r="X420" s="313"/>
      <c r="Y420" s="313"/>
      <c r="Z420" s="313"/>
    </row>
    <row r="421" spans="1:26" ht="13.5" customHeight="1">
      <c r="A421" s="313"/>
      <c r="B421" s="313"/>
      <c r="C421" s="313"/>
      <c r="D421" s="313"/>
      <c r="E421" s="313"/>
      <c r="F421" s="313"/>
      <c r="G421" s="313"/>
      <c r="H421" s="313"/>
      <c r="I421" s="313"/>
      <c r="J421" s="313"/>
      <c r="K421" s="313"/>
      <c r="L421" s="313"/>
      <c r="M421" s="313"/>
      <c r="N421" s="313"/>
      <c r="O421" s="313"/>
      <c r="P421" s="313"/>
      <c r="Q421" s="313"/>
      <c r="R421" s="313"/>
      <c r="S421" s="313"/>
      <c r="T421" s="313"/>
      <c r="U421" s="313"/>
      <c r="V421" s="313"/>
      <c r="W421" s="313"/>
      <c r="X421" s="313"/>
      <c r="Y421" s="313"/>
      <c r="Z421" s="313"/>
    </row>
    <row r="422" spans="1:26" ht="13.5" customHeight="1">
      <c r="A422" s="313"/>
      <c r="B422" s="313"/>
      <c r="C422" s="313"/>
      <c r="D422" s="313"/>
      <c r="E422" s="313"/>
      <c r="F422" s="313"/>
      <c r="G422" s="313"/>
      <c r="H422" s="313"/>
      <c r="I422" s="313"/>
      <c r="J422" s="313"/>
      <c r="K422" s="313"/>
      <c r="L422" s="313"/>
      <c r="M422" s="313"/>
      <c r="N422" s="313"/>
      <c r="O422" s="313"/>
      <c r="P422" s="313"/>
      <c r="Q422" s="313"/>
      <c r="R422" s="313"/>
      <c r="S422" s="313"/>
      <c r="T422" s="313"/>
      <c r="U422" s="313"/>
      <c r="V422" s="313"/>
      <c r="W422" s="313"/>
      <c r="X422" s="313"/>
      <c r="Y422" s="313"/>
      <c r="Z422" s="313"/>
    </row>
    <row r="423" spans="1:26" ht="13.5" customHeight="1">
      <c r="A423" s="313"/>
      <c r="B423" s="313"/>
      <c r="C423" s="313"/>
      <c r="D423" s="313"/>
      <c r="E423" s="313"/>
      <c r="F423" s="313"/>
      <c r="G423" s="313"/>
      <c r="H423" s="313"/>
      <c r="I423" s="313"/>
      <c r="J423" s="313"/>
      <c r="K423" s="313"/>
      <c r="L423" s="313"/>
      <c r="M423" s="313"/>
      <c r="N423" s="313"/>
      <c r="O423" s="313"/>
      <c r="P423" s="313"/>
      <c r="Q423" s="313"/>
      <c r="R423" s="313"/>
      <c r="S423" s="313"/>
      <c r="T423" s="313"/>
      <c r="U423" s="313"/>
      <c r="V423" s="313"/>
      <c r="W423" s="313"/>
      <c r="X423" s="313"/>
      <c r="Y423" s="313"/>
      <c r="Z423" s="313"/>
    </row>
    <row r="424" spans="1:26" ht="13.5" customHeight="1">
      <c r="A424" s="313"/>
      <c r="B424" s="313"/>
      <c r="C424" s="313"/>
      <c r="D424" s="313"/>
      <c r="E424" s="313"/>
      <c r="F424" s="313"/>
      <c r="G424" s="313"/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</row>
    <row r="425" spans="1:26" ht="13.5" customHeight="1">
      <c r="A425" s="313"/>
      <c r="B425" s="313"/>
      <c r="C425" s="313"/>
      <c r="D425" s="313"/>
      <c r="E425" s="313"/>
      <c r="F425" s="313"/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</row>
    <row r="426" spans="1:26" ht="13.5" customHeight="1">
      <c r="A426" s="313"/>
      <c r="B426" s="313"/>
      <c r="C426" s="313"/>
      <c r="D426" s="313"/>
      <c r="E426" s="313"/>
      <c r="F426" s="313"/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</row>
    <row r="427" spans="1:26" ht="13.5" customHeight="1">
      <c r="A427" s="313"/>
      <c r="B427" s="313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</row>
    <row r="428" spans="1:26" ht="13.5" customHeight="1">
      <c r="A428" s="313"/>
      <c r="B428" s="313"/>
      <c r="C428" s="313"/>
      <c r="D428" s="313"/>
      <c r="E428" s="313"/>
      <c r="F428" s="313"/>
      <c r="G428" s="313"/>
      <c r="H428" s="313"/>
      <c r="I428" s="313"/>
      <c r="J428" s="313"/>
      <c r="K428" s="313"/>
      <c r="L428" s="313"/>
      <c r="M428" s="313"/>
      <c r="N428" s="313"/>
      <c r="O428" s="313"/>
      <c r="P428" s="313"/>
      <c r="Q428" s="313"/>
      <c r="R428" s="313"/>
      <c r="S428" s="313"/>
      <c r="T428" s="313"/>
      <c r="U428" s="313"/>
      <c r="V428" s="313"/>
      <c r="W428" s="313"/>
      <c r="X428" s="313"/>
      <c r="Y428" s="313"/>
      <c r="Z428" s="313"/>
    </row>
    <row r="429" spans="1:26" ht="13.5" customHeight="1">
      <c r="A429" s="313"/>
      <c r="B429" s="313"/>
      <c r="C429" s="313"/>
      <c r="D429" s="313"/>
      <c r="E429" s="313"/>
      <c r="F429" s="313"/>
      <c r="G429" s="313"/>
      <c r="H429" s="313"/>
      <c r="I429" s="313"/>
      <c r="J429" s="313"/>
      <c r="K429" s="313"/>
      <c r="L429" s="313"/>
      <c r="M429" s="313"/>
      <c r="N429" s="313"/>
      <c r="O429" s="313"/>
      <c r="P429" s="313"/>
      <c r="Q429" s="313"/>
      <c r="R429" s="313"/>
      <c r="S429" s="313"/>
      <c r="T429" s="313"/>
      <c r="U429" s="313"/>
      <c r="V429" s="313"/>
      <c r="W429" s="313"/>
      <c r="X429" s="313"/>
      <c r="Y429" s="313"/>
      <c r="Z429" s="313"/>
    </row>
    <row r="430" spans="1:26" ht="13.5" customHeight="1">
      <c r="A430" s="313"/>
      <c r="B430" s="313"/>
      <c r="C430" s="313"/>
      <c r="D430" s="313"/>
      <c r="E430" s="313"/>
      <c r="F430" s="313"/>
      <c r="G430" s="313"/>
      <c r="H430" s="313"/>
      <c r="I430" s="313"/>
      <c r="J430" s="313"/>
      <c r="K430" s="313"/>
      <c r="L430" s="313"/>
      <c r="M430" s="313"/>
      <c r="N430" s="313"/>
      <c r="O430" s="313"/>
      <c r="P430" s="313"/>
      <c r="Q430" s="313"/>
      <c r="R430" s="313"/>
      <c r="S430" s="313"/>
      <c r="T430" s="313"/>
      <c r="U430" s="313"/>
      <c r="V430" s="313"/>
      <c r="W430" s="313"/>
      <c r="X430" s="313"/>
      <c r="Y430" s="313"/>
      <c r="Z430" s="313"/>
    </row>
    <row r="431" spans="1:26" ht="13.5" customHeight="1">
      <c r="A431" s="313"/>
      <c r="B431" s="313"/>
      <c r="C431" s="313"/>
      <c r="D431" s="313"/>
      <c r="E431" s="313"/>
      <c r="F431" s="313"/>
      <c r="G431" s="313"/>
      <c r="H431" s="313"/>
      <c r="I431" s="313"/>
      <c r="J431" s="313"/>
      <c r="K431" s="313"/>
      <c r="L431" s="313"/>
      <c r="M431" s="313"/>
      <c r="N431" s="313"/>
      <c r="O431" s="313"/>
      <c r="P431" s="313"/>
      <c r="Q431" s="313"/>
      <c r="R431" s="313"/>
      <c r="S431" s="313"/>
      <c r="T431" s="313"/>
      <c r="U431" s="313"/>
      <c r="V431" s="313"/>
      <c r="W431" s="313"/>
      <c r="X431" s="313"/>
      <c r="Y431" s="313"/>
      <c r="Z431" s="313"/>
    </row>
    <row r="432" spans="1:26" ht="13.5" customHeight="1">
      <c r="A432" s="313"/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</row>
    <row r="433" spans="1:26" ht="13.5" customHeight="1">
      <c r="A433" s="313"/>
      <c r="B433" s="313"/>
      <c r="C433" s="313"/>
      <c r="D433" s="313"/>
      <c r="E433" s="313"/>
      <c r="F433" s="313"/>
      <c r="G433" s="313"/>
      <c r="H433" s="313"/>
      <c r="I433" s="313"/>
      <c r="J433" s="313"/>
      <c r="K433" s="313"/>
      <c r="L433" s="313"/>
      <c r="M433" s="313"/>
      <c r="N433" s="313"/>
      <c r="O433" s="313"/>
      <c r="P433" s="313"/>
      <c r="Q433" s="313"/>
      <c r="R433" s="313"/>
      <c r="S433" s="313"/>
      <c r="T433" s="313"/>
      <c r="U433" s="313"/>
      <c r="V433" s="313"/>
      <c r="W433" s="313"/>
      <c r="X433" s="313"/>
      <c r="Y433" s="313"/>
      <c r="Z433" s="313"/>
    </row>
    <row r="434" spans="1:26" ht="13.5" customHeight="1">
      <c r="A434" s="313"/>
      <c r="B434" s="313"/>
      <c r="C434" s="313"/>
      <c r="D434" s="313"/>
      <c r="E434" s="313"/>
      <c r="F434" s="313"/>
      <c r="G434" s="313"/>
      <c r="H434" s="313"/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  <c r="Y434" s="313"/>
      <c r="Z434" s="313"/>
    </row>
    <row r="435" spans="1:26" ht="13.5" customHeight="1">
      <c r="A435" s="313"/>
      <c r="B435" s="313"/>
      <c r="C435" s="313"/>
      <c r="D435" s="313"/>
      <c r="E435" s="313"/>
      <c r="F435" s="313"/>
      <c r="G435" s="313"/>
      <c r="H435" s="313"/>
      <c r="I435" s="313"/>
      <c r="J435" s="313"/>
      <c r="K435" s="313"/>
      <c r="L435" s="313"/>
      <c r="M435" s="313"/>
      <c r="N435" s="313"/>
      <c r="O435" s="313"/>
      <c r="P435" s="313"/>
      <c r="Q435" s="313"/>
      <c r="R435" s="313"/>
      <c r="S435" s="313"/>
      <c r="T435" s="313"/>
      <c r="U435" s="313"/>
      <c r="V435" s="313"/>
      <c r="W435" s="313"/>
      <c r="X435" s="313"/>
      <c r="Y435" s="313"/>
      <c r="Z435" s="313"/>
    </row>
    <row r="436" spans="1:26" ht="13.5" customHeight="1">
      <c r="A436" s="313"/>
      <c r="B436" s="313"/>
      <c r="C436" s="313"/>
      <c r="D436" s="313"/>
      <c r="E436" s="313"/>
      <c r="F436" s="313"/>
      <c r="G436" s="313"/>
      <c r="H436" s="313"/>
      <c r="I436" s="313"/>
      <c r="J436" s="313"/>
      <c r="K436" s="313"/>
      <c r="L436" s="313"/>
      <c r="M436" s="313"/>
      <c r="N436" s="313"/>
      <c r="O436" s="313"/>
      <c r="P436" s="313"/>
      <c r="Q436" s="313"/>
      <c r="R436" s="313"/>
      <c r="S436" s="313"/>
      <c r="T436" s="313"/>
      <c r="U436" s="313"/>
      <c r="V436" s="313"/>
      <c r="W436" s="313"/>
      <c r="X436" s="313"/>
      <c r="Y436" s="313"/>
      <c r="Z436" s="313"/>
    </row>
    <row r="437" spans="1:26" ht="13.5" customHeight="1">
      <c r="A437" s="313"/>
      <c r="B437" s="313"/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</row>
    <row r="438" spans="1:26" ht="13.5" customHeight="1">
      <c r="A438" s="313"/>
      <c r="B438" s="313"/>
      <c r="C438" s="313"/>
      <c r="D438" s="313"/>
      <c r="E438" s="313"/>
      <c r="F438" s="313"/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</row>
    <row r="439" spans="1:26" ht="13.5" customHeight="1">
      <c r="A439" s="313"/>
      <c r="B439" s="313"/>
      <c r="C439" s="313"/>
      <c r="D439" s="313"/>
      <c r="E439" s="313"/>
      <c r="F439" s="313"/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</row>
    <row r="440" spans="1:26" ht="13.5" customHeight="1">
      <c r="A440" s="313"/>
      <c r="B440" s="313"/>
      <c r="C440" s="313"/>
      <c r="D440" s="313"/>
      <c r="E440" s="313"/>
      <c r="F440" s="313"/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</row>
    <row r="441" spans="1:26" ht="13.5" customHeight="1">
      <c r="A441" s="313"/>
      <c r="B441" s="313"/>
      <c r="C441" s="313"/>
      <c r="D441" s="313"/>
      <c r="E441" s="313"/>
      <c r="F441" s="313"/>
      <c r="G441" s="313"/>
      <c r="H441" s="313"/>
      <c r="I441" s="313"/>
      <c r="J441" s="313"/>
      <c r="K441" s="313"/>
      <c r="L441" s="313"/>
      <c r="M441" s="313"/>
      <c r="N441" s="313"/>
      <c r="O441" s="313"/>
      <c r="P441" s="313"/>
      <c r="Q441" s="313"/>
      <c r="R441" s="313"/>
      <c r="S441" s="313"/>
      <c r="T441" s="313"/>
      <c r="U441" s="313"/>
      <c r="V441" s="313"/>
      <c r="W441" s="313"/>
      <c r="X441" s="313"/>
      <c r="Y441" s="313"/>
      <c r="Z441" s="313"/>
    </row>
    <row r="442" spans="1:26" ht="13.5" customHeight="1">
      <c r="A442" s="313"/>
      <c r="B442" s="313"/>
      <c r="C442" s="313"/>
      <c r="D442" s="313"/>
      <c r="E442" s="313"/>
      <c r="F442" s="313"/>
      <c r="G442" s="313"/>
      <c r="H442" s="313"/>
      <c r="I442" s="313"/>
      <c r="J442" s="313"/>
      <c r="K442" s="313"/>
      <c r="L442" s="313"/>
      <c r="M442" s="313"/>
      <c r="N442" s="313"/>
      <c r="O442" s="313"/>
      <c r="P442" s="313"/>
      <c r="Q442" s="313"/>
      <c r="R442" s="313"/>
      <c r="S442" s="313"/>
      <c r="T442" s="313"/>
      <c r="U442" s="313"/>
      <c r="V442" s="313"/>
      <c r="W442" s="313"/>
      <c r="X442" s="313"/>
      <c r="Y442" s="313"/>
      <c r="Z442" s="313"/>
    </row>
    <row r="443" spans="1:26" ht="13.5" customHeight="1">
      <c r="A443" s="313"/>
      <c r="B443" s="313"/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313"/>
      <c r="O443" s="313"/>
      <c r="P443" s="313"/>
      <c r="Q443" s="313"/>
      <c r="R443" s="313"/>
      <c r="S443" s="313"/>
      <c r="T443" s="313"/>
      <c r="U443" s="313"/>
      <c r="V443" s="313"/>
      <c r="W443" s="313"/>
      <c r="X443" s="313"/>
      <c r="Y443" s="313"/>
      <c r="Z443" s="313"/>
    </row>
    <row r="444" spans="1:26" ht="13.5" customHeight="1">
      <c r="A444" s="313"/>
      <c r="B444" s="313"/>
      <c r="C444" s="313"/>
      <c r="D444" s="313"/>
      <c r="E444" s="313"/>
      <c r="F444" s="313"/>
      <c r="G444" s="313"/>
      <c r="H444" s="313"/>
      <c r="I444" s="313"/>
      <c r="J444" s="313"/>
      <c r="K444" s="313"/>
      <c r="L444" s="313"/>
      <c r="M444" s="313"/>
      <c r="N444" s="313"/>
      <c r="O444" s="313"/>
      <c r="P444" s="313"/>
      <c r="Q444" s="313"/>
      <c r="R444" s="313"/>
      <c r="S444" s="313"/>
      <c r="T444" s="313"/>
      <c r="U444" s="313"/>
      <c r="V444" s="313"/>
      <c r="W444" s="313"/>
      <c r="X444" s="313"/>
      <c r="Y444" s="313"/>
      <c r="Z444" s="313"/>
    </row>
    <row r="445" spans="1:26" ht="13.5" customHeight="1">
      <c r="A445" s="313"/>
      <c r="B445" s="313"/>
      <c r="C445" s="313"/>
      <c r="D445" s="313"/>
      <c r="E445" s="313"/>
      <c r="F445" s="313"/>
      <c r="G445" s="313"/>
      <c r="H445" s="313"/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  <c r="Y445" s="313"/>
      <c r="Z445" s="313"/>
    </row>
    <row r="446" spans="1:26" ht="13.5" customHeight="1">
      <c r="A446" s="313"/>
      <c r="B446" s="313"/>
      <c r="C446" s="313"/>
      <c r="D446" s="313"/>
      <c r="E446" s="313"/>
      <c r="F446" s="313"/>
      <c r="G446" s="313"/>
      <c r="H446" s="313"/>
      <c r="I446" s="313"/>
      <c r="J446" s="313"/>
      <c r="K446" s="313"/>
      <c r="L446" s="313"/>
      <c r="M446" s="313"/>
      <c r="N446" s="313"/>
      <c r="O446" s="313"/>
      <c r="P446" s="313"/>
      <c r="Q446" s="313"/>
      <c r="R446" s="313"/>
      <c r="S446" s="313"/>
      <c r="T446" s="313"/>
      <c r="U446" s="313"/>
      <c r="V446" s="313"/>
      <c r="W446" s="313"/>
      <c r="X446" s="313"/>
      <c r="Y446" s="313"/>
      <c r="Z446" s="313"/>
    </row>
    <row r="447" spans="1:26" ht="13.5" customHeight="1">
      <c r="A447" s="313"/>
      <c r="B447" s="313"/>
      <c r="C447" s="313"/>
      <c r="D447" s="313"/>
      <c r="E447" s="313"/>
      <c r="F447" s="313"/>
      <c r="G447" s="313"/>
      <c r="H447" s="313"/>
      <c r="I447" s="313"/>
      <c r="J447" s="313"/>
      <c r="K447" s="313"/>
      <c r="L447" s="313"/>
      <c r="M447" s="313"/>
      <c r="N447" s="313"/>
      <c r="O447" s="313"/>
      <c r="P447" s="313"/>
      <c r="Q447" s="313"/>
      <c r="R447" s="313"/>
      <c r="S447" s="313"/>
      <c r="T447" s="313"/>
      <c r="U447" s="313"/>
      <c r="V447" s="313"/>
      <c r="W447" s="313"/>
      <c r="X447" s="313"/>
      <c r="Y447" s="313"/>
      <c r="Z447" s="313"/>
    </row>
    <row r="448" spans="1:26" ht="13.5" customHeight="1">
      <c r="A448" s="313"/>
      <c r="B448" s="313"/>
      <c r="C448" s="313"/>
      <c r="D448" s="313"/>
      <c r="E448" s="313"/>
      <c r="F448" s="313"/>
      <c r="G448" s="313"/>
      <c r="H448" s="313"/>
      <c r="I448" s="313"/>
      <c r="J448" s="313"/>
      <c r="K448" s="313"/>
      <c r="L448" s="313"/>
      <c r="M448" s="313"/>
      <c r="N448" s="313"/>
      <c r="O448" s="313"/>
      <c r="P448" s="313"/>
      <c r="Q448" s="313"/>
      <c r="R448" s="313"/>
      <c r="S448" s="313"/>
      <c r="T448" s="313"/>
      <c r="U448" s="313"/>
      <c r="V448" s="313"/>
      <c r="W448" s="313"/>
      <c r="X448" s="313"/>
      <c r="Y448" s="313"/>
      <c r="Z448" s="313"/>
    </row>
    <row r="449" spans="1:26" ht="13.5" customHeight="1">
      <c r="A449" s="313"/>
      <c r="B449" s="313"/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  <c r="S449" s="313"/>
      <c r="T449" s="313"/>
      <c r="U449" s="313"/>
      <c r="V449" s="313"/>
      <c r="W449" s="313"/>
      <c r="X449" s="313"/>
      <c r="Y449" s="313"/>
      <c r="Z449" s="313"/>
    </row>
    <row r="450" spans="1:26" ht="13.5" customHeight="1">
      <c r="A450" s="313"/>
      <c r="B450" s="313"/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</row>
    <row r="451" spans="1:26" ht="13.5" customHeight="1">
      <c r="A451" s="313"/>
      <c r="B451" s="313"/>
      <c r="C451" s="313"/>
      <c r="D451" s="313"/>
      <c r="E451" s="313"/>
      <c r="F451" s="313"/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</row>
    <row r="452" spans="1:26" ht="13.5" customHeight="1">
      <c r="A452" s="313"/>
      <c r="B452" s="313"/>
      <c r="C452" s="313"/>
      <c r="D452" s="313"/>
      <c r="E452" s="313"/>
      <c r="F452" s="313"/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</row>
    <row r="453" spans="1:26" ht="13.5" customHeight="1">
      <c r="A453" s="313"/>
      <c r="B453" s="313"/>
      <c r="C453" s="313"/>
      <c r="D453" s="313"/>
      <c r="E453" s="313"/>
      <c r="F453" s="313"/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</row>
    <row r="454" spans="1:26" ht="13.5" customHeight="1">
      <c r="A454" s="313"/>
      <c r="B454" s="313"/>
      <c r="C454" s="313"/>
      <c r="D454" s="313"/>
      <c r="E454" s="313"/>
      <c r="F454" s="313"/>
      <c r="G454" s="313"/>
      <c r="H454" s="313"/>
      <c r="I454" s="313"/>
      <c r="J454" s="313"/>
      <c r="K454" s="313"/>
      <c r="L454" s="313"/>
      <c r="M454" s="313"/>
      <c r="N454" s="313"/>
      <c r="O454" s="313"/>
      <c r="P454" s="313"/>
      <c r="Q454" s="313"/>
      <c r="R454" s="313"/>
      <c r="S454" s="313"/>
      <c r="T454" s="313"/>
      <c r="U454" s="313"/>
      <c r="V454" s="313"/>
      <c r="W454" s="313"/>
      <c r="X454" s="313"/>
      <c r="Y454" s="313"/>
      <c r="Z454" s="313"/>
    </row>
    <row r="455" spans="1:26" ht="13.5" customHeight="1">
      <c r="A455" s="313"/>
      <c r="B455" s="313"/>
      <c r="C455" s="313"/>
      <c r="D455" s="313"/>
      <c r="E455" s="313"/>
      <c r="F455" s="313"/>
      <c r="G455" s="313"/>
      <c r="H455" s="313"/>
      <c r="I455" s="313"/>
      <c r="J455" s="313"/>
      <c r="K455" s="313"/>
      <c r="L455" s="313"/>
      <c r="M455" s="313"/>
      <c r="N455" s="313"/>
      <c r="O455" s="313"/>
      <c r="P455" s="313"/>
      <c r="Q455" s="313"/>
      <c r="R455" s="313"/>
      <c r="S455" s="313"/>
      <c r="T455" s="313"/>
      <c r="U455" s="313"/>
      <c r="V455" s="313"/>
      <c r="W455" s="313"/>
      <c r="X455" s="313"/>
      <c r="Y455" s="313"/>
      <c r="Z455" s="313"/>
    </row>
    <row r="456" spans="1:26" ht="13.5" customHeight="1">
      <c r="A456" s="313"/>
      <c r="B456" s="313"/>
      <c r="C456" s="313"/>
      <c r="D456" s="313"/>
      <c r="E456" s="313"/>
      <c r="F456" s="313"/>
      <c r="G456" s="313"/>
      <c r="H456" s="313"/>
      <c r="I456" s="313"/>
      <c r="J456" s="313"/>
      <c r="K456" s="313"/>
      <c r="L456" s="313"/>
      <c r="M456" s="313"/>
      <c r="N456" s="313"/>
      <c r="O456" s="313"/>
      <c r="P456" s="313"/>
      <c r="Q456" s="313"/>
      <c r="R456" s="313"/>
      <c r="S456" s="313"/>
      <c r="T456" s="313"/>
      <c r="U456" s="313"/>
      <c r="V456" s="313"/>
      <c r="W456" s="313"/>
      <c r="X456" s="313"/>
      <c r="Y456" s="313"/>
      <c r="Z456" s="313"/>
    </row>
    <row r="457" spans="1:26" ht="13.5" customHeight="1">
      <c r="A457" s="313"/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3"/>
      <c r="O457" s="313"/>
      <c r="P457" s="313"/>
      <c r="Q457" s="313"/>
      <c r="R457" s="313"/>
      <c r="S457" s="313"/>
      <c r="T457" s="313"/>
      <c r="U457" s="313"/>
      <c r="V457" s="313"/>
      <c r="W457" s="313"/>
      <c r="X457" s="313"/>
      <c r="Y457" s="313"/>
      <c r="Z457" s="313"/>
    </row>
    <row r="458" spans="1:26" ht="13.5" customHeight="1">
      <c r="A458" s="313"/>
      <c r="B458" s="313"/>
      <c r="C458" s="313"/>
      <c r="D458" s="313"/>
      <c r="E458" s="313"/>
      <c r="F458" s="313"/>
      <c r="G458" s="313"/>
      <c r="H458" s="313"/>
      <c r="I458" s="313"/>
      <c r="J458" s="313"/>
      <c r="K458" s="313"/>
      <c r="L458" s="313"/>
      <c r="M458" s="313"/>
      <c r="N458" s="313"/>
      <c r="O458" s="313"/>
      <c r="P458" s="313"/>
      <c r="Q458" s="313"/>
      <c r="R458" s="313"/>
      <c r="S458" s="313"/>
      <c r="T458" s="313"/>
      <c r="U458" s="313"/>
      <c r="V458" s="313"/>
      <c r="W458" s="313"/>
      <c r="X458" s="313"/>
      <c r="Y458" s="313"/>
      <c r="Z458" s="313"/>
    </row>
    <row r="459" spans="1:26" ht="13.5" customHeight="1">
      <c r="A459" s="313"/>
      <c r="B459" s="313"/>
      <c r="C459" s="313"/>
      <c r="D459" s="313"/>
      <c r="E459" s="313"/>
      <c r="F459" s="313"/>
      <c r="G459" s="313"/>
      <c r="H459" s="313"/>
      <c r="I459" s="313"/>
      <c r="J459" s="313"/>
      <c r="K459" s="313"/>
      <c r="L459" s="313"/>
      <c r="M459" s="313"/>
      <c r="N459" s="313"/>
      <c r="O459" s="313"/>
      <c r="P459" s="313"/>
      <c r="Q459" s="313"/>
      <c r="R459" s="313"/>
      <c r="S459" s="313"/>
      <c r="T459" s="313"/>
      <c r="U459" s="313"/>
      <c r="V459" s="313"/>
      <c r="W459" s="313"/>
      <c r="X459" s="313"/>
      <c r="Y459" s="313"/>
      <c r="Z459" s="313"/>
    </row>
    <row r="460" spans="1:26" ht="13.5" customHeight="1">
      <c r="A460" s="313"/>
      <c r="B460" s="313"/>
      <c r="C460" s="313"/>
      <c r="D460" s="313"/>
      <c r="E460" s="313"/>
      <c r="F460" s="313"/>
      <c r="G460" s="313"/>
      <c r="H460" s="313"/>
      <c r="I460" s="313"/>
      <c r="J460" s="313"/>
      <c r="K460" s="313"/>
      <c r="L460" s="313"/>
      <c r="M460" s="313"/>
      <c r="N460" s="313"/>
      <c r="O460" s="313"/>
      <c r="P460" s="313"/>
      <c r="Q460" s="313"/>
      <c r="R460" s="313"/>
      <c r="S460" s="313"/>
      <c r="T460" s="313"/>
      <c r="U460" s="313"/>
      <c r="V460" s="313"/>
      <c r="W460" s="313"/>
      <c r="X460" s="313"/>
      <c r="Y460" s="313"/>
      <c r="Z460" s="313"/>
    </row>
    <row r="461" spans="1:26" ht="13.5" customHeight="1">
      <c r="A461" s="313"/>
      <c r="B461" s="313"/>
      <c r="C461" s="313"/>
      <c r="D461" s="313"/>
      <c r="E461" s="313"/>
      <c r="F461" s="313"/>
      <c r="G461" s="313"/>
      <c r="H461" s="313"/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  <c r="Y461" s="313"/>
      <c r="Z461" s="313"/>
    </row>
    <row r="462" spans="1:26" ht="13.5" customHeight="1">
      <c r="A462" s="313"/>
      <c r="B462" s="313"/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  <c r="S462" s="313"/>
      <c r="T462" s="313"/>
      <c r="U462" s="313"/>
      <c r="V462" s="313"/>
      <c r="W462" s="313"/>
      <c r="X462" s="313"/>
      <c r="Y462" s="313"/>
      <c r="Z462" s="313"/>
    </row>
    <row r="463" spans="1:26" ht="13.5" customHeight="1">
      <c r="A463" s="313"/>
      <c r="B463" s="313"/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</row>
    <row r="464" spans="1:26" ht="13.5" customHeight="1">
      <c r="A464" s="313"/>
      <c r="B464" s="313"/>
      <c r="C464" s="313"/>
      <c r="D464" s="313"/>
      <c r="E464" s="313"/>
      <c r="F464" s="313"/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</row>
    <row r="465" spans="1:26" ht="13.5" customHeight="1">
      <c r="A465" s="313"/>
      <c r="B465" s="313"/>
      <c r="C465" s="313"/>
      <c r="D465" s="313"/>
      <c r="E465" s="313"/>
      <c r="F465" s="313"/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</row>
    <row r="466" spans="1:26" ht="13.5" customHeight="1">
      <c r="A466" s="313"/>
      <c r="B466" s="313"/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</row>
    <row r="467" spans="1:26" ht="13.5" customHeight="1">
      <c r="A467" s="313"/>
      <c r="B467" s="313"/>
      <c r="C467" s="313"/>
      <c r="D467" s="313"/>
      <c r="E467" s="313"/>
      <c r="F467" s="313"/>
      <c r="G467" s="313"/>
      <c r="H467" s="313"/>
      <c r="I467" s="313"/>
      <c r="J467" s="313"/>
      <c r="K467" s="313"/>
      <c r="L467" s="313"/>
      <c r="M467" s="313"/>
      <c r="N467" s="313"/>
      <c r="O467" s="313"/>
      <c r="P467" s="313"/>
      <c r="Q467" s="313"/>
      <c r="R467" s="313"/>
      <c r="S467" s="313"/>
      <c r="T467" s="313"/>
      <c r="U467" s="313"/>
      <c r="V467" s="313"/>
      <c r="W467" s="313"/>
      <c r="X467" s="313"/>
      <c r="Y467" s="313"/>
      <c r="Z467" s="313"/>
    </row>
    <row r="468" spans="1:26" ht="13.5" customHeight="1">
      <c r="A468" s="313"/>
      <c r="B468" s="313"/>
      <c r="C468" s="313"/>
      <c r="D468" s="313"/>
      <c r="E468" s="313"/>
      <c r="F468" s="313"/>
      <c r="G468" s="313"/>
      <c r="H468" s="313"/>
      <c r="I468" s="313"/>
      <c r="J468" s="313"/>
      <c r="K468" s="313"/>
      <c r="L468" s="313"/>
      <c r="M468" s="313"/>
      <c r="N468" s="313"/>
      <c r="O468" s="313"/>
      <c r="P468" s="313"/>
      <c r="Q468" s="313"/>
      <c r="R468" s="313"/>
      <c r="S468" s="313"/>
      <c r="T468" s="313"/>
      <c r="U468" s="313"/>
      <c r="V468" s="313"/>
      <c r="W468" s="313"/>
      <c r="X468" s="313"/>
      <c r="Y468" s="313"/>
      <c r="Z468" s="313"/>
    </row>
    <row r="469" spans="1:26" ht="13.5" customHeight="1">
      <c r="A469" s="313"/>
      <c r="B469" s="313"/>
      <c r="C469" s="313"/>
      <c r="D469" s="313"/>
      <c r="E469" s="313"/>
      <c r="F469" s="313"/>
      <c r="G469" s="313"/>
      <c r="H469" s="313"/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  <c r="Y469" s="313"/>
      <c r="Z469" s="313"/>
    </row>
    <row r="470" spans="1:26" ht="13.5" customHeight="1">
      <c r="A470" s="313"/>
      <c r="B470" s="313"/>
      <c r="C470" s="313"/>
      <c r="D470" s="313"/>
      <c r="E470" s="313"/>
      <c r="F470" s="313"/>
      <c r="G470" s="313"/>
      <c r="H470" s="313"/>
      <c r="I470" s="313"/>
      <c r="J470" s="313"/>
      <c r="K470" s="313"/>
      <c r="L470" s="313"/>
      <c r="M470" s="313"/>
      <c r="N470" s="313"/>
      <c r="O470" s="313"/>
      <c r="P470" s="313"/>
      <c r="Q470" s="313"/>
      <c r="R470" s="313"/>
      <c r="S470" s="313"/>
      <c r="T470" s="313"/>
      <c r="U470" s="313"/>
      <c r="V470" s="313"/>
      <c r="W470" s="313"/>
      <c r="X470" s="313"/>
      <c r="Y470" s="313"/>
      <c r="Z470" s="313"/>
    </row>
    <row r="471" spans="1:26" ht="13.5" customHeight="1">
      <c r="A471" s="313"/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</row>
    <row r="472" spans="1:26" ht="13.5" customHeight="1">
      <c r="A472" s="313"/>
      <c r="B472" s="313"/>
      <c r="C472" s="313"/>
      <c r="D472" s="313"/>
      <c r="E472" s="313"/>
      <c r="F472" s="313"/>
      <c r="G472" s="313"/>
      <c r="H472" s="313"/>
      <c r="I472" s="313"/>
      <c r="J472" s="313"/>
      <c r="K472" s="313"/>
      <c r="L472" s="313"/>
      <c r="M472" s="313"/>
      <c r="N472" s="313"/>
      <c r="O472" s="313"/>
      <c r="P472" s="313"/>
      <c r="Q472" s="313"/>
      <c r="R472" s="313"/>
      <c r="S472" s="313"/>
      <c r="T472" s="313"/>
      <c r="U472" s="313"/>
      <c r="V472" s="313"/>
      <c r="W472" s="313"/>
      <c r="X472" s="313"/>
      <c r="Y472" s="313"/>
      <c r="Z472" s="313"/>
    </row>
    <row r="473" spans="1:26" ht="13.5" customHeight="1">
      <c r="A473" s="313"/>
      <c r="B473" s="313"/>
      <c r="C473" s="313"/>
      <c r="D473" s="313"/>
      <c r="E473" s="313"/>
      <c r="F473" s="313"/>
      <c r="G473" s="313"/>
      <c r="H473" s="313"/>
      <c r="I473" s="313"/>
      <c r="J473" s="313"/>
      <c r="K473" s="313"/>
      <c r="L473" s="313"/>
      <c r="M473" s="313"/>
      <c r="N473" s="313"/>
      <c r="O473" s="313"/>
      <c r="P473" s="313"/>
      <c r="Q473" s="313"/>
      <c r="R473" s="313"/>
      <c r="S473" s="313"/>
      <c r="T473" s="313"/>
      <c r="U473" s="313"/>
      <c r="V473" s="313"/>
      <c r="W473" s="313"/>
      <c r="X473" s="313"/>
      <c r="Y473" s="313"/>
      <c r="Z473" s="313"/>
    </row>
    <row r="474" spans="1:26" ht="13.5" customHeight="1">
      <c r="A474" s="313"/>
      <c r="B474" s="313"/>
      <c r="C474" s="313"/>
      <c r="D474" s="313"/>
      <c r="E474" s="313"/>
      <c r="F474" s="313"/>
      <c r="G474" s="313"/>
      <c r="H474" s="313"/>
      <c r="I474" s="313"/>
      <c r="J474" s="313"/>
      <c r="K474" s="313"/>
      <c r="L474" s="313"/>
      <c r="M474" s="313"/>
      <c r="N474" s="313"/>
      <c r="O474" s="313"/>
      <c r="P474" s="313"/>
      <c r="Q474" s="313"/>
      <c r="R474" s="313"/>
      <c r="S474" s="313"/>
      <c r="T474" s="313"/>
      <c r="U474" s="313"/>
      <c r="V474" s="313"/>
      <c r="W474" s="313"/>
      <c r="X474" s="313"/>
      <c r="Y474" s="313"/>
      <c r="Z474" s="313"/>
    </row>
    <row r="475" spans="1:26" ht="13.5" customHeight="1">
      <c r="A475" s="313"/>
      <c r="B475" s="313"/>
      <c r="C475" s="313"/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313"/>
      <c r="U475" s="313"/>
      <c r="V475" s="313"/>
      <c r="W475" s="313"/>
      <c r="X475" s="313"/>
      <c r="Y475" s="313"/>
      <c r="Z475" s="313"/>
    </row>
    <row r="476" spans="1:26" ht="13.5" customHeight="1">
      <c r="A476" s="313"/>
      <c r="B476" s="313"/>
      <c r="C476" s="313"/>
      <c r="D476" s="313"/>
      <c r="E476" s="313"/>
      <c r="F476" s="313"/>
      <c r="G476" s="313"/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</row>
    <row r="477" spans="1:26" ht="13.5" customHeight="1">
      <c r="A477" s="313"/>
      <c r="B477" s="313"/>
      <c r="C477" s="313"/>
      <c r="D477" s="313"/>
      <c r="E477" s="313"/>
      <c r="F477" s="313"/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</row>
    <row r="478" spans="1:26" ht="13.5" customHeight="1">
      <c r="A478" s="313"/>
      <c r="B478" s="313"/>
      <c r="C478" s="313"/>
      <c r="D478" s="313"/>
      <c r="E478" s="313"/>
      <c r="F478" s="313"/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</row>
    <row r="479" spans="1:26" ht="13.5" customHeight="1">
      <c r="A479" s="313"/>
      <c r="B479" s="313"/>
      <c r="C479" s="313"/>
      <c r="D479" s="313"/>
      <c r="E479" s="313"/>
      <c r="F479" s="313"/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</row>
    <row r="480" spans="1:26" ht="13.5" customHeight="1">
      <c r="A480" s="313"/>
      <c r="B480" s="313"/>
      <c r="C480" s="313"/>
      <c r="D480" s="313"/>
      <c r="E480" s="313"/>
      <c r="F480" s="313"/>
      <c r="G480" s="313"/>
      <c r="H480" s="313"/>
      <c r="I480" s="313"/>
      <c r="J480" s="313"/>
      <c r="K480" s="313"/>
      <c r="L480" s="313"/>
      <c r="M480" s="313"/>
      <c r="N480" s="313"/>
      <c r="O480" s="313"/>
      <c r="P480" s="313"/>
      <c r="Q480" s="313"/>
      <c r="R480" s="313"/>
      <c r="S480" s="313"/>
      <c r="T480" s="313"/>
      <c r="U480" s="313"/>
      <c r="V480" s="313"/>
      <c r="W480" s="313"/>
      <c r="X480" s="313"/>
      <c r="Y480" s="313"/>
      <c r="Z480" s="313"/>
    </row>
    <row r="481" spans="1:26" ht="13.5" customHeight="1">
      <c r="A481" s="313"/>
      <c r="B481" s="313"/>
      <c r="C481" s="313"/>
      <c r="D481" s="313"/>
      <c r="E481" s="313"/>
      <c r="F481" s="313"/>
      <c r="G481" s="313"/>
      <c r="H481" s="313"/>
      <c r="I481" s="313"/>
      <c r="J481" s="313"/>
      <c r="K481" s="313"/>
      <c r="L481" s="313"/>
      <c r="M481" s="313"/>
      <c r="N481" s="313"/>
      <c r="O481" s="313"/>
      <c r="P481" s="313"/>
      <c r="Q481" s="313"/>
      <c r="R481" s="313"/>
      <c r="S481" s="313"/>
      <c r="T481" s="313"/>
      <c r="U481" s="313"/>
      <c r="V481" s="313"/>
      <c r="W481" s="313"/>
      <c r="X481" s="313"/>
      <c r="Y481" s="313"/>
      <c r="Z481" s="313"/>
    </row>
    <row r="482" spans="1:26" ht="13.5" customHeight="1">
      <c r="A482" s="313"/>
      <c r="B482" s="313"/>
      <c r="C482" s="313"/>
      <c r="D482" s="313"/>
      <c r="E482" s="313"/>
      <c r="F482" s="313"/>
      <c r="G482" s="313"/>
      <c r="H482" s="313"/>
      <c r="I482" s="313"/>
      <c r="J482" s="313"/>
      <c r="K482" s="313"/>
      <c r="L482" s="313"/>
      <c r="M482" s="313"/>
      <c r="N482" s="313"/>
      <c r="O482" s="313"/>
      <c r="P482" s="313"/>
      <c r="Q482" s="313"/>
      <c r="R482" s="313"/>
      <c r="S482" s="313"/>
      <c r="T482" s="313"/>
      <c r="U482" s="313"/>
      <c r="V482" s="313"/>
      <c r="W482" s="313"/>
      <c r="X482" s="313"/>
      <c r="Y482" s="313"/>
      <c r="Z482" s="313"/>
    </row>
    <row r="483" spans="1:26" ht="13.5" customHeight="1">
      <c r="A483" s="313"/>
      <c r="B483" s="313"/>
      <c r="C483" s="313"/>
      <c r="D483" s="313"/>
      <c r="E483" s="313"/>
      <c r="F483" s="313"/>
      <c r="G483" s="313"/>
      <c r="H483" s="313"/>
      <c r="I483" s="313"/>
      <c r="J483" s="313"/>
      <c r="K483" s="313"/>
      <c r="L483" s="313"/>
      <c r="M483" s="313"/>
      <c r="N483" s="313"/>
      <c r="O483" s="313"/>
      <c r="P483" s="313"/>
      <c r="Q483" s="313"/>
      <c r="R483" s="313"/>
      <c r="S483" s="313"/>
      <c r="T483" s="313"/>
      <c r="U483" s="313"/>
      <c r="V483" s="313"/>
      <c r="W483" s="313"/>
      <c r="X483" s="313"/>
      <c r="Y483" s="313"/>
      <c r="Z483" s="313"/>
    </row>
    <row r="484" spans="1:26" ht="13.5" customHeight="1">
      <c r="A484" s="313"/>
      <c r="B484" s="313"/>
      <c r="C484" s="313"/>
      <c r="D484" s="313"/>
      <c r="E484" s="313"/>
      <c r="F484" s="313"/>
      <c r="G484" s="313"/>
      <c r="H484" s="313"/>
      <c r="I484" s="313"/>
      <c r="J484" s="313"/>
      <c r="K484" s="313"/>
      <c r="L484" s="313"/>
      <c r="M484" s="313"/>
      <c r="N484" s="313"/>
      <c r="O484" s="313"/>
      <c r="P484" s="313"/>
      <c r="Q484" s="313"/>
      <c r="R484" s="313"/>
      <c r="S484" s="313"/>
      <c r="T484" s="313"/>
      <c r="U484" s="313"/>
      <c r="V484" s="313"/>
      <c r="W484" s="313"/>
      <c r="X484" s="313"/>
      <c r="Y484" s="313"/>
      <c r="Z484" s="313"/>
    </row>
    <row r="485" spans="1:26" ht="13.5" customHeight="1">
      <c r="A485" s="313"/>
      <c r="B485" s="313"/>
      <c r="C485" s="313"/>
      <c r="D485" s="313"/>
      <c r="E485" s="313"/>
      <c r="F485" s="313"/>
      <c r="G485" s="313"/>
      <c r="H485" s="313"/>
      <c r="I485" s="313"/>
      <c r="J485" s="313"/>
      <c r="K485" s="313"/>
      <c r="L485" s="313"/>
      <c r="M485" s="313"/>
      <c r="N485" s="313"/>
      <c r="O485" s="313"/>
      <c r="P485" s="313"/>
      <c r="Q485" s="313"/>
      <c r="R485" s="313"/>
      <c r="S485" s="313"/>
      <c r="T485" s="313"/>
      <c r="U485" s="313"/>
      <c r="V485" s="313"/>
      <c r="W485" s="313"/>
      <c r="X485" s="313"/>
      <c r="Y485" s="313"/>
      <c r="Z485" s="313"/>
    </row>
    <row r="486" spans="1:26" ht="13.5" customHeight="1">
      <c r="A486" s="313"/>
      <c r="B486" s="313"/>
      <c r="C486" s="313"/>
      <c r="D486" s="313"/>
      <c r="E486" s="313"/>
      <c r="F486" s="313"/>
      <c r="G486" s="313"/>
      <c r="H486" s="313"/>
      <c r="I486" s="313"/>
      <c r="J486" s="313"/>
      <c r="K486" s="313"/>
      <c r="L486" s="313"/>
      <c r="M486" s="313"/>
      <c r="N486" s="313"/>
      <c r="O486" s="313"/>
      <c r="P486" s="313"/>
      <c r="Q486" s="313"/>
      <c r="R486" s="313"/>
      <c r="S486" s="313"/>
      <c r="T486" s="313"/>
      <c r="U486" s="313"/>
      <c r="V486" s="313"/>
      <c r="W486" s="313"/>
      <c r="X486" s="313"/>
      <c r="Y486" s="313"/>
      <c r="Z486" s="313"/>
    </row>
    <row r="487" spans="1:26" ht="13.5" customHeight="1">
      <c r="A487" s="313"/>
      <c r="B487" s="313"/>
      <c r="C487" s="313"/>
      <c r="D487" s="313"/>
      <c r="E487" s="313"/>
      <c r="F487" s="313"/>
      <c r="G487" s="313"/>
      <c r="H487" s="313"/>
      <c r="I487" s="313"/>
      <c r="J487" s="313"/>
      <c r="K487" s="313"/>
      <c r="L487" s="313"/>
      <c r="M487" s="313"/>
      <c r="N487" s="313"/>
      <c r="O487" s="313"/>
      <c r="P487" s="313"/>
      <c r="Q487" s="313"/>
      <c r="R487" s="313"/>
      <c r="S487" s="313"/>
      <c r="T487" s="313"/>
      <c r="U487" s="313"/>
      <c r="V487" s="313"/>
      <c r="W487" s="313"/>
      <c r="X487" s="313"/>
      <c r="Y487" s="313"/>
      <c r="Z487" s="313"/>
    </row>
    <row r="488" spans="1:26" ht="13.5" customHeight="1">
      <c r="A488" s="313"/>
      <c r="B488" s="313"/>
      <c r="C488" s="313"/>
      <c r="D488" s="313"/>
      <c r="E488" s="313"/>
      <c r="F488" s="313"/>
      <c r="G488" s="313"/>
      <c r="H488" s="313"/>
      <c r="I488" s="313"/>
      <c r="J488" s="313"/>
      <c r="K488" s="313"/>
      <c r="L488" s="313"/>
      <c r="M488" s="313"/>
      <c r="N488" s="313"/>
      <c r="O488" s="313"/>
      <c r="P488" s="313"/>
      <c r="Q488" s="313"/>
      <c r="R488" s="313"/>
      <c r="S488" s="313"/>
      <c r="T488" s="313"/>
      <c r="U488" s="313"/>
      <c r="V488" s="313"/>
      <c r="W488" s="313"/>
      <c r="X488" s="313"/>
      <c r="Y488" s="313"/>
      <c r="Z488" s="313"/>
    </row>
    <row r="489" spans="1:26" ht="13.5" customHeight="1">
      <c r="A489" s="313"/>
      <c r="B489" s="313"/>
      <c r="C489" s="313"/>
      <c r="D489" s="313"/>
      <c r="E489" s="313"/>
      <c r="F489" s="313"/>
      <c r="G489" s="313"/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</row>
    <row r="490" spans="1:26" ht="13.5" customHeight="1">
      <c r="A490" s="313"/>
      <c r="B490" s="313"/>
      <c r="C490" s="313"/>
      <c r="D490" s="313"/>
      <c r="E490" s="313"/>
      <c r="F490" s="313"/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</row>
    <row r="491" spans="1:26" ht="13.5" customHeight="1">
      <c r="A491" s="313"/>
      <c r="B491" s="313"/>
      <c r="C491" s="313"/>
      <c r="D491" s="313"/>
      <c r="E491" s="313"/>
      <c r="F491" s="313"/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</row>
    <row r="492" spans="1:26" ht="13.5" customHeight="1">
      <c r="A492" s="313"/>
      <c r="B492" s="313"/>
      <c r="C492" s="313"/>
      <c r="D492" s="313"/>
      <c r="E492" s="313"/>
      <c r="F492" s="313"/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</row>
    <row r="493" spans="1:26" ht="13.5" customHeight="1">
      <c r="A493" s="313"/>
      <c r="B493" s="313"/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313"/>
      <c r="O493" s="313"/>
      <c r="P493" s="313"/>
      <c r="Q493" s="313"/>
      <c r="R493" s="313"/>
      <c r="S493" s="313"/>
      <c r="T493" s="313"/>
      <c r="U493" s="313"/>
      <c r="V493" s="313"/>
      <c r="W493" s="313"/>
      <c r="X493" s="313"/>
      <c r="Y493" s="313"/>
      <c r="Z493" s="313"/>
    </row>
    <row r="494" spans="1:26" ht="13.5" customHeight="1">
      <c r="A494" s="313"/>
      <c r="B494" s="313"/>
      <c r="C494" s="313"/>
      <c r="D494" s="313"/>
      <c r="E494" s="313"/>
      <c r="F494" s="313"/>
      <c r="G494" s="313"/>
      <c r="H494" s="313"/>
      <c r="I494" s="313"/>
      <c r="J494" s="313"/>
      <c r="K494" s="313"/>
      <c r="L494" s="313"/>
      <c r="M494" s="313"/>
      <c r="N494" s="313"/>
      <c r="O494" s="313"/>
      <c r="P494" s="313"/>
      <c r="Q494" s="313"/>
      <c r="R494" s="313"/>
      <c r="S494" s="313"/>
      <c r="T494" s="313"/>
      <c r="U494" s="313"/>
      <c r="V494" s="313"/>
      <c r="W494" s="313"/>
      <c r="X494" s="313"/>
      <c r="Y494" s="313"/>
      <c r="Z494" s="313"/>
    </row>
    <row r="495" spans="1:26" ht="13.5" customHeight="1">
      <c r="A495" s="313"/>
      <c r="B495" s="313"/>
      <c r="C495" s="313"/>
      <c r="D495" s="313"/>
      <c r="E495" s="313"/>
      <c r="F495" s="313"/>
      <c r="G495" s="313"/>
      <c r="H495" s="313"/>
      <c r="I495" s="313"/>
      <c r="J495" s="313"/>
      <c r="K495" s="313"/>
      <c r="L495" s="313"/>
      <c r="M495" s="313"/>
      <c r="N495" s="313"/>
      <c r="O495" s="313"/>
      <c r="P495" s="313"/>
      <c r="Q495" s="313"/>
      <c r="R495" s="313"/>
      <c r="S495" s="313"/>
      <c r="T495" s="313"/>
      <c r="U495" s="313"/>
      <c r="V495" s="313"/>
      <c r="W495" s="313"/>
      <c r="X495" s="313"/>
      <c r="Y495" s="313"/>
      <c r="Z495" s="313"/>
    </row>
    <row r="496" spans="1:26" ht="13.5" customHeight="1">
      <c r="A496" s="313"/>
      <c r="B496" s="313"/>
      <c r="C496" s="313"/>
      <c r="D496" s="313"/>
      <c r="E496" s="313"/>
      <c r="F496" s="313"/>
      <c r="G496" s="313"/>
      <c r="H496" s="313"/>
      <c r="I496" s="313"/>
      <c r="J496" s="313"/>
      <c r="K496" s="313"/>
      <c r="L496" s="313"/>
      <c r="M496" s="313"/>
      <c r="N496" s="313"/>
      <c r="O496" s="313"/>
      <c r="P496" s="313"/>
      <c r="Q496" s="313"/>
      <c r="R496" s="313"/>
      <c r="S496" s="313"/>
      <c r="T496" s="313"/>
      <c r="U496" s="313"/>
      <c r="V496" s="313"/>
      <c r="W496" s="313"/>
      <c r="X496" s="313"/>
      <c r="Y496" s="313"/>
      <c r="Z496" s="313"/>
    </row>
    <row r="497" spans="1:26" ht="13.5" customHeight="1">
      <c r="A497" s="313"/>
      <c r="B497" s="313"/>
      <c r="C497" s="313"/>
      <c r="D497" s="313"/>
      <c r="E497" s="313"/>
      <c r="F497" s="313"/>
      <c r="G497" s="313"/>
      <c r="H497" s="313"/>
      <c r="I497" s="313"/>
      <c r="J497" s="313"/>
      <c r="K497" s="313"/>
      <c r="L497" s="313"/>
      <c r="M497" s="313"/>
      <c r="N497" s="313"/>
      <c r="O497" s="313"/>
      <c r="P497" s="313"/>
      <c r="Q497" s="313"/>
      <c r="R497" s="313"/>
      <c r="S497" s="313"/>
      <c r="T497" s="313"/>
      <c r="U497" s="313"/>
      <c r="V497" s="313"/>
      <c r="W497" s="313"/>
      <c r="X497" s="313"/>
      <c r="Y497" s="313"/>
      <c r="Z497" s="313"/>
    </row>
    <row r="498" spans="1:26" ht="13.5" customHeight="1">
      <c r="A498" s="313"/>
      <c r="B498" s="313"/>
      <c r="C498" s="313"/>
      <c r="D498" s="313"/>
      <c r="E498" s="313"/>
      <c r="F498" s="313"/>
      <c r="G498" s="313"/>
      <c r="H498" s="313"/>
      <c r="I498" s="313"/>
      <c r="J498" s="313"/>
      <c r="K498" s="313"/>
      <c r="L498" s="313"/>
      <c r="M498" s="313"/>
      <c r="N498" s="313"/>
      <c r="O498" s="313"/>
      <c r="P498" s="313"/>
      <c r="Q498" s="313"/>
      <c r="R498" s="313"/>
      <c r="S498" s="313"/>
      <c r="T498" s="313"/>
      <c r="U498" s="313"/>
      <c r="V498" s="313"/>
      <c r="W498" s="313"/>
      <c r="X498" s="313"/>
      <c r="Y498" s="313"/>
      <c r="Z498" s="313"/>
    </row>
    <row r="499" spans="1:26" ht="13.5" customHeight="1">
      <c r="A499" s="313"/>
      <c r="B499" s="313"/>
      <c r="C499" s="313"/>
      <c r="D499" s="313"/>
      <c r="E499" s="313"/>
      <c r="F499" s="313"/>
      <c r="G499" s="313"/>
      <c r="H499" s="313"/>
      <c r="I499" s="313"/>
      <c r="J499" s="313"/>
      <c r="K499" s="313"/>
      <c r="L499" s="313"/>
      <c r="M499" s="313"/>
      <c r="N499" s="313"/>
      <c r="O499" s="313"/>
      <c r="P499" s="313"/>
      <c r="Q499" s="313"/>
      <c r="R499" s="313"/>
      <c r="S499" s="313"/>
      <c r="T499" s="313"/>
      <c r="U499" s="313"/>
      <c r="V499" s="313"/>
      <c r="W499" s="313"/>
      <c r="X499" s="313"/>
      <c r="Y499" s="313"/>
      <c r="Z499" s="313"/>
    </row>
    <row r="500" spans="1:26" ht="13.5" customHeight="1">
      <c r="A500" s="313"/>
      <c r="B500" s="313"/>
      <c r="C500" s="313"/>
      <c r="D500" s="313"/>
      <c r="E500" s="313"/>
      <c r="F500" s="313"/>
      <c r="G500" s="313"/>
      <c r="H500" s="313"/>
      <c r="I500" s="313"/>
      <c r="J500" s="313"/>
      <c r="K500" s="313"/>
      <c r="L500" s="313"/>
      <c r="M500" s="313"/>
      <c r="N500" s="313"/>
      <c r="O500" s="313"/>
      <c r="P500" s="313"/>
      <c r="Q500" s="313"/>
      <c r="R500" s="313"/>
      <c r="S500" s="313"/>
      <c r="T500" s="313"/>
      <c r="U500" s="313"/>
      <c r="V500" s="313"/>
      <c r="W500" s="313"/>
      <c r="X500" s="313"/>
      <c r="Y500" s="313"/>
      <c r="Z500" s="313"/>
    </row>
    <row r="501" spans="1:26" ht="13.5" customHeight="1">
      <c r="A501" s="313"/>
      <c r="B501" s="313"/>
      <c r="C501" s="313"/>
      <c r="D501" s="313"/>
      <c r="E501" s="313"/>
      <c r="F501" s="313"/>
      <c r="G501" s="313"/>
      <c r="H501" s="313"/>
      <c r="I501" s="313"/>
      <c r="J501" s="313"/>
      <c r="K501" s="313"/>
      <c r="L501" s="313"/>
      <c r="M501" s="313"/>
      <c r="N501" s="313"/>
      <c r="O501" s="313"/>
      <c r="P501" s="313"/>
      <c r="Q501" s="313"/>
      <c r="R501" s="313"/>
      <c r="S501" s="313"/>
      <c r="T501" s="313"/>
      <c r="U501" s="313"/>
      <c r="V501" s="313"/>
      <c r="W501" s="313"/>
      <c r="X501" s="313"/>
      <c r="Y501" s="313"/>
      <c r="Z501" s="313"/>
    </row>
    <row r="502" spans="1:26" ht="13.5" customHeight="1">
      <c r="A502" s="313"/>
      <c r="B502" s="313"/>
      <c r="C502" s="313"/>
      <c r="D502" s="313"/>
      <c r="E502" s="313"/>
      <c r="F502" s="313"/>
      <c r="G502" s="313"/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</row>
    <row r="503" spans="1:26" ht="13.5" customHeight="1">
      <c r="A503" s="313"/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</row>
    <row r="504" spans="1:26" ht="13.5" customHeight="1">
      <c r="A504" s="313"/>
      <c r="B504" s="313"/>
      <c r="C504" s="313"/>
      <c r="D504" s="313"/>
      <c r="E504" s="313"/>
      <c r="F504" s="313"/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</row>
    <row r="505" spans="1:26" ht="13.5" customHeight="1">
      <c r="A505" s="313"/>
      <c r="B505" s="313"/>
      <c r="C505" s="313"/>
      <c r="D505" s="313"/>
      <c r="E505" s="313"/>
      <c r="F505" s="313"/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</row>
    <row r="506" spans="1:26" ht="13.5" customHeight="1">
      <c r="A506" s="313"/>
      <c r="B506" s="313"/>
      <c r="C506" s="313"/>
      <c r="D506" s="313"/>
      <c r="E506" s="313"/>
      <c r="F506" s="313"/>
      <c r="G506" s="313"/>
      <c r="H506" s="313"/>
      <c r="I506" s="313"/>
      <c r="J506" s="313"/>
      <c r="K506" s="313"/>
      <c r="L506" s="313"/>
      <c r="M506" s="313"/>
      <c r="N506" s="313"/>
      <c r="O506" s="313"/>
      <c r="P506" s="313"/>
      <c r="Q506" s="313"/>
      <c r="R506" s="313"/>
      <c r="S506" s="313"/>
      <c r="T506" s="313"/>
      <c r="U506" s="313"/>
      <c r="V506" s="313"/>
      <c r="W506" s="313"/>
      <c r="X506" s="313"/>
      <c r="Y506" s="313"/>
      <c r="Z506" s="313"/>
    </row>
    <row r="507" spans="1:26" ht="13.5" customHeight="1">
      <c r="A507" s="313"/>
      <c r="B507" s="313"/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  <c r="M507" s="313"/>
      <c r="N507" s="313"/>
      <c r="O507" s="313"/>
      <c r="P507" s="313"/>
      <c r="Q507" s="313"/>
      <c r="R507" s="313"/>
      <c r="S507" s="313"/>
      <c r="T507" s="313"/>
      <c r="U507" s="313"/>
      <c r="V507" s="313"/>
      <c r="W507" s="313"/>
      <c r="X507" s="313"/>
      <c r="Y507" s="313"/>
      <c r="Z507" s="313"/>
    </row>
    <row r="508" spans="1:26" ht="13.5" customHeight="1">
      <c r="A508" s="313"/>
      <c r="B508" s="313"/>
      <c r="C508" s="313"/>
      <c r="D508" s="313"/>
      <c r="E508" s="313"/>
      <c r="F508" s="313"/>
      <c r="G508" s="313"/>
      <c r="H508" s="313"/>
      <c r="I508" s="313"/>
      <c r="J508" s="313"/>
      <c r="K508" s="313"/>
      <c r="L508" s="313"/>
      <c r="M508" s="313"/>
      <c r="N508" s="313"/>
      <c r="O508" s="313"/>
      <c r="P508" s="313"/>
      <c r="Q508" s="313"/>
      <c r="R508" s="313"/>
      <c r="S508" s="313"/>
      <c r="T508" s="313"/>
      <c r="U508" s="313"/>
      <c r="V508" s="313"/>
      <c r="W508" s="313"/>
      <c r="X508" s="313"/>
      <c r="Y508" s="313"/>
      <c r="Z508" s="313"/>
    </row>
    <row r="509" spans="1:26" ht="13.5" customHeight="1">
      <c r="A509" s="313"/>
      <c r="B509" s="313"/>
      <c r="C509" s="313"/>
      <c r="D509" s="313"/>
      <c r="E509" s="313"/>
      <c r="F509" s="313"/>
      <c r="G509" s="313"/>
      <c r="H509" s="313"/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  <c r="Y509" s="313"/>
      <c r="Z509" s="313"/>
    </row>
    <row r="510" spans="1:26" ht="13.5" customHeight="1">
      <c r="A510" s="313"/>
      <c r="B510" s="313"/>
      <c r="C510" s="313"/>
      <c r="D510" s="313"/>
      <c r="E510" s="313"/>
      <c r="F510" s="313"/>
      <c r="G510" s="313"/>
      <c r="H510" s="313"/>
      <c r="I510" s="313"/>
      <c r="J510" s="313"/>
      <c r="K510" s="313"/>
      <c r="L510" s="313"/>
      <c r="M510" s="313"/>
      <c r="N510" s="313"/>
      <c r="O510" s="313"/>
      <c r="P510" s="313"/>
      <c r="Q510" s="313"/>
      <c r="R510" s="313"/>
      <c r="S510" s="313"/>
      <c r="T510" s="313"/>
      <c r="U510" s="313"/>
      <c r="V510" s="313"/>
      <c r="W510" s="313"/>
      <c r="X510" s="313"/>
      <c r="Y510" s="313"/>
      <c r="Z510" s="313"/>
    </row>
    <row r="511" spans="1:26" ht="13.5" customHeight="1">
      <c r="A511" s="313"/>
      <c r="B511" s="313"/>
      <c r="C511" s="313"/>
      <c r="D511" s="313"/>
      <c r="E511" s="313"/>
      <c r="F511" s="313"/>
      <c r="G511" s="313"/>
      <c r="H511" s="313"/>
      <c r="I511" s="313"/>
      <c r="J511" s="313"/>
      <c r="K511" s="313"/>
      <c r="L511" s="313"/>
      <c r="M511" s="313"/>
      <c r="N511" s="313"/>
      <c r="O511" s="313"/>
      <c r="P511" s="313"/>
      <c r="Q511" s="313"/>
      <c r="R511" s="313"/>
      <c r="S511" s="313"/>
      <c r="T511" s="313"/>
      <c r="U511" s="313"/>
      <c r="V511" s="313"/>
      <c r="W511" s="313"/>
      <c r="X511" s="313"/>
      <c r="Y511" s="313"/>
      <c r="Z511" s="313"/>
    </row>
    <row r="512" spans="1:26" ht="13.5" customHeight="1">
      <c r="A512" s="313"/>
      <c r="B512" s="313"/>
      <c r="C512" s="313"/>
      <c r="D512" s="313"/>
      <c r="E512" s="313"/>
      <c r="F512" s="313"/>
      <c r="G512" s="313"/>
      <c r="H512" s="313"/>
      <c r="I512" s="313"/>
      <c r="J512" s="313"/>
      <c r="K512" s="313"/>
      <c r="L512" s="313"/>
      <c r="M512" s="313"/>
      <c r="N512" s="313"/>
      <c r="O512" s="313"/>
      <c r="P512" s="313"/>
      <c r="Q512" s="313"/>
      <c r="R512" s="313"/>
      <c r="S512" s="313"/>
      <c r="T512" s="313"/>
      <c r="U512" s="313"/>
      <c r="V512" s="313"/>
      <c r="W512" s="313"/>
      <c r="X512" s="313"/>
      <c r="Y512" s="313"/>
      <c r="Z512" s="313"/>
    </row>
    <row r="513" spans="1:26" ht="13.5" customHeight="1">
      <c r="A513" s="313"/>
      <c r="B513" s="313"/>
      <c r="C513" s="313"/>
      <c r="D513" s="313"/>
      <c r="E513" s="313"/>
      <c r="F513" s="313"/>
      <c r="G513" s="313"/>
      <c r="H513" s="313"/>
      <c r="I513" s="313"/>
      <c r="J513" s="313"/>
      <c r="K513" s="313"/>
      <c r="L513" s="313"/>
      <c r="M513" s="313"/>
      <c r="N513" s="313"/>
      <c r="O513" s="313"/>
      <c r="P513" s="313"/>
      <c r="Q513" s="313"/>
      <c r="R513" s="313"/>
      <c r="S513" s="313"/>
      <c r="T513" s="313"/>
      <c r="U513" s="313"/>
      <c r="V513" s="313"/>
      <c r="W513" s="313"/>
      <c r="X513" s="313"/>
      <c r="Y513" s="313"/>
      <c r="Z513" s="313"/>
    </row>
    <row r="514" spans="1:26" ht="13.5" customHeight="1">
      <c r="A514" s="313"/>
      <c r="B514" s="313"/>
      <c r="C514" s="313"/>
      <c r="D514" s="313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  <c r="S514" s="313"/>
      <c r="T514" s="313"/>
      <c r="U514" s="313"/>
      <c r="V514" s="313"/>
      <c r="W514" s="313"/>
      <c r="X514" s="313"/>
      <c r="Y514" s="313"/>
      <c r="Z514" s="313"/>
    </row>
    <row r="515" spans="1:26" ht="13.5" customHeight="1">
      <c r="A515" s="313"/>
      <c r="B515" s="313"/>
      <c r="C515" s="313"/>
      <c r="D515" s="313"/>
      <c r="E515" s="313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</row>
    <row r="516" spans="1:26" ht="13.5" customHeight="1">
      <c r="A516" s="313"/>
      <c r="B516" s="313"/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</row>
    <row r="517" spans="1:26" ht="13.5" customHeight="1">
      <c r="A517" s="313"/>
      <c r="B517" s="313"/>
      <c r="C517" s="313"/>
      <c r="D517" s="313"/>
      <c r="E517" s="313"/>
      <c r="F517" s="313"/>
      <c r="G517" s="313"/>
      <c r="H517" s="313"/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  <c r="Y517" s="313"/>
      <c r="Z517" s="313"/>
    </row>
    <row r="518" spans="1:26" ht="13.5" customHeight="1">
      <c r="A518" s="313"/>
      <c r="B518" s="313"/>
      <c r="C518" s="313"/>
      <c r="D518" s="313"/>
      <c r="E518" s="313"/>
      <c r="F518" s="313"/>
      <c r="G518" s="313"/>
      <c r="H518" s="313"/>
      <c r="I518" s="313"/>
      <c r="J518" s="313"/>
      <c r="K518" s="313"/>
      <c r="L518" s="313"/>
      <c r="M518" s="313"/>
      <c r="N518" s="313"/>
      <c r="O518" s="313"/>
      <c r="P518" s="313"/>
      <c r="Q518" s="313"/>
      <c r="R518" s="313"/>
      <c r="S518" s="313"/>
      <c r="T518" s="313"/>
      <c r="U518" s="313"/>
      <c r="V518" s="313"/>
      <c r="W518" s="313"/>
      <c r="X518" s="313"/>
      <c r="Y518" s="313"/>
      <c r="Z518" s="313"/>
    </row>
    <row r="519" spans="1:26" ht="13.5" customHeight="1">
      <c r="A519" s="313"/>
      <c r="B519" s="313"/>
      <c r="C519" s="313"/>
      <c r="D519" s="313"/>
      <c r="E519" s="313"/>
      <c r="F519" s="313"/>
      <c r="G519" s="313"/>
      <c r="H519" s="313"/>
      <c r="I519" s="313"/>
      <c r="J519" s="313"/>
      <c r="K519" s="313"/>
      <c r="L519" s="313"/>
      <c r="M519" s="313"/>
      <c r="N519" s="313"/>
      <c r="O519" s="313"/>
      <c r="P519" s="313"/>
      <c r="Q519" s="313"/>
      <c r="R519" s="313"/>
      <c r="S519" s="313"/>
      <c r="T519" s="313"/>
      <c r="U519" s="313"/>
      <c r="V519" s="313"/>
      <c r="W519" s="313"/>
      <c r="X519" s="313"/>
      <c r="Y519" s="313"/>
      <c r="Z519" s="313"/>
    </row>
    <row r="520" spans="1:26" ht="13.5" customHeight="1">
      <c r="A520" s="313"/>
      <c r="B520" s="313"/>
      <c r="C520" s="313"/>
      <c r="D520" s="313"/>
      <c r="E520" s="313"/>
      <c r="F520" s="313"/>
      <c r="G520" s="313"/>
      <c r="H520" s="313"/>
      <c r="I520" s="313"/>
      <c r="J520" s="313"/>
      <c r="K520" s="313"/>
      <c r="L520" s="313"/>
      <c r="M520" s="313"/>
      <c r="N520" s="313"/>
      <c r="O520" s="313"/>
      <c r="P520" s="313"/>
      <c r="Q520" s="313"/>
      <c r="R520" s="313"/>
      <c r="S520" s="313"/>
      <c r="T520" s="313"/>
      <c r="U520" s="313"/>
      <c r="V520" s="313"/>
      <c r="W520" s="313"/>
      <c r="X520" s="313"/>
      <c r="Y520" s="313"/>
      <c r="Z520" s="313"/>
    </row>
    <row r="521" spans="1:26" ht="13.5" customHeight="1">
      <c r="A521" s="313"/>
      <c r="B521" s="313"/>
      <c r="C521" s="313"/>
      <c r="D521" s="313"/>
      <c r="E521" s="313"/>
      <c r="F521" s="313"/>
      <c r="G521" s="313"/>
      <c r="H521" s="313"/>
      <c r="I521" s="313"/>
      <c r="J521" s="313"/>
      <c r="K521" s="313"/>
      <c r="L521" s="313"/>
      <c r="M521" s="313"/>
      <c r="N521" s="313"/>
      <c r="O521" s="313"/>
      <c r="P521" s="313"/>
      <c r="Q521" s="313"/>
      <c r="R521" s="313"/>
      <c r="S521" s="313"/>
      <c r="T521" s="313"/>
      <c r="U521" s="313"/>
      <c r="V521" s="313"/>
      <c r="W521" s="313"/>
      <c r="X521" s="313"/>
      <c r="Y521" s="313"/>
      <c r="Z521" s="313"/>
    </row>
    <row r="522" spans="1:26" ht="13.5" customHeight="1">
      <c r="A522" s="313"/>
      <c r="B522" s="313"/>
      <c r="C522" s="313"/>
      <c r="D522" s="313"/>
      <c r="E522" s="313"/>
      <c r="F522" s="313"/>
      <c r="G522" s="313"/>
      <c r="H522" s="313"/>
      <c r="I522" s="313"/>
      <c r="J522" s="313"/>
      <c r="K522" s="313"/>
      <c r="L522" s="313"/>
      <c r="M522" s="313"/>
      <c r="N522" s="313"/>
      <c r="O522" s="313"/>
      <c r="P522" s="313"/>
      <c r="Q522" s="313"/>
      <c r="R522" s="313"/>
      <c r="S522" s="313"/>
      <c r="T522" s="313"/>
      <c r="U522" s="313"/>
      <c r="V522" s="313"/>
      <c r="W522" s="313"/>
      <c r="X522" s="313"/>
      <c r="Y522" s="313"/>
      <c r="Z522" s="313"/>
    </row>
    <row r="523" spans="1:26" ht="13.5" customHeight="1">
      <c r="A523" s="313"/>
      <c r="B523" s="313"/>
      <c r="C523" s="313"/>
      <c r="D523" s="313"/>
      <c r="E523" s="313"/>
      <c r="F523" s="313"/>
      <c r="G523" s="313"/>
      <c r="H523" s="313"/>
      <c r="I523" s="313"/>
      <c r="J523" s="313"/>
      <c r="K523" s="313"/>
      <c r="L523" s="313"/>
      <c r="M523" s="313"/>
      <c r="N523" s="313"/>
      <c r="O523" s="313"/>
      <c r="P523" s="313"/>
      <c r="Q523" s="313"/>
      <c r="R523" s="313"/>
      <c r="S523" s="313"/>
      <c r="T523" s="313"/>
      <c r="U523" s="313"/>
      <c r="V523" s="313"/>
      <c r="W523" s="313"/>
      <c r="X523" s="313"/>
      <c r="Y523" s="313"/>
      <c r="Z523" s="313"/>
    </row>
    <row r="524" spans="1:26" ht="13.5" customHeight="1">
      <c r="A524" s="313"/>
      <c r="B524" s="313"/>
      <c r="C524" s="313"/>
      <c r="D524" s="313"/>
      <c r="E524" s="313"/>
      <c r="F524" s="313"/>
      <c r="G524" s="313"/>
      <c r="H524" s="313"/>
      <c r="I524" s="313"/>
      <c r="J524" s="313"/>
      <c r="K524" s="313"/>
      <c r="L524" s="313"/>
      <c r="M524" s="313"/>
      <c r="N524" s="313"/>
      <c r="O524" s="313"/>
      <c r="P524" s="313"/>
      <c r="Q524" s="313"/>
      <c r="R524" s="313"/>
      <c r="S524" s="313"/>
      <c r="T524" s="313"/>
      <c r="U524" s="313"/>
      <c r="V524" s="313"/>
      <c r="W524" s="313"/>
      <c r="X524" s="313"/>
      <c r="Y524" s="313"/>
      <c r="Z524" s="313"/>
    </row>
    <row r="525" spans="1:26" ht="13.5" customHeight="1">
      <c r="A525" s="313"/>
      <c r="B525" s="313"/>
      <c r="C525" s="313"/>
      <c r="D525" s="313"/>
      <c r="E525" s="313"/>
      <c r="F525" s="313"/>
      <c r="G525" s="313"/>
      <c r="H525" s="313"/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  <c r="Y525" s="313"/>
      <c r="Z525" s="313"/>
    </row>
    <row r="526" spans="1:26" ht="13.5" customHeight="1">
      <c r="A526" s="313"/>
      <c r="B526" s="313"/>
      <c r="C526" s="313"/>
      <c r="D526" s="313"/>
      <c r="E526" s="313"/>
      <c r="F526" s="313"/>
      <c r="G526" s="313"/>
      <c r="H526" s="313"/>
      <c r="I526" s="313"/>
      <c r="J526" s="313"/>
      <c r="K526" s="313"/>
      <c r="L526" s="313"/>
      <c r="M526" s="313"/>
      <c r="N526" s="313"/>
      <c r="O526" s="313"/>
      <c r="P526" s="313"/>
      <c r="Q526" s="313"/>
      <c r="R526" s="313"/>
      <c r="S526" s="313"/>
      <c r="T526" s="313"/>
      <c r="U526" s="313"/>
      <c r="V526" s="313"/>
      <c r="W526" s="313"/>
      <c r="X526" s="313"/>
      <c r="Y526" s="313"/>
      <c r="Z526" s="313"/>
    </row>
    <row r="527" spans="1:26" ht="13.5" customHeight="1">
      <c r="A527" s="313"/>
      <c r="B527" s="313"/>
      <c r="C527" s="313"/>
      <c r="D527" s="313"/>
      <c r="E527" s="313"/>
      <c r="F527" s="313"/>
      <c r="G527" s="313"/>
      <c r="H527" s="313"/>
      <c r="I527" s="313"/>
      <c r="J527" s="313"/>
      <c r="K527" s="313"/>
      <c r="L527" s="313"/>
      <c r="M527" s="313"/>
      <c r="N527" s="313"/>
      <c r="O527" s="313"/>
      <c r="P527" s="313"/>
      <c r="Q527" s="313"/>
      <c r="R527" s="313"/>
      <c r="S527" s="313"/>
      <c r="T527" s="313"/>
      <c r="U527" s="313"/>
      <c r="V527" s="313"/>
      <c r="W527" s="313"/>
      <c r="X527" s="313"/>
      <c r="Y527" s="313"/>
      <c r="Z527" s="313"/>
    </row>
    <row r="528" spans="1:26" ht="13.5" customHeight="1">
      <c r="A528" s="313"/>
      <c r="B528" s="313"/>
      <c r="C528" s="313"/>
      <c r="D528" s="313"/>
      <c r="E528" s="313"/>
      <c r="F528" s="313"/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</row>
    <row r="529" spans="1:26" ht="13.5" customHeight="1">
      <c r="A529" s="313"/>
      <c r="B529" s="313"/>
      <c r="C529" s="313"/>
      <c r="D529" s="313"/>
      <c r="E529" s="313"/>
      <c r="F529" s="313"/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</row>
    <row r="530" spans="1:26" ht="13.5" customHeight="1">
      <c r="A530" s="313"/>
      <c r="B530" s="313"/>
      <c r="C530" s="313"/>
      <c r="D530" s="313"/>
      <c r="E530" s="313"/>
      <c r="F530" s="313"/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</row>
    <row r="531" spans="1:26" ht="13.5" customHeight="1">
      <c r="A531" s="313"/>
      <c r="B531" s="313"/>
      <c r="C531" s="313"/>
      <c r="D531" s="313"/>
      <c r="E531" s="313"/>
      <c r="F531" s="313"/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</row>
    <row r="532" spans="1:26" ht="13.5" customHeight="1">
      <c r="A532" s="313"/>
      <c r="B532" s="313"/>
      <c r="C532" s="313"/>
      <c r="D532" s="313"/>
      <c r="E532" s="313"/>
      <c r="F532" s="313"/>
      <c r="G532" s="313"/>
      <c r="H532" s="313"/>
      <c r="I532" s="313"/>
      <c r="J532" s="313"/>
      <c r="K532" s="313"/>
      <c r="L532" s="313"/>
      <c r="M532" s="313"/>
      <c r="N532" s="313"/>
      <c r="O532" s="313"/>
      <c r="P532" s="313"/>
      <c r="Q532" s="313"/>
      <c r="R532" s="313"/>
      <c r="S532" s="313"/>
      <c r="T532" s="313"/>
      <c r="U532" s="313"/>
      <c r="V532" s="313"/>
      <c r="W532" s="313"/>
      <c r="X532" s="313"/>
      <c r="Y532" s="313"/>
      <c r="Z532" s="313"/>
    </row>
    <row r="533" spans="1:26" ht="13.5" customHeight="1">
      <c r="A533" s="313"/>
      <c r="B533" s="313"/>
      <c r="C533" s="313"/>
      <c r="D533" s="313"/>
      <c r="E533" s="313"/>
      <c r="F533" s="313"/>
      <c r="G533" s="313"/>
      <c r="H533" s="313"/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  <c r="Y533" s="313"/>
      <c r="Z533" s="313"/>
    </row>
    <row r="534" spans="1:26" ht="13.5" customHeight="1">
      <c r="A534" s="313"/>
      <c r="B534" s="313"/>
      <c r="C534" s="313"/>
      <c r="D534" s="313"/>
      <c r="E534" s="313"/>
      <c r="F534" s="313"/>
      <c r="G534" s="313"/>
      <c r="H534" s="313"/>
      <c r="I534" s="313"/>
      <c r="J534" s="313"/>
      <c r="K534" s="313"/>
      <c r="L534" s="313"/>
      <c r="M534" s="313"/>
      <c r="N534" s="313"/>
      <c r="O534" s="313"/>
      <c r="P534" s="313"/>
      <c r="Q534" s="313"/>
      <c r="R534" s="313"/>
      <c r="S534" s="313"/>
      <c r="T534" s="313"/>
      <c r="U534" s="313"/>
      <c r="V534" s="313"/>
      <c r="W534" s="313"/>
      <c r="X534" s="313"/>
      <c r="Y534" s="313"/>
      <c r="Z534" s="313"/>
    </row>
    <row r="535" spans="1:26" ht="13.5" customHeight="1">
      <c r="A535" s="313"/>
      <c r="B535" s="313"/>
      <c r="C535" s="313"/>
      <c r="D535" s="313"/>
      <c r="E535" s="313"/>
      <c r="F535" s="313"/>
      <c r="G535" s="313"/>
      <c r="H535" s="313"/>
      <c r="I535" s="313"/>
      <c r="J535" s="313"/>
      <c r="K535" s="313"/>
      <c r="L535" s="313"/>
      <c r="M535" s="313"/>
      <c r="N535" s="313"/>
      <c r="O535" s="313"/>
      <c r="P535" s="313"/>
      <c r="Q535" s="313"/>
      <c r="R535" s="313"/>
      <c r="S535" s="313"/>
      <c r="T535" s="313"/>
      <c r="U535" s="313"/>
      <c r="V535" s="313"/>
      <c r="W535" s="313"/>
      <c r="X535" s="313"/>
      <c r="Y535" s="313"/>
      <c r="Z535" s="313"/>
    </row>
    <row r="536" spans="1:26" ht="13.5" customHeight="1">
      <c r="A536" s="313"/>
      <c r="B536" s="313"/>
      <c r="C536" s="313"/>
      <c r="D536" s="313"/>
      <c r="E536" s="313"/>
      <c r="F536" s="313"/>
      <c r="G536" s="313"/>
      <c r="H536" s="313"/>
      <c r="I536" s="313"/>
      <c r="J536" s="313"/>
      <c r="K536" s="313"/>
      <c r="L536" s="313"/>
      <c r="M536" s="313"/>
      <c r="N536" s="313"/>
      <c r="O536" s="313"/>
      <c r="P536" s="313"/>
      <c r="Q536" s="313"/>
      <c r="R536" s="313"/>
      <c r="S536" s="313"/>
      <c r="T536" s="313"/>
      <c r="U536" s="313"/>
      <c r="V536" s="313"/>
      <c r="W536" s="313"/>
      <c r="X536" s="313"/>
      <c r="Y536" s="313"/>
      <c r="Z536" s="313"/>
    </row>
    <row r="537" spans="1:26" ht="13.5" customHeight="1">
      <c r="A537" s="313"/>
      <c r="B537" s="313"/>
      <c r="C537" s="313"/>
      <c r="D537" s="313"/>
      <c r="E537" s="313"/>
      <c r="F537" s="313"/>
      <c r="G537" s="313"/>
      <c r="H537" s="313"/>
      <c r="I537" s="313"/>
      <c r="J537" s="313"/>
      <c r="K537" s="313"/>
      <c r="L537" s="313"/>
      <c r="M537" s="313"/>
      <c r="N537" s="313"/>
      <c r="O537" s="313"/>
      <c r="P537" s="313"/>
      <c r="Q537" s="313"/>
      <c r="R537" s="313"/>
      <c r="S537" s="313"/>
      <c r="T537" s="313"/>
      <c r="U537" s="313"/>
      <c r="V537" s="313"/>
      <c r="W537" s="313"/>
      <c r="X537" s="313"/>
      <c r="Y537" s="313"/>
      <c r="Z537" s="313"/>
    </row>
    <row r="538" spans="1:26" ht="13.5" customHeight="1">
      <c r="A538" s="313"/>
      <c r="B538" s="313"/>
      <c r="C538" s="313"/>
      <c r="D538" s="313"/>
      <c r="E538" s="313"/>
      <c r="F538" s="313"/>
      <c r="G538" s="313"/>
      <c r="H538" s="313"/>
      <c r="I538" s="313"/>
      <c r="J538" s="313"/>
      <c r="K538" s="313"/>
      <c r="L538" s="313"/>
      <c r="M538" s="313"/>
      <c r="N538" s="313"/>
      <c r="O538" s="313"/>
      <c r="P538" s="313"/>
      <c r="Q538" s="313"/>
      <c r="R538" s="313"/>
      <c r="S538" s="313"/>
      <c r="T538" s="313"/>
      <c r="U538" s="313"/>
      <c r="V538" s="313"/>
      <c r="W538" s="313"/>
      <c r="X538" s="313"/>
      <c r="Y538" s="313"/>
      <c r="Z538" s="313"/>
    </row>
    <row r="539" spans="1:26" ht="13.5" customHeight="1">
      <c r="A539" s="313"/>
      <c r="B539" s="313"/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313"/>
      <c r="O539" s="313"/>
      <c r="P539" s="313"/>
      <c r="Q539" s="313"/>
      <c r="R539" s="313"/>
      <c r="S539" s="313"/>
      <c r="T539" s="313"/>
      <c r="U539" s="313"/>
      <c r="V539" s="313"/>
      <c r="W539" s="313"/>
      <c r="X539" s="313"/>
      <c r="Y539" s="313"/>
      <c r="Z539" s="313"/>
    </row>
    <row r="540" spans="1:26" ht="13.5" customHeight="1">
      <c r="A540" s="313"/>
      <c r="B540" s="313"/>
      <c r="C540" s="313"/>
      <c r="D540" s="313"/>
      <c r="E540" s="313"/>
      <c r="F540" s="313"/>
      <c r="G540" s="313"/>
      <c r="H540" s="313"/>
      <c r="I540" s="313"/>
      <c r="J540" s="313"/>
      <c r="K540" s="313"/>
      <c r="L540" s="313"/>
      <c r="M540" s="313"/>
      <c r="N540" s="313"/>
      <c r="O540" s="313"/>
      <c r="P540" s="313"/>
      <c r="Q540" s="313"/>
      <c r="R540" s="313"/>
      <c r="S540" s="313"/>
      <c r="T540" s="313"/>
      <c r="U540" s="313"/>
      <c r="V540" s="313"/>
      <c r="W540" s="313"/>
      <c r="X540" s="313"/>
      <c r="Y540" s="313"/>
      <c r="Z540" s="313"/>
    </row>
    <row r="541" spans="1:26" ht="13.5" customHeight="1">
      <c r="A541" s="313"/>
      <c r="B541" s="313"/>
      <c r="C541" s="313"/>
      <c r="D541" s="313"/>
      <c r="E541" s="313"/>
      <c r="F541" s="313"/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</row>
    <row r="542" spans="1:26" ht="13.5" customHeight="1">
      <c r="A542" s="313"/>
      <c r="B542" s="313"/>
      <c r="C542" s="313"/>
      <c r="D542" s="313"/>
      <c r="E542" s="313"/>
      <c r="F542" s="313"/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</row>
    <row r="543" spans="1:26" ht="13.5" customHeight="1">
      <c r="A543" s="313"/>
      <c r="B543" s="313"/>
      <c r="C543" s="313"/>
      <c r="D543" s="313"/>
      <c r="E543" s="313"/>
      <c r="F543" s="313"/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</row>
    <row r="544" spans="1:26" ht="13.5" customHeight="1">
      <c r="A544" s="313"/>
      <c r="B544" s="313"/>
      <c r="C544" s="313"/>
      <c r="D544" s="313"/>
      <c r="E544" s="313"/>
      <c r="F544" s="313"/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</row>
    <row r="545" spans="1:26" ht="13.5" customHeight="1">
      <c r="A545" s="313"/>
      <c r="B545" s="313"/>
      <c r="C545" s="313"/>
      <c r="D545" s="313"/>
      <c r="E545" s="313"/>
      <c r="F545" s="313"/>
      <c r="G545" s="313"/>
      <c r="H545" s="313"/>
      <c r="I545" s="313"/>
      <c r="J545" s="313"/>
      <c r="K545" s="313"/>
      <c r="L545" s="313"/>
      <c r="M545" s="313"/>
      <c r="N545" s="313"/>
      <c r="O545" s="313"/>
      <c r="P545" s="313"/>
      <c r="Q545" s="313"/>
      <c r="R545" s="313"/>
      <c r="S545" s="313"/>
      <c r="T545" s="313"/>
      <c r="U545" s="313"/>
      <c r="V545" s="313"/>
      <c r="W545" s="313"/>
      <c r="X545" s="313"/>
      <c r="Y545" s="313"/>
      <c r="Z545" s="313"/>
    </row>
    <row r="546" spans="1:26" ht="13.5" customHeight="1">
      <c r="A546" s="313"/>
      <c r="B546" s="313"/>
      <c r="C546" s="313"/>
      <c r="D546" s="313"/>
      <c r="E546" s="313"/>
      <c r="F546" s="313"/>
      <c r="G546" s="313"/>
      <c r="H546" s="313"/>
      <c r="I546" s="313"/>
      <c r="J546" s="313"/>
      <c r="K546" s="313"/>
      <c r="L546" s="313"/>
      <c r="M546" s="313"/>
      <c r="N546" s="313"/>
      <c r="O546" s="313"/>
      <c r="P546" s="313"/>
      <c r="Q546" s="313"/>
      <c r="R546" s="313"/>
      <c r="S546" s="313"/>
      <c r="T546" s="313"/>
      <c r="U546" s="313"/>
      <c r="V546" s="313"/>
      <c r="W546" s="313"/>
      <c r="X546" s="313"/>
      <c r="Y546" s="313"/>
      <c r="Z546" s="313"/>
    </row>
    <row r="547" spans="1:26" ht="13.5" customHeight="1">
      <c r="A547" s="313"/>
      <c r="B547" s="313"/>
      <c r="C547" s="313"/>
      <c r="D547" s="313"/>
      <c r="E547" s="313"/>
      <c r="F547" s="313"/>
      <c r="G547" s="313"/>
      <c r="H547" s="313"/>
      <c r="I547" s="313"/>
      <c r="J547" s="313"/>
      <c r="K547" s="313"/>
      <c r="L547" s="313"/>
      <c r="M547" s="313"/>
      <c r="N547" s="313"/>
      <c r="O547" s="313"/>
      <c r="P547" s="313"/>
      <c r="Q547" s="313"/>
      <c r="R547" s="313"/>
      <c r="S547" s="313"/>
      <c r="T547" s="313"/>
      <c r="U547" s="313"/>
      <c r="V547" s="313"/>
      <c r="W547" s="313"/>
      <c r="X547" s="313"/>
      <c r="Y547" s="313"/>
      <c r="Z547" s="313"/>
    </row>
    <row r="548" spans="1:26" ht="13.5" customHeight="1">
      <c r="A548" s="313"/>
      <c r="B548" s="313"/>
      <c r="C548" s="313"/>
      <c r="D548" s="313"/>
      <c r="E548" s="313"/>
      <c r="F548" s="313"/>
      <c r="G548" s="313"/>
      <c r="H548" s="313"/>
      <c r="I548" s="313"/>
      <c r="J548" s="313"/>
      <c r="K548" s="313"/>
      <c r="L548" s="313"/>
      <c r="M548" s="313"/>
      <c r="N548" s="313"/>
      <c r="O548" s="313"/>
      <c r="P548" s="313"/>
      <c r="Q548" s="313"/>
      <c r="R548" s="313"/>
      <c r="S548" s="313"/>
      <c r="T548" s="313"/>
      <c r="U548" s="313"/>
      <c r="V548" s="313"/>
      <c r="W548" s="313"/>
      <c r="X548" s="313"/>
      <c r="Y548" s="313"/>
      <c r="Z548" s="313"/>
    </row>
    <row r="549" spans="1:26" ht="13.5" customHeight="1">
      <c r="A549" s="313"/>
      <c r="B549" s="313"/>
      <c r="C549" s="313"/>
      <c r="D549" s="313"/>
      <c r="E549" s="313"/>
      <c r="F549" s="313"/>
      <c r="G549" s="313"/>
      <c r="H549" s="313"/>
      <c r="I549" s="313"/>
      <c r="J549" s="313"/>
      <c r="K549" s="313"/>
      <c r="L549" s="313"/>
      <c r="M549" s="313"/>
      <c r="N549" s="313"/>
      <c r="O549" s="313"/>
      <c r="P549" s="313"/>
      <c r="Q549" s="313"/>
      <c r="R549" s="313"/>
      <c r="S549" s="313"/>
      <c r="T549" s="313"/>
      <c r="U549" s="313"/>
      <c r="V549" s="313"/>
      <c r="W549" s="313"/>
      <c r="X549" s="313"/>
      <c r="Y549" s="313"/>
      <c r="Z549" s="313"/>
    </row>
    <row r="550" spans="1:26" ht="13.5" customHeight="1">
      <c r="A550" s="313"/>
      <c r="B550" s="313"/>
      <c r="C550" s="313"/>
      <c r="D550" s="313"/>
      <c r="E550" s="313"/>
      <c r="F550" s="313"/>
      <c r="G550" s="313"/>
      <c r="H550" s="313"/>
      <c r="I550" s="313"/>
      <c r="J550" s="313"/>
      <c r="K550" s="313"/>
      <c r="L550" s="313"/>
      <c r="M550" s="313"/>
      <c r="N550" s="313"/>
      <c r="O550" s="313"/>
      <c r="P550" s="313"/>
      <c r="Q550" s="313"/>
      <c r="R550" s="313"/>
      <c r="S550" s="313"/>
      <c r="T550" s="313"/>
      <c r="U550" s="313"/>
      <c r="V550" s="313"/>
      <c r="W550" s="313"/>
      <c r="X550" s="313"/>
      <c r="Y550" s="313"/>
      <c r="Z550" s="313"/>
    </row>
    <row r="551" spans="1:26" ht="13.5" customHeight="1">
      <c r="A551" s="313"/>
      <c r="B551" s="313"/>
      <c r="C551" s="313"/>
      <c r="D551" s="313"/>
      <c r="E551" s="313"/>
      <c r="F551" s="313"/>
      <c r="G551" s="313"/>
      <c r="H551" s="313"/>
      <c r="I551" s="313"/>
      <c r="J551" s="313"/>
      <c r="K551" s="313"/>
      <c r="L551" s="313"/>
      <c r="M551" s="313"/>
      <c r="N551" s="313"/>
      <c r="O551" s="313"/>
      <c r="P551" s="313"/>
      <c r="Q551" s="313"/>
      <c r="R551" s="313"/>
      <c r="S551" s="313"/>
      <c r="T551" s="313"/>
      <c r="U551" s="313"/>
      <c r="V551" s="313"/>
      <c r="W551" s="313"/>
      <c r="X551" s="313"/>
      <c r="Y551" s="313"/>
      <c r="Z551" s="313"/>
    </row>
    <row r="552" spans="1:26" ht="13.5" customHeight="1">
      <c r="A552" s="313"/>
      <c r="B552" s="313"/>
      <c r="C552" s="313"/>
      <c r="D552" s="313"/>
      <c r="E552" s="313"/>
      <c r="F552" s="313"/>
      <c r="G552" s="313"/>
      <c r="H552" s="313"/>
      <c r="I552" s="313"/>
      <c r="J552" s="313"/>
      <c r="K552" s="313"/>
      <c r="L552" s="313"/>
      <c r="M552" s="313"/>
      <c r="N552" s="313"/>
      <c r="O552" s="313"/>
      <c r="P552" s="313"/>
      <c r="Q552" s="313"/>
      <c r="R552" s="313"/>
      <c r="S552" s="313"/>
      <c r="T552" s="313"/>
      <c r="U552" s="313"/>
      <c r="V552" s="313"/>
      <c r="W552" s="313"/>
      <c r="X552" s="313"/>
      <c r="Y552" s="313"/>
      <c r="Z552" s="313"/>
    </row>
    <row r="553" spans="1:26" ht="13.5" customHeight="1">
      <c r="A553" s="313"/>
      <c r="B553" s="313"/>
      <c r="C553" s="313"/>
      <c r="D553" s="313"/>
      <c r="E553" s="313"/>
      <c r="F553" s="313"/>
      <c r="G553" s="313"/>
      <c r="H553" s="313"/>
      <c r="I553" s="313"/>
      <c r="J553" s="313"/>
      <c r="K553" s="313"/>
      <c r="L553" s="313"/>
      <c r="M553" s="313"/>
      <c r="N553" s="313"/>
      <c r="O553" s="313"/>
      <c r="P553" s="313"/>
      <c r="Q553" s="313"/>
      <c r="R553" s="313"/>
      <c r="S553" s="313"/>
      <c r="T553" s="313"/>
      <c r="U553" s="313"/>
      <c r="V553" s="313"/>
      <c r="W553" s="313"/>
      <c r="X553" s="313"/>
      <c r="Y553" s="313"/>
      <c r="Z553" s="313"/>
    </row>
    <row r="554" spans="1:26" ht="13.5" customHeight="1">
      <c r="A554" s="313"/>
      <c r="B554" s="313"/>
      <c r="C554" s="313"/>
      <c r="D554" s="313"/>
      <c r="E554" s="313"/>
      <c r="F554" s="313"/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</row>
    <row r="555" spans="1:26" ht="13.5" customHeight="1">
      <c r="A555" s="313"/>
      <c r="B555" s="313"/>
      <c r="C555" s="313"/>
      <c r="D555" s="313"/>
      <c r="E555" s="313"/>
      <c r="F555" s="313"/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</row>
    <row r="556" spans="1:26" ht="13.5" customHeight="1">
      <c r="A556" s="313"/>
      <c r="B556" s="313"/>
      <c r="C556" s="313"/>
      <c r="D556" s="313"/>
      <c r="E556" s="313"/>
      <c r="F556" s="313"/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</row>
    <row r="557" spans="1:26" ht="13.5" customHeight="1">
      <c r="A557" s="313"/>
      <c r="B557" s="313"/>
      <c r="C557" s="313"/>
      <c r="D557" s="313"/>
      <c r="E557" s="313"/>
      <c r="F557" s="313"/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</row>
    <row r="558" spans="1:26" ht="13.5" customHeight="1">
      <c r="A558" s="313"/>
      <c r="B558" s="313"/>
      <c r="C558" s="313"/>
      <c r="D558" s="313"/>
      <c r="E558" s="313"/>
      <c r="F558" s="313"/>
      <c r="G558" s="313"/>
      <c r="H558" s="313"/>
      <c r="I558" s="313"/>
      <c r="J558" s="313"/>
      <c r="K558" s="313"/>
      <c r="L558" s="313"/>
      <c r="M558" s="313"/>
      <c r="N558" s="313"/>
      <c r="O558" s="313"/>
      <c r="P558" s="313"/>
      <c r="Q558" s="313"/>
      <c r="R558" s="313"/>
      <c r="S558" s="313"/>
      <c r="T558" s="313"/>
      <c r="U558" s="313"/>
      <c r="V558" s="313"/>
      <c r="W558" s="313"/>
      <c r="X558" s="313"/>
      <c r="Y558" s="313"/>
      <c r="Z558" s="313"/>
    </row>
    <row r="559" spans="1:26" ht="13.5" customHeight="1">
      <c r="A559" s="313"/>
      <c r="B559" s="313"/>
      <c r="C559" s="313"/>
      <c r="D559" s="313"/>
      <c r="E559" s="313"/>
      <c r="F559" s="313"/>
      <c r="G559" s="313"/>
      <c r="H559" s="313"/>
      <c r="I559" s="313"/>
      <c r="J559" s="313"/>
      <c r="K559" s="313"/>
      <c r="L559" s="313"/>
      <c r="M559" s="313"/>
      <c r="N559" s="313"/>
      <c r="O559" s="313"/>
      <c r="P559" s="313"/>
      <c r="Q559" s="313"/>
      <c r="R559" s="313"/>
      <c r="S559" s="313"/>
      <c r="T559" s="313"/>
      <c r="U559" s="313"/>
      <c r="V559" s="313"/>
      <c r="W559" s="313"/>
      <c r="X559" s="313"/>
      <c r="Y559" s="313"/>
      <c r="Z559" s="313"/>
    </row>
    <row r="560" spans="1:26" ht="13.5" customHeight="1">
      <c r="A560" s="313"/>
      <c r="B560" s="313"/>
      <c r="C560" s="313"/>
      <c r="D560" s="313"/>
      <c r="E560" s="313"/>
      <c r="F560" s="313"/>
      <c r="G560" s="313"/>
      <c r="H560" s="313"/>
      <c r="I560" s="313"/>
      <c r="J560" s="313"/>
      <c r="K560" s="313"/>
      <c r="L560" s="313"/>
      <c r="M560" s="313"/>
      <c r="N560" s="313"/>
      <c r="O560" s="313"/>
      <c r="P560" s="313"/>
      <c r="Q560" s="313"/>
      <c r="R560" s="313"/>
      <c r="S560" s="313"/>
      <c r="T560" s="313"/>
      <c r="U560" s="313"/>
      <c r="V560" s="313"/>
      <c r="W560" s="313"/>
      <c r="X560" s="313"/>
      <c r="Y560" s="313"/>
      <c r="Z560" s="313"/>
    </row>
    <row r="561" spans="1:26" ht="13.5" customHeight="1">
      <c r="A561" s="313"/>
      <c r="B561" s="313"/>
      <c r="C561" s="313"/>
      <c r="D561" s="313"/>
      <c r="E561" s="313"/>
      <c r="F561" s="313"/>
      <c r="G561" s="313"/>
      <c r="H561" s="313"/>
      <c r="I561" s="313"/>
      <c r="J561" s="313"/>
      <c r="K561" s="313"/>
      <c r="L561" s="313"/>
      <c r="M561" s="313"/>
      <c r="N561" s="313"/>
      <c r="O561" s="313"/>
      <c r="P561" s="313"/>
      <c r="Q561" s="313"/>
      <c r="R561" s="313"/>
      <c r="S561" s="313"/>
      <c r="T561" s="313"/>
      <c r="U561" s="313"/>
      <c r="V561" s="313"/>
      <c r="W561" s="313"/>
      <c r="X561" s="313"/>
      <c r="Y561" s="313"/>
      <c r="Z561" s="313"/>
    </row>
    <row r="562" spans="1:26" ht="13.5" customHeight="1">
      <c r="A562" s="313"/>
      <c r="B562" s="313"/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313"/>
      <c r="O562" s="313"/>
      <c r="P562" s="313"/>
      <c r="Q562" s="313"/>
      <c r="R562" s="313"/>
      <c r="S562" s="313"/>
      <c r="T562" s="313"/>
      <c r="U562" s="313"/>
      <c r="V562" s="313"/>
      <c r="W562" s="313"/>
      <c r="X562" s="313"/>
      <c r="Y562" s="313"/>
      <c r="Z562" s="313"/>
    </row>
    <row r="563" spans="1:26" ht="13.5" customHeight="1">
      <c r="A563" s="313"/>
      <c r="B563" s="313"/>
      <c r="C563" s="313"/>
      <c r="D563" s="313"/>
      <c r="E563" s="313"/>
      <c r="F563" s="313"/>
      <c r="G563" s="313"/>
      <c r="H563" s="313"/>
      <c r="I563" s="313"/>
      <c r="J563" s="313"/>
      <c r="K563" s="313"/>
      <c r="L563" s="313"/>
      <c r="M563" s="313"/>
      <c r="N563" s="313"/>
      <c r="O563" s="313"/>
      <c r="P563" s="313"/>
      <c r="Q563" s="313"/>
      <c r="R563" s="313"/>
      <c r="S563" s="313"/>
      <c r="T563" s="313"/>
      <c r="U563" s="313"/>
      <c r="V563" s="313"/>
      <c r="W563" s="313"/>
      <c r="X563" s="313"/>
      <c r="Y563" s="313"/>
      <c r="Z563" s="313"/>
    </row>
    <row r="564" spans="1:26" ht="13.5" customHeight="1">
      <c r="A564" s="313"/>
      <c r="B564" s="313"/>
      <c r="C564" s="313"/>
      <c r="D564" s="313"/>
      <c r="E564" s="313"/>
      <c r="F564" s="313"/>
      <c r="G564" s="313"/>
      <c r="H564" s="313"/>
      <c r="I564" s="313"/>
      <c r="J564" s="313"/>
      <c r="K564" s="313"/>
      <c r="L564" s="313"/>
      <c r="M564" s="313"/>
      <c r="N564" s="313"/>
      <c r="O564" s="313"/>
      <c r="P564" s="313"/>
      <c r="Q564" s="313"/>
      <c r="R564" s="313"/>
      <c r="S564" s="313"/>
      <c r="T564" s="313"/>
      <c r="U564" s="313"/>
      <c r="V564" s="313"/>
      <c r="W564" s="313"/>
      <c r="X564" s="313"/>
      <c r="Y564" s="313"/>
      <c r="Z564" s="313"/>
    </row>
    <row r="565" spans="1:26" ht="13.5" customHeight="1">
      <c r="A565" s="313"/>
      <c r="B565" s="313"/>
      <c r="C565" s="313"/>
      <c r="D565" s="313"/>
      <c r="E565" s="313"/>
      <c r="F565" s="313"/>
      <c r="G565" s="313"/>
      <c r="H565" s="313"/>
      <c r="I565" s="313"/>
      <c r="J565" s="313"/>
      <c r="K565" s="313"/>
      <c r="L565" s="313"/>
      <c r="M565" s="313"/>
      <c r="N565" s="313"/>
      <c r="O565" s="313"/>
      <c r="P565" s="313"/>
      <c r="Q565" s="313"/>
      <c r="R565" s="313"/>
      <c r="S565" s="313"/>
      <c r="T565" s="313"/>
      <c r="U565" s="313"/>
      <c r="V565" s="313"/>
      <c r="W565" s="313"/>
      <c r="X565" s="313"/>
      <c r="Y565" s="313"/>
      <c r="Z565" s="313"/>
    </row>
    <row r="566" spans="1:26" ht="13.5" customHeight="1">
      <c r="A566" s="313"/>
      <c r="B566" s="313"/>
      <c r="C566" s="313"/>
      <c r="D566" s="313"/>
      <c r="E566" s="313"/>
      <c r="F566" s="313"/>
      <c r="G566" s="313"/>
      <c r="H566" s="313"/>
      <c r="I566" s="313"/>
      <c r="J566" s="313"/>
      <c r="K566" s="313"/>
      <c r="L566" s="313"/>
      <c r="M566" s="313"/>
      <c r="N566" s="313"/>
      <c r="O566" s="313"/>
      <c r="P566" s="313"/>
      <c r="Q566" s="313"/>
      <c r="R566" s="313"/>
      <c r="S566" s="313"/>
      <c r="T566" s="313"/>
      <c r="U566" s="313"/>
      <c r="V566" s="313"/>
      <c r="W566" s="313"/>
      <c r="X566" s="313"/>
      <c r="Y566" s="313"/>
      <c r="Z566" s="313"/>
    </row>
    <row r="567" spans="1:26" ht="13.5" customHeight="1">
      <c r="A567" s="313"/>
      <c r="B567" s="313"/>
      <c r="C567" s="313"/>
      <c r="D567" s="313"/>
      <c r="E567" s="313"/>
      <c r="F567" s="313"/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</row>
    <row r="568" spans="1:26" ht="13.5" customHeight="1">
      <c r="A568" s="313"/>
      <c r="B568" s="313"/>
      <c r="C568" s="313"/>
      <c r="D568" s="313"/>
      <c r="E568" s="313"/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</row>
    <row r="569" spans="1:26" ht="13.5" customHeight="1">
      <c r="A569" s="313"/>
      <c r="B569" s="313"/>
      <c r="C569" s="313"/>
      <c r="D569" s="313"/>
      <c r="E569" s="313"/>
      <c r="F569" s="313"/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</row>
    <row r="570" spans="1:26" ht="13.5" customHeight="1">
      <c r="A570" s="313"/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</row>
    <row r="571" spans="1:26" ht="13.5" customHeight="1">
      <c r="A571" s="313"/>
      <c r="B571" s="313"/>
      <c r="C571" s="313"/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313"/>
      <c r="T571" s="313"/>
      <c r="U571" s="313"/>
      <c r="V571" s="313"/>
      <c r="W571" s="313"/>
      <c r="X571" s="313"/>
      <c r="Y571" s="313"/>
      <c r="Z571" s="313"/>
    </row>
    <row r="572" spans="1:26" ht="13.5" customHeight="1">
      <c r="A572" s="313"/>
      <c r="B572" s="313"/>
      <c r="C572" s="313"/>
      <c r="D572" s="313"/>
      <c r="E572" s="313"/>
      <c r="F572" s="313"/>
      <c r="G572" s="313"/>
      <c r="H572" s="313"/>
      <c r="I572" s="313"/>
      <c r="J572" s="313"/>
      <c r="K572" s="313"/>
      <c r="L572" s="313"/>
      <c r="M572" s="313"/>
      <c r="N572" s="313"/>
      <c r="O572" s="313"/>
      <c r="P572" s="313"/>
      <c r="Q572" s="313"/>
      <c r="R572" s="313"/>
      <c r="S572" s="313"/>
      <c r="T572" s="313"/>
      <c r="U572" s="313"/>
      <c r="V572" s="313"/>
      <c r="W572" s="313"/>
      <c r="X572" s="313"/>
      <c r="Y572" s="313"/>
      <c r="Z572" s="313"/>
    </row>
    <row r="573" spans="1:26" ht="13.5" customHeight="1">
      <c r="A573" s="313"/>
      <c r="B573" s="313"/>
      <c r="C573" s="313"/>
      <c r="D573" s="313"/>
      <c r="E573" s="313"/>
      <c r="F573" s="313"/>
      <c r="G573" s="313"/>
      <c r="H573" s="313"/>
      <c r="I573" s="313"/>
      <c r="J573" s="313"/>
      <c r="K573" s="313"/>
      <c r="L573" s="313"/>
      <c r="M573" s="313"/>
      <c r="N573" s="313"/>
      <c r="O573" s="313"/>
      <c r="P573" s="313"/>
      <c r="Q573" s="313"/>
      <c r="R573" s="313"/>
      <c r="S573" s="313"/>
      <c r="T573" s="313"/>
      <c r="U573" s="313"/>
      <c r="V573" s="313"/>
      <c r="W573" s="313"/>
      <c r="X573" s="313"/>
      <c r="Y573" s="313"/>
      <c r="Z573" s="313"/>
    </row>
    <row r="574" spans="1:26" ht="13.5" customHeight="1">
      <c r="A574" s="313"/>
      <c r="B574" s="313"/>
      <c r="C574" s="313"/>
      <c r="D574" s="313"/>
      <c r="E574" s="313"/>
      <c r="F574" s="313"/>
      <c r="G574" s="313"/>
      <c r="H574" s="313"/>
      <c r="I574" s="313"/>
      <c r="J574" s="313"/>
      <c r="K574" s="313"/>
      <c r="L574" s="313"/>
      <c r="M574" s="313"/>
      <c r="N574" s="313"/>
      <c r="O574" s="313"/>
      <c r="P574" s="313"/>
      <c r="Q574" s="313"/>
      <c r="R574" s="313"/>
      <c r="S574" s="313"/>
      <c r="T574" s="313"/>
      <c r="U574" s="313"/>
      <c r="V574" s="313"/>
      <c r="W574" s="313"/>
      <c r="X574" s="313"/>
      <c r="Y574" s="313"/>
      <c r="Z574" s="313"/>
    </row>
    <row r="575" spans="1:26" ht="13.5" customHeight="1">
      <c r="A575" s="313"/>
      <c r="B575" s="313"/>
      <c r="C575" s="313"/>
      <c r="D575" s="313"/>
      <c r="E575" s="313"/>
      <c r="F575" s="313"/>
      <c r="G575" s="313"/>
      <c r="H575" s="313"/>
      <c r="I575" s="313"/>
      <c r="J575" s="313"/>
      <c r="K575" s="313"/>
      <c r="L575" s="313"/>
      <c r="M575" s="313"/>
      <c r="N575" s="313"/>
      <c r="O575" s="313"/>
      <c r="P575" s="313"/>
      <c r="Q575" s="313"/>
      <c r="R575" s="313"/>
      <c r="S575" s="313"/>
      <c r="T575" s="313"/>
      <c r="U575" s="313"/>
      <c r="V575" s="313"/>
      <c r="W575" s="313"/>
      <c r="X575" s="313"/>
      <c r="Y575" s="313"/>
      <c r="Z575" s="313"/>
    </row>
    <row r="576" spans="1:26" ht="13.5" customHeight="1">
      <c r="A576" s="313"/>
      <c r="B576" s="313"/>
      <c r="C576" s="313"/>
      <c r="D576" s="313"/>
      <c r="E576" s="313"/>
      <c r="F576" s="313"/>
      <c r="G576" s="313"/>
      <c r="H576" s="313"/>
      <c r="I576" s="313"/>
      <c r="J576" s="313"/>
      <c r="K576" s="313"/>
      <c r="L576" s="313"/>
      <c r="M576" s="313"/>
      <c r="N576" s="313"/>
      <c r="O576" s="313"/>
      <c r="P576" s="313"/>
      <c r="Q576" s="313"/>
      <c r="R576" s="313"/>
      <c r="S576" s="313"/>
      <c r="T576" s="313"/>
      <c r="U576" s="313"/>
      <c r="V576" s="313"/>
      <c r="W576" s="313"/>
      <c r="X576" s="313"/>
      <c r="Y576" s="313"/>
      <c r="Z576" s="313"/>
    </row>
    <row r="577" spans="1:26" ht="13.5" customHeight="1">
      <c r="A577" s="313"/>
      <c r="B577" s="313"/>
      <c r="C577" s="313"/>
      <c r="D577" s="313"/>
      <c r="E577" s="313"/>
      <c r="F577" s="313"/>
      <c r="G577" s="313"/>
      <c r="H577" s="313"/>
      <c r="I577" s="313"/>
      <c r="J577" s="313"/>
      <c r="K577" s="313"/>
      <c r="L577" s="313"/>
      <c r="M577" s="313"/>
      <c r="N577" s="313"/>
      <c r="O577" s="313"/>
      <c r="P577" s="313"/>
      <c r="Q577" s="313"/>
      <c r="R577" s="313"/>
      <c r="S577" s="313"/>
      <c r="T577" s="313"/>
      <c r="U577" s="313"/>
      <c r="V577" s="313"/>
      <c r="W577" s="313"/>
      <c r="X577" s="313"/>
      <c r="Y577" s="313"/>
      <c r="Z577" s="313"/>
    </row>
    <row r="578" spans="1:26" ht="13.5" customHeight="1">
      <c r="A578" s="313"/>
      <c r="B578" s="313"/>
      <c r="C578" s="313"/>
      <c r="D578" s="313"/>
      <c r="E578" s="313"/>
      <c r="F578" s="313"/>
      <c r="G578" s="313"/>
      <c r="H578" s="313"/>
      <c r="I578" s="313"/>
      <c r="J578" s="313"/>
      <c r="K578" s="313"/>
      <c r="L578" s="313"/>
      <c r="M578" s="313"/>
      <c r="N578" s="313"/>
      <c r="O578" s="313"/>
      <c r="P578" s="313"/>
      <c r="Q578" s="313"/>
      <c r="R578" s="313"/>
      <c r="S578" s="313"/>
      <c r="T578" s="313"/>
      <c r="U578" s="313"/>
      <c r="V578" s="313"/>
      <c r="W578" s="313"/>
      <c r="X578" s="313"/>
      <c r="Y578" s="313"/>
      <c r="Z578" s="313"/>
    </row>
    <row r="579" spans="1:26" ht="13.5" customHeight="1">
      <c r="A579" s="313"/>
      <c r="B579" s="313"/>
      <c r="C579" s="313"/>
      <c r="D579" s="313"/>
      <c r="E579" s="313"/>
      <c r="F579" s="313"/>
      <c r="G579" s="313"/>
      <c r="H579" s="313"/>
      <c r="I579" s="313"/>
      <c r="J579" s="313"/>
      <c r="K579" s="313"/>
      <c r="L579" s="313"/>
      <c r="M579" s="313"/>
      <c r="N579" s="313"/>
      <c r="O579" s="313"/>
      <c r="P579" s="313"/>
      <c r="Q579" s="313"/>
      <c r="R579" s="313"/>
      <c r="S579" s="313"/>
      <c r="T579" s="313"/>
      <c r="U579" s="313"/>
      <c r="V579" s="313"/>
      <c r="W579" s="313"/>
      <c r="X579" s="313"/>
      <c r="Y579" s="313"/>
      <c r="Z579" s="313"/>
    </row>
    <row r="580" spans="1:26" ht="13.5" customHeight="1">
      <c r="A580" s="313"/>
      <c r="B580" s="313"/>
      <c r="C580" s="313"/>
      <c r="D580" s="313"/>
      <c r="E580" s="313"/>
      <c r="F580" s="313"/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</row>
    <row r="581" spans="1:26" ht="13.5" customHeight="1">
      <c r="A581" s="313"/>
      <c r="B581" s="313"/>
      <c r="C581" s="313"/>
      <c r="D581" s="313"/>
      <c r="E581" s="313"/>
      <c r="F581" s="313"/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</row>
    <row r="582" spans="1:26" ht="13.5" customHeight="1">
      <c r="A582" s="313"/>
      <c r="B582" s="313"/>
      <c r="C582" s="313"/>
      <c r="D582" s="313"/>
      <c r="E582" s="313"/>
      <c r="F582" s="313"/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</row>
    <row r="583" spans="1:26" ht="13.5" customHeight="1">
      <c r="A583" s="313"/>
      <c r="B583" s="313"/>
      <c r="C583" s="313"/>
      <c r="D583" s="313"/>
      <c r="E583" s="313"/>
      <c r="F583" s="313"/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</row>
    <row r="584" spans="1:26" ht="13.5" customHeight="1">
      <c r="A584" s="313"/>
      <c r="B584" s="313"/>
      <c r="C584" s="313"/>
      <c r="D584" s="313"/>
      <c r="E584" s="313"/>
      <c r="F584" s="313"/>
      <c r="G584" s="313"/>
      <c r="H584" s="313"/>
      <c r="I584" s="313"/>
      <c r="J584" s="313"/>
      <c r="K584" s="313"/>
      <c r="L584" s="313"/>
      <c r="M584" s="313"/>
      <c r="N584" s="313"/>
      <c r="O584" s="313"/>
      <c r="P584" s="313"/>
      <c r="Q584" s="313"/>
      <c r="R584" s="313"/>
      <c r="S584" s="313"/>
      <c r="T584" s="313"/>
      <c r="U584" s="313"/>
      <c r="V584" s="313"/>
      <c r="W584" s="313"/>
      <c r="X584" s="313"/>
      <c r="Y584" s="313"/>
      <c r="Z584" s="313"/>
    </row>
    <row r="585" spans="1:26" ht="13.5" customHeight="1">
      <c r="A585" s="313"/>
      <c r="B585" s="313"/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313"/>
      <c r="O585" s="313"/>
      <c r="P585" s="313"/>
      <c r="Q585" s="313"/>
      <c r="R585" s="313"/>
      <c r="S585" s="313"/>
      <c r="T585" s="313"/>
      <c r="U585" s="313"/>
      <c r="V585" s="313"/>
      <c r="W585" s="313"/>
      <c r="X585" s="313"/>
      <c r="Y585" s="313"/>
      <c r="Z585" s="313"/>
    </row>
    <row r="586" spans="1:26" ht="13.5" customHeight="1">
      <c r="A586" s="313"/>
      <c r="B586" s="313"/>
      <c r="C586" s="313"/>
      <c r="D586" s="313"/>
      <c r="E586" s="313"/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3"/>
      <c r="V586" s="313"/>
      <c r="W586" s="313"/>
      <c r="X586" s="313"/>
      <c r="Y586" s="313"/>
      <c r="Z586" s="313"/>
    </row>
    <row r="587" spans="1:26" ht="13.5" customHeight="1">
      <c r="A587" s="313"/>
      <c r="B587" s="313"/>
      <c r="C587" s="313"/>
      <c r="D587" s="313"/>
      <c r="E587" s="313"/>
      <c r="F587" s="313"/>
      <c r="G587" s="313"/>
      <c r="H587" s="313"/>
      <c r="I587" s="313"/>
      <c r="J587" s="313"/>
      <c r="K587" s="313"/>
      <c r="L587" s="313"/>
      <c r="M587" s="313"/>
      <c r="N587" s="313"/>
      <c r="O587" s="313"/>
      <c r="P587" s="313"/>
      <c r="Q587" s="313"/>
      <c r="R587" s="313"/>
      <c r="S587" s="313"/>
      <c r="T587" s="313"/>
      <c r="U587" s="313"/>
      <c r="V587" s="313"/>
      <c r="W587" s="313"/>
      <c r="X587" s="313"/>
      <c r="Y587" s="313"/>
      <c r="Z587" s="313"/>
    </row>
    <row r="588" spans="1:26" ht="13.5" customHeight="1">
      <c r="A588" s="313"/>
      <c r="B588" s="313"/>
      <c r="C588" s="313"/>
      <c r="D588" s="313"/>
      <c r="E588" s="313"/>
      <c r="F588" s="313"/>
      <c r="G588" s="313"/>
      <c r="H588" s="313"/>
      <c r="I588" s="313"/>
      <c r="J588" s="313"/>
      <c r="K588" s="313"/>
      <c r="L588" s="313"/>
      <c r="M588" s="313"/>
      <c r="N588" s="313"/>
      <c r="O588" s="313"/>
      <c r="P588" s="313"/>
      <c r="Q588" s="313"/>
      <c r="R588" s="313"/>
      <c r="S588" s="313"/>
      <c r="T588" s="313"/>
      <c r="U588" s="313"/>
      <c r="V588" s="313"/>
      <c r="W588" s="313"/>
      <c r="X588" s="313"/>
      <c r="Y588" s="313"/>
      <c r="Z588" s="313"/>
    </row>
    <row r="589" spans="1:26" ht="13.5" customHeight="1">
      <c r="A589" s="313"/>
      <c r="B589" s="313"/>
      <c r="C589" s="313"/>
      <c r="D589" s="313"/>
      <c r="E589" s="313"/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</row>
    <row r="590" spans="1:26" ht="13.5" customHeight="1">
      <c r="A590" s="313"/>
      <c r="B590" s="313"/>
      <c r="C590" s="313"/>
      <c r="D590" s="313"/>
      <c r="E590" s="313"/>
      <c r="F590" s="313"/>
      <c r="G590" s="313"/>
      <c r="H590" s="313"/>
      <c r="I590" s="313"/>
      <c r="J590" s="313"/>
      <c r="K590" s="313"/>
      <c r="L590" s="313"/>
      <c r="M590" s="313"/>
      <c r="N590" s="313"/>
      <c r="O590" s="313"/>
      <c r="P590" s="313"/>
      <c r="Q590" s="313"/>
      <c r="R590" s="313"/>
      <c r="S590" s="313"/>
      <c r="T590" s="313"/>
      <c r="U590" s="313"/>
      <c r="V590" s="313"/>
      <c r="W590" s="313"/>
      <c r="X590" s="313"/>
      <c r="Y590" s="313"/>
      <c r="Z590" s="313"/>
    </row>
    <row r="591" spans="1:26" ht="13.5" customHeight="1">
      <c r="A591" s="313"/>
      <c r="B591" s="313"/>
      <c r="C591" s="313"/>
      <c r="D591" s="313"/>
      <c r="E591" s="313"/>
      <c r="F591" s="313"/>
      <c r="G591" s="313"/>
      <c r="H591" s="313"/>
      <c r="I591" s="313"/>
      <c r="J591" s="313"/>
      <c r="K591" s="313"/>
      <c r="L591" s="313"/>
      <c r="M591" s="313"/>
      <c r="N591" s="313"/>
      <c r="O591" s="313"/>
      <c r="P591" s="313"/>
      <c r="Q591" s="313"/>
      <c r="R591" s="313"/>
      <c r="S591" s="313"/>
      <c r="T591" s="313"/>
      <c r="U591" s="313"/>
      <c r="V591" s="313"/>
      <c r="W591" s="313"/>
      <c r="X591" s="313"/>
      <c r="Y591" s="313"/>
      <c r="Z591" s="313"/>
    </row>
    <row r="592" spans="1:26" ht="13.5" customHeight="1">
      <c r="A592" s="313"/>
      <c r="B592" s="313"/>
      <c r="C592" s="313"/>
      <c r="D592" s="313"/>
      <c r="E592" s="313"/>
      <c r="F592" s="313"/>
      <c r="G592" s="313"/>
      <c r="H592" s="313"/>
      <c r="I592" s="313"/>
      <c r="J592" s="313"/>
      <c r="K592" s="313"/>
      <c r="L592" s="313"/>
      <c r="M592" s="313"/>
      <c r="N592" s="313"/>
      <c r="O592" s="313"/>
      <c r="P592" s="313"/>
      <c r="Q592" s="313"/>
      <c r="R592" s="313"/>
      <c r="S592" s="313"/>
      <c r="T592" s="313"/>
      <c r="U592" s="313"/>
      <c r="V592" s="313"/>
      <c r="W592" s="313"/>
      <c r="X592" s="313"/>
      <c r="Y592" s="313"/>
      <c r="Z592" s="313"/>
    </row>
    <row r="593" spans="1:26" ht="13.5" customHeight="1">
      <c r="A593" s="313"/>
      <c r="B593" s="313"/>
      <c r="C593" s="313"/>
      <c r="D593" s="313"/>
      <c r="E593" s="313"/>
      <c r="F593" s="313"/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</row>
    <row r="594" spans="1:26" ht="13.5" customHeight="1">
      <c r="A594" s="313"/>
      <c r="B594" s="313"/>
      <c r="C594" s="313"/>
      <c r="D594" s="313"/>
      <c r="E594" s="313"/>
      <c r="F594" s="313"/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</row>
    <row r="595" spans="1:26" ht="13.5" customHeight="1">
      <c r="A595" s="313"/>
      <c r="B595" s="313"/>
      <c r="C595" s="313"/>
      <c r="D595" s="313"/>
      <c r="E595" s="313"/>
      <c r="F595" s="313"/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</row>
    <row r="596" spans="1:26" ht="13.5" customHeight="1">
      <c r="A596" s="313"/>
      <c r="B596" s="313"/>
      <c r="C596" s="313"/>
      <c r="D596" s="313"/>
      <c r="E596" s="313"/>
      <c r="F596" s="313"/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</row>
    <row r="597" spans="1:26" ht="13.5" customHeight="1">
      <c r="A597" s="313"/>
      <c r="B597" s="313"/>
      <c r="C597" s="313"/>
      <c r="D597" s="313"/>
      <c r="E597" s="313"/>
      <c r="F597" s="313"/>
      <c r="G597" s="313"/>
      <c r="H597" s="313"/>
      <c r="I597" s="313"/>
      <c r="J597" s="313"/>
      <c r="K597" s="313"/>
      <c r="L597" s="313"/>
      <c r="M597" s="313"/>
      <c r="N597" s="313"/>
      <c r="O597" s="313"/>
      <c r="P597" s="313"/>
      <c r="Q597" s="313"/>
      <c r="R597" s="313"/>
      <c r="S597" s="313"/>
      <c r="T597" s="313"/>
      <c r="U597" s="313"/>
      <c r="V597" s="313"/>
      <c r="W597" s="313"/>
      <c r="X597" s="313"/>
      <c r="Y597" s="313"/>
      <c r="Z597" s="313"/>
    </row>
    <row r="598" spans="1:26" ht="13.5" customHeight="1">
      <c r="A598" s="313"/>
      <c r="B598" s="313"/>
      <c r="C598" s="313"/>
      <c r="D598" s="313"/>
      <c r="E598" s="313"/>
      <c r="F598" s="313"/>
      <c r="G598" s="313"/>
      <c r="H598" s="313"/>
      <c r="I598" s="313"/>
      <c r="J598" s="313"/>
      <c r="K598" s="313"/>
      <c r="L598" s="313"/>
      <c r="M598" s="313"/>
      <c r="N598" s="313"/>
      <c r="O598" s="313"/>
      <c r="P598" s="313"/>
      <c r="Q598" s="313"/>
      <c r="R598" s="313"/>
      <c r="S598" s="313"/>
      <c r="T598" s="313"/>
      <c r="U598" s="313"/>
      <c r="V598" s="313"/>
      <c r="W598" s="313"/>
      <c r="X598" s="313"/>
      <c r="Y598" s="313"/>
      <c r="Z598" s="313"/>
    </row>
    <row r="599" spans="1:26" ht="13.5" customHeight="1">
      <c r="A599" s="313"/>
      <c r="B599" s="313"/>
      <c r="C599" s="313"/>
      <c r="D599" s="313"/>
      <c r="E599" s="313"/>
      <c r="F599" s="313"/>
      <c r="G599" s="313"/>
      <c r="H599" s="313"/>
      <c r="I599" s="313"/>
      <c r="J599" s="313"/>
      <c r="K599" s="313"/>
      <c r="L599" s="313"/>
      <c r="M599" s="313"/>
      <c r="N599" s="313"/>
      <c r="O599" s="313"/>
      <c r="P599" s="313"/>
      <c r="Q599" s="313"/>
      <c r="R599" s="313"/>
      <c r="S599" s="313"/>
      <c r="T599" s="313"/>
      <c r="U599" s="313"/>
      <c r="V599" s="313"/>
      <c r="W599" s="313"/>
      <c r="X599" s="313"/>
      <c r="Y599" s="313"/>
      <c r="Z599" s="313"/>
    </row>
    <row r="600" spans="1:26" ht="13.5" customHeight="1">
      <c r="A600" s="313"/>
      <c r="B600" s="313"/>
      <c r="C600" s="313"/>
      <c r="D600" s="313"/>
      <c r="E600" s="313"/>
      <c r="F600" s="313"/>
      <c r="G600" s="313"/>
      <c r="H600" s="313"/>
      <c r="I600" s="313"/>
      <c r="J600" s="313"/>
      <c r="K600" s="313"/>
      <c r="L600" s="313"/>
      <c r="M600" s="313"/>
      <c r="N600" s="313"/>
      <c r="O600" s="313"/>
      <c r="P600" s="313"/>
      <c r="Q600" s="313"/>
      <c r="R600" s="313"/>
      <c r="S600" s="313"/>
      <c r="T600" s="313"/>
      <c r="U600" s="313"/>
      <c r="V600" s="313"/>
      <c r="W600" s="313"/>
      <c r="X600" s="313"/>
      <c r="Y600" s="313"/>
      <c r="Z600" s="313"/>
    </row>
    <row r="601" spans="1:26" ht="13.5" customHeight="1">
      <c r="A601" s="313"/>
      <c r="B601" s="313"/>
      <c r="C601" s="313"/>
      <c r="D601" s="313"/>
      <c r="E601" s="313"/>
      <c r="F601" s="313"/>
      <c r="G601" s="313"/>
      <c r="H601" s="313"/>
      <c r="I601" s="313"/>
      <c r="J601" s="313"/>
      <c r="K601" s="313"/>
      <c r="L601" s="313"/>
      <c r="M601" s="313"/>
      <c r="N601" s="313"/>
      <c r="O601" s="313"/>
      <c r="P601" s="313"/>
      <c r="Q601" s="313"/>
      <c r="R601" s="313"/>
      <c r="S601" s="313"/>
      <c r="T601" s="313"/>
      <c r="U601" s="313"/>
      <c r="V601" s="313"/>
      <c r="W601" s="313"/>
      <c r="X601" s="313"/>
      <c r="Y601" s="313"/>
      <c r="Z601" s="313"/>
    </row>
    <row r="602" spans="1:26" ht="13.5" customHeight="1">
      <c r="A602" s="313"/>
      <c r="B602" s="313"/>
      <c r="C602" s="313"/>
      <c r="D602" s="313"/>
      <c r="E602" s="313"/>
      <c r="F602" s="313"/>
      <c r="G602" s="313"/>
      <c r="H602" s="313"/>
      <c r="I602" s="313"/>
      <c r="J602" s="313"/>
      <c r="K602" s="313"/>
      <c r="L602" s="313"/>
      <c r="M602" s="313"/>
      <c r="N602" s="313"/>
      <c r="O602" s="313"/>
      <c r="P602" s="313"/>
      <c r="Q602" s="313"/>
      <c r="R602" s="313"/>
      <c r="S602" s="313"/>
      <c r="T602" s="313"/>
      <c r="U602" s="313"/>
      <c r="V602" s="313"/>
      <c r="W602" s="313"/>
      <c r="X602" s="313"/>
      <c r="Y602" s="313"/>
      <c r="Z602" s="313"/>
    </row>
    <row r="603" spans="1:26" ht="13.5" customHeight="1">
      <c r="A603" s="313"/>
      <c r="B603" s="313"/>
      <c r="C603" s="313"/>
      <c r="D603" s="313"/>
      <c r="E603" s="313"/>
      <c r="F603" s="313"/>
      <c r="G603" s="313"/>
      <c r="H603" s="313"/>
      <c r="I603" s="313"/>
      <c r="J603" s="313"/>
      <c r="K603" s="313"/>
      <c r="L603" s="313"/>
      <c r="M603" s="313"/>
      <c r="N603" s="313"/>
      <c r="O603" s="313"/>
      <c r="P603" s="313"/>
      <c r="Q603" s="313"/>
      <c r="R603" s="313"/>
      <c r="S603" s="313"/>
      <c r="T603" s="313"/>
      <c r="U603" s="313"/>
      <c r="V603" s="313"/>
      <c r="W603" s="313"/>
      <c r="X603" s="313"/>
      <c r="Y603" s="313"/>
      <c r="Z603" s="313"/>
    </row>
    <row r="604" spans="1:26" ht="13.5" customHeight="1">
      <c r="A604" s="313"/>
      <c r="B604" s="313"/>
      <c r="C604" s="313"/>
      <c r="D604" s="313"/>
      <c r="E604" s="313"/>
      <c r="F604" s="313"/>
      <c r="G604" s="313"/>
      <c r="H604" s="313"/>
      <c r="I604" s="313"/>
      <c r="J604" s="313"/>
      <c r="K604" s="313"/>
      <c r="L604" s="313"/>
      <c r="M604" s="313"/>
      <c r="N604" s="313"/>
      <c r="O604" s="313"/>
      <c r="P604" s="313"/>
      <c r="Q604" s="313"/>
      <c r="R604" s="313"/>
      <c r="S604" s="313"/>
      <c r="T604" s="313"/>
      <c r="U604" s="313"/>
      <c r="V604" s="313"/>
      <c r="W604" s="313"/>
      <c r="X604" s="313"/>
      <c r="Y604" s="313"/>
      <c r="Z604" s="313"/>
    </row>
    <row r="605" spans="1:26" ht="13.5" customHeight="1">
      <c r="A605" s="313"/>
      <c r="B605" s="313"/>
      <c r="C605" s="313"/>
      <c r="D605" s="313"/>
      <c r="E605" s="313"/>
      <c r="F605" s="313"/>
      <c r="G605" s="313"/>
      <c r="H605" s="313"/>
      <c r="I605" s="313"/>
      <c r="J605" s="313"/>
      <c r="K605" s="313"/>
      <c r="L605" s="313"/>
      <c r="M605" s="313"/>
      <c r="N605" s="313"/>
      <c r="O605" s="313"/>
      <c r="P605" s="313"/>
      <c r="Q605" s="313"/>
      <c r="R605" s="313"/>
      <c r="S605" s="313"/>
      <c r="T605" s="313"/>
      <c r="U605" s="313"/>
      <c r="V605" s="313"/>
      <c r="W605" s="313"/>
      <c r="X605" s="313"/>
      <c r="Y605" s="313"/>
      <c r="Z605" s="313"/>
    </row>
    <row r="606" spans="1:26" ht="13.5" customHeight="1">
      <c r="A606" s="313"/>
      <c r="B606" s="313"/>
      <c r="C606" s="313"/>
      <c r="D606" s="313"/>
      <c r="E606" s="313"/>
      <c r="F606" s="313"/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</row>
    <row r="607" spans="1:26" ht="13.5" customHeight="1">
      <c r="A607" s="313"/>
      <c r="B607" s="313"/>
      <c r="C607" s="313"/>
      <c r="D607" s="313"/>
      <c r="E607" s="313"/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</row>
    <row r="608" spans="1:26" ht="13.5" customHeight="1">
      <c r="A608" s="313"/>
      <c r="B608" s="313"/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</row>
    <row r="609" spans="1:26" ht="13.5" customHeight="1">
      <c r="A609" s="313"/>
      <c r="B609" s="313"/>
      <c r="C609" s="313"/>
      <c r="D609" s="313"/>
      <c r="E609" s="313"/>
      <c r="F609" s="313"/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</row>
    <row r="610" spans="1:26" ht="13.5" customHeight="1">
      <c r="A610" s="313"/>
      <c r="B610" s="313"/>
      <c r="C610" s="313"/>
      <c r="D610" s="313"/>
      <c r="E610" s="313"/>
      <c r="F610" s="313"/>
      <c r="G610" s="313"/>
      <c r="H610" s="313"/>
      <c r="I610" s="313"/>
      <c r="J610" s="313"/>
      <c r="K610" s="313"/>
      <c r="L610" s="313"/>
      <c r="M610" s="313"/>
      <c r="N610" s="313"/>
      <c r="O610" s="313"/>
      <c r="P610" s="313"/>
      <c r="Q610" s="313"/>
      <c r="R610" s="313"/>
      <c r="S610" s="313"/>
      <c r="T610" s="313"/>
      <c r="U610" s="313"/>
      <c r="V610" s="313"/>
      <c r="W610" s="313"/>
      <c r="X610" s="313"/>
      <c r="Y610" s="313"/>
      <c r="Z610" s="313"/>
    </row>
    <row r="611" spans="1:26" ht="13.5" customHeight="1">
      <c r="A611" s="313"/>
      <c r="B611" s="313"/>
      <c r="C611" s="313"/>
      <c r="D611" s="313"/>
      <c r="E611" s="313"/>
      <c r="F611" s="313"/>
      <c r="G611" s="313"/>
      <c r="H611" s="313"/>
      <c r="I611" s="313"/>
      <c r="J611" s="313"/>
      <c r="K611" s="313"/>
      <c r="L611" s="313"/>
      <c r="M611" s="313"/>
      <c r="N611" s="313"/>
      <c r="O611" s="313"/>
      <c r="P611" s="313"/>
      <c r="Q611" s="313"/>
      <c r="R611" s="313"/>
      <c r="S611" s="313"/>
      <c r="T611" s="313"/>
      <c r="U611" s="313"/>
      <c r="V611" s="313"/>
      <c r="W611" s="313"/>
      <c r="X611" s="313"/>
      <c r="Y611" s="313"/>
      <c r="Z611" s="313"/>
    </row>
    <row r="612" spans="1:26" ht="13.5" customHeight="1">
      <c r="A612" s="313"/>
      <c r="B612" s="313"/>
      <c r="C612" s="313"/>
      <c r="D612" s="313"/>
      <c r="E612" s="313"/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313"/>
      <c r="T612" s="313"/>
      <c r="U612" s="313"/>
      <c r="V612" s="313"/>
      <c r="W612" s="313"/>
      <c r="X612" s="313"/>
      <c r="Y612" s="313"/>
      <c r="Z612" s="313"/>
    </row>
    <row r="613" spans="1:26" ht="13.5" customHeight="1">
      <c r="A613" s="313"/>
      <c r="B613" s="313"/>
      <c r="C613" s="313"/>
      <c r="D613" s="313"/>
      <c r="E613" s="313"/>
      <c r="F613" s="313"/>
      <c r="G613" s="313"/>
      <c r="H613" s="313"/>
      <c r="I613" s="313"/>
      <c r="J613" s="313"/>
      <c r="K613" s="313"/>
      <c r="L613" s="313"/>
      <c r="M613" s="313"/>
      <c r="N613" s="313"/>
      <c r="O613" s="313"/>
      <c r="P613" s="313"/>
      <c r="Q613" s="313"/>
      <c r="R613" s="313"/>
      <c r="S613" s="313"/>
      <c r="T613" s="313"/>
      <c r="U613" s="313"/>
      <c r="V613" s="313"/>
      <c r="W613" s="313"/>
      <c r="X613" s="313"/>
      <c r="Y613" s="313"/>
      <c r="Z613" s="313"/>
    </row>
    <row r="614" spans="1:26" ht="13.5" customHeight="1">
      <c r="A614" s="313"/>
      <c r="B614" s="313"/>
      <c r="C614" s="313"/>
      <c r="D614" s="313"/>
      <c r="E614" s="313"/>
      <c r="F614" s="313"/>
      <c r="G614" s="313"/>
      <c r="H614" s="313"/>
      <c r="I614" s="313"/>
      <c r="J614" s="313"/>
      <c r="K614" s="313"/>
      <c r="L614" s="313"/>
      <c r="M614" s="313"/>
      <c r="N614" s="313"/>
      <c r="O614" s="313"/>
      <c r="P614" s="313"/>
      <c r="Q614" s="313"/>
      <c r="R614" s="313"/>
      <c r="S614" s="313"/>
      <c r="T614" s="313"/>
      <c r="U614" s="313"/>
      <c r="V614" s="313"/>
      <c r="W614" s="313"/>
      <c r="X614" s="313"/>
      <c r="Y614" s="313"/>
      <c r="Z614" s="313"/>
    </row>
    <row r="615" spans="1:26" ht="13.5" customHeight="1">
      <c r="A615" s="313"/>
      <c r="B615" s="313"/>
      <c r="C615" s="313"/>
      <c r="D615" s="313"/>
      <c r="E615" s="313"/>
      <c r="F615" s="313"/>
      <c r="G615" s="313"/>
      <c r="H615" s="313"/>
      <c r="I615" s="313"/>
      <c r="J615" s="313"/>
      <c r="K615" s="313"/>
      <c r="L615" s="313"/>
      <c r="M615" s="313"/>
      <c r="N615" s="313"/>
      <c r="O615" s="313"/>
      <c r="P615" s="313"/>
      <c r="Q615" s="313"/>
      <c r="R615" s="313"/>
      <c r="S615" s="313"/>
      <c r="T615" s="313"/>
      <c r="U615" s="313"/>
      <c r="V615" s="313"/>
      <c r="W615" s="313"/>
      <c r="X615" s="313"/>
      <c r="Y615" s="313"/>
      <c r="Z615" s="313"/>
    </row>
    <row r="616" spans="1:26" ht="13.5" customHeight="1">
      <c r="A616" s="313"/>
      <c r="B616" s="313"/>
      <c r="C616" s="313"/>
      <c r="D616" s="313"/>
      <c r="E616" s="313"/>
      <c r="F616" s="313"/>
      <c r="G616" s="313"/>
      <c r="H616" s="313"/>
      <c r="I616" s="313"/>
      <c r="J616" s="313"/>
      <c r="K616" s="313"/>
      <c r="L616" s="313"/>
      <c r="M616" s="313"/>
      <c r="N616" s="313"/>
      <c r="O616" s="313"/>
      <c r="P616" s="313"/>
      <c r="Q616" s="313"/>
      <c r="R616" s="313"/>
      <c r="S616" s="313"/>
      <c r="T616" s="313"/>
      <c r="U616" s="313"/>
      <c r="V616" s="313"/>
      <c r="W616" s="313"/>
      <c r="X616" s="313"/>
      <c r="Y616" s="313"/>
      <c r="Z616" s="313"/>
    </row>
    <row r="617" spans="1:26" ht="13.5" customHeight="1">
      <c r="A617" s="313"/>
      <c r="B617" s="313"/>
      <c r="C617" s="313"/>
      <c r="D617" s="313"/>
      <c r="E617" s="313"/>
      <c r="F617" s="313"/>
      <c r="G617" s="313"/>
      <c r="H617" s="313"/>
      <c r="I617" s="313"/>
      <c r="J617" s="313"/>
      <c r="K617" s="313"/>
      <c r="L617" s="313"/>
      <c r="M617" s="313"/>
      <c r="N617" s="313"/>
      <c r="O617" s="313"/>
      <c r="P617" s="313"/>
      <c r="Q617" s="313"/>
      <c r="R617" s="313"/>
      <c r="S617" s="313"/>
      <c r="T617" s="313"/>
      <c r="U617" s="313"/>
      <c r="V617" s="313"/>
      <c r="W617" s="313"/>
      <c r="X617" s="313"/>
      <c r="Y617" s="313"/>
      <c r="Z617" s="313"/>
    </row>
    <row r="618" spans="1:26" ht="13.5" customHeight="1">
      <c r="A618" s="313"/>
      <c r="B618" s="313"/>
      <c r="C618" s="313"/>
      <c r="D618" s="313"/>
      <c r="E618" s="313"/>
      <c r="F618" s="313"/>
      <c r="G618" s="313"/>
      <c r="H618" s="313"/>
      <c r="I618" s="313"/>
      <c r="J618" s="313"/>
      <c r="K618" s="313"/>
      <c r="L618" s="313"/>
      <c r="M618" s="313"/>
      <c r="N618" s="313"/>
      <c r="O618" s="313"/>
      <c r="P618" s="313"/>
      <c r="Q618" s="313"/>
      <c r="R618" s="313"/>
      <c r="S618" s="313"/>
      <c r="T618" s="313"/>
      <c r="U618" s="313"/>
      <c r="V618" s="313"/>
      <c r="W618" s="313"/>
      <c r="X618" s="313"/>
      <c r="Y618" s="313"/>
      <c r="Z618" s="313"/>
    </row>
    <row r="619" spans="1:26" ht="13.5" customHeight="1">
      <c r="A619" s="313"/>
      <c r="B619" s="313"/>
      <c r="C619" s="313"/>
      <c r="D619" s="313"/>
      <c r="E619" s="313"/>
      <c r="F619" s="313"/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</row>
    <row r="620" spans="1:26" ht="13.5" customHeight="1">
      <c r="A620" s="313"/>
      <c r="B620" s="313"/>
      <c r="C620" s="313"/>
      <c r="D620" s="313"/>
      <c r="E620" s="313"/>
      <c r="F620" s="313"/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</row>
    <row r="621" spans="1:26" ht="13.5" customHeight="1">
      <c r="A621" s="313"/>
      <c r="B621" s="313"/>
      <c r="C621" s="313"/>
      <c r="D621" s="313"/>
      <c r="E621" s="313"/>
      <c r="F621" s="313"/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</row>
    <row r="622" spans="1:26" ht="13.5" customHeight="1">
      <c r="A622" s="313"/>
      <c r="B622" s="313"/>
      <c r="C622" s="313"/>
      <c r="D622" s="313"/>
      <c r="E622" s="313"/>
      <c r="F622" s="313"/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</row>
    <row r="623" spans="1:26" ht="13.5" customHeight="1">
      <c r="A623" s="313"/>
      <c r="B623" s="313"/>
      <c r="C623" s="313"/>
      <c r="D623" s="313"/>
      <c r="E623" s="313"/>
      <c r="F623" s="313"/>
      <c r="G623" s="313"/>
      <c r="H623" s="313"/>
      <c r="I623" s="313"/>
      <c r="J623" s="313"/>
      <c r="K623" s="313"/>
      <c r="L623" s="313"/>
      <c r="M623" s="313"/>
      <c r="N623" s="313"/>
      <c r="O623" s="313"/>
      <c r="P623" s="313"/>
      <c r="Q623" s="313"/>
      <c r="R623" s="313"/>
      <c r="S623" s="313"/>
      <c r="T623" s="313"/>
      <c r="U623" s="313"/>
      <c r="V623" s="313"/>
      <c r="W623" s="313"/>
      <c r="X623" s="313"/>
      <c r="Y623" s="313"/>
      <c r="Z623" s="313"/>
    </row>
    <row r="624" spans="1:26" ht="13.5" customHeight="1">
      <c r="A624" s="313"/>
      <c r="B624" s="313"/>
      <c r="C624" s="313"/>
      <c r="D624" s="313"/>
      <c r="E624" s="313"/>
      <c r="F624" s="313"/>
      <c r="G624" s="313"/>
      <c r="H624" s="313"/>
      <c r="I624" s="313"/>
      <c r="J624" s="313"/>
      <c r="K624" s="313"/>
      <c r="L624" s="313"/>
      <c r="M624" s="313"/>
      <c r="N624" s="313"/>
      <c r="O624" s="313"/>
      <c r="P624" s="313"/>
      <c r="Q624" s="313"/>
      <c r="R624" s="313"/>
      <c r="S624" s="313"/>
      <c r="T624" s="313"/>
      <c r="U624" s="313"/>
      <c r="V624" s="313"/>
      <c r="W624" s="313"/>
      <c r="X624" s="313"/>
      <c r="Y624" s="313"/>
      <c r="Z624" s="313"/>
    </row>
    <row r="625" spans="1:26" ht="13.5" customHeight="1">
      <c r="A625" s="313"/>
      <c r="B625" s="313"/>
      <c r="C625" s="313"/>
      <c r="D625" s="313"/>
      <c r="E625" s="313"/>
      <c r="F625" s="313"/>
      <c r="G625" s="313"/>
      <c r="H625" s="313"/>
      <c r="I625" s="313"/>
      <c r="J625" s="313"/>
      <c r="K625" s="313"/>
      <c r="L625" s="313"/>
      <c r="M625" s="313"/>
      <c r="N625" s="313"/>
      <c r="O625" s="313"/>
      <c r="P625" s="313"/>
      <c r="Q625" s="313"/>
      <c r="R625" s="313"/>
      <c r="S625" s="313"/>
      <c r="T625" s="313"/>
      <c r="U625" s="313"/>
      <c r="V625" s="313"/>
      <c r="W625" s="313"/>
      <c r="X625" s="313"/>
      <c r="Y625" s="313"/>
      <c r="Z625" s="313"/>
    </row>
    <row r="626" spans="1:26" ht="13.5" customHeight="1">
      <c r="A626" s="313"/>
      <c r="B626" s="313"/>
      <c r="C626" s="313"/>
      <c r="D626" s="313"/>
      <c r="E626" s="313"/>
      <c r="F626" s="313"/>
      <c r="G626" s="313"/>
      <c r="H626" s="313"/>
      <c r="I626" s="313"/>
      <c r="J626" s="313"/>
      <c r="K626" s="313"/>
      <c r="L626" s="313"/>
      <c r="M626" s="313"/>
      <c r="N626" s="313"/>
      <c r="O626" s="313"/>
      <c r="P626" s="313"/>
      <c r="Q626" s="313"/>
      <c r="R626" s="313"/>
      <c r="S626" s="313"/>
      <c r="T626" s="313"/>
      <c r="U626" s="313"/>
      <c r="V626" s="313"/>
      <c r="W626" s="313"/>
      <c r="X626" s="313"/>
      <c r="Y626" s="313"/>
      <c r="Z626" s="313"/>
    </row>
    <row r="627" spans="1:26" ht="13.5" customHeight="1">
      <c r="A627" s="313"/>
      <c r="B627" s="313"/>
      <c r="C627" s="313"/>
      <c r="D627" s="313"/>
      <c r="E627" s="313"/>
      <c r="F627" s="313"/>
      <c r="G627" s="313"/>
      <c r="H627" s="313"/>
      <c r="I627" s="313"/>
      <c r="J627" s="313"/>
      <c r="K627" s="313"/>
      <c r="L627" s="313"/>
      <c r="M627" s="313"/>
      <c r="N627" s="313"/>
      <c r="O627" s="313"/>
      <c r="P627" s="313"/>
      <c r="Q627" s="313"/>
      <c r="R627" s="313"/>
      <c r="S627" s="313"/>
      <c r="T627" s="313"/>
      <c r="U627" s="313"/>
      <c r="V627" s="313"/>
      <c r="W627" s="313"/>
      <c r="X627" s="313"/>
      <c r="Y627" s="313"/>
      <c r="Z627" s="313"/>
    </row>
    <row r="628" spans="1:26" ht="13.5" customHeight="1">
      <c r="A628" s="313"/>
      <c r="B628" s="313"/>
      <c r="C628" s="313"/>
      <c r="D628" s="313"/>
      <c r="E628" s="313"/>
      <c r="F628" s="313"/>
      <c r="G628" s="313"/>
      <c r="H628" s="313"/>
      <c r="I628" s="313"/>
      <c r="J628" s="313"/>
      <c r="K628" s="313"/>
      <c r="L628" s="313"/>
      <c r="M628" s="313"/>
      <c r="N628" s="313"/>
      <c r="O628" s="313"/>
      <c r="P628" s="313"/>
      <c r="Q628" s="313"/>
      <c r="R628" s="313"/>
      <c r="S628" s="313"/>
      <c r="T628" s="313"/>
      <c r="U628" s="313"/>
      <c r="V628" s="313"/>
      <c r="W628" s="313"/>
      <c r="X628" s="313"/>
      <c r="Y628" s="313"/>
      <c r="Z628" s="313"/>
    </row>
    <row r="629" spans="1:26" ht="13.5" customHeight="1">
      <c r="A629" s="313"/>
      <c r="B629" s="313"/>
      <c r="C629" s="313"/>
      <c r="D629" s="313"/>
      <c r="E629" s="313"/>
      <c r="F629" s="313"/>
      <c r="G629" s="313"/>
      <c r="H629" s="313"/>
      <c r="I629" s="313"/>
      <c r="J629" s="313"/>
      <c r="K629" s="313"/>
      <c r="L629" s="313"/>
      <c r="M629" s="313"/>
      <c r="N629" s="313"/>
      <c r="O629" s="313"/>
      <c r="P629" s="313"/>
      <c r="Q629" s="313"/>
      <c r="R629" s="313"/>
      <c r="S629" s="313"/>
      <c r="T629" s="313"/>
      <c r="U629" s="313"/>
      <c r="V629" s="313"/>
      <c r="W629" s="313"/>
      <c r="X629" s="313"/>
      <c r="Y629" s="313"/>
      <c r="Z629" s="313"/>
    </row>
    <row r="630" spans="1:26" ht="13.5" customHeight="1">
      <c r="A630" s="313"/>
      <c r="B630" s="313"/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313"/>
      <c r="O630" s="313"/>
      <c r="P630" s="313"/>
      <c r="Q630" s="313"/>
      <c r="R630" s="313"/>
      <c r="S630" s="313"/>
      <c r="T630" s="313"/>
      <c r="U630" s="313"/>
      <c r="V630" s="313"/>
      <c r="W630" s="313"/>
      <c r="X630" s="313"/>
      <c r="Y630" s="313"/>
      <c r="Z630" s="313"/>
    </row>
    <row r="631" spans="1:26" ht="13.5" customHeight="1">
      <c r="A631" s="313"/>
      <c r="B631" s="313"/>
      <c r="C631" s="313"/>
      <c r="D631" s="313"/>
      <c r="E631" s="313"/>
      <c r="F631" s="313"/>
      <c r="G631" s="313"/>
      <c r="H631" s="313"/>
      <c r="I631" s="313"/>
      <c r="J631" s="313"/>
      <c r="K631" s="313"/>
      <c r="L631" s="313"/>
      <c r="M631" s="313"/>
      <c r="N631" s="313"/>
      <c r="O631" s="313"/>
      <c r="P631" s="313"/>
      <c r="Q631" s="313"/>
      <c r="R631" s="313"/>
      <c r="S631" s="313"/>
      <c r="T631" s="313"/>
      <c r="U631" s="313"/>
      <c r="V631" s="313"/>
      <c r="W631" s="313"/>
      <c r="X631" s="313"/>
      <c r="Y631" s="313"/>
      <c r="Z631" s="313"/>
    </row>
    <row r="632" spans="1:26" ht="13.5" customHeight="1">
      <c r="A632" s="313"/>
      <c r="B632" s="313"/>
      <c r="C632" s="313"/>
      <c r="D632" s="313"/>
      <c r="E632" s="313"/>
      <c r="F632" s="313"/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</row>
    <row r="633" spans="1:26" ht="13.5" customHeight="1">
      <c r="A633" s="313"/>
      <c r="B633" s="313"/>
      <c r="C633" s="313"/>
      <c r="D633" s="313"/>
      <c r="E633" s="313"/>
      <c r="F633" s="313"/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</row>
    <row r="634" spans="1:26" ht="13.5" customHeight="1">
      <c r="A634" s="313"/>
      <c r="B634" s="313"/>
      <c r="C634" s="313"/>
      <c r="D634" s="313"/>
      <c r="E634" s="313"/>
      <c r="F634" s="313"/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</row>
    <row r="635" spans="1:26" ht="13.5" customHeight="1">
      <c r="A635" s="313"/>
      <c r="B635" s="313"/>
      <c r="C635" s="313"/>
      <c r="D635" s="313"/>
      <c r="E635" s="313"/>
      <c r="F635" s="313"/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</row>
    <row r="636" spans="1:26" ht="13.5" customHeight="1">
      <c r="A636" s="313"/>
      <c r="B636" s="313"/>
      <c r="C636" s="313"/>
      <c r="D636" s="313"/>
      <c r="E636" s="313"/>
      <c r="F636" s="313"/>
      <c r="G636" s="313"/>
      <c r="H636" s="313"/>
      <c r="I636" s="313"/>
      <c r="J636" s="313"/>
      <c r="K636" s="313"/>
      <c r="L636" s="313"/>
      <c r="M636" s="313"/>
      <c r="N636" s="313"/>
      <c r="O636" s="313"/>
      <c r="P636" s="313"/>
      <c r="Q636" s="313"/>
      <c r="R636" s="313"/>
      <c r="S636" s="313"/>
      <c r="T636" s="313"/>
      <c r="U636" s="313"/>
      <c r="V636" s="313"/>
      <c r="W636" s="313"/>
      <c r="X636" s="313"/>
      <c r="Y636" s="313"/>
      <c r="Z636" s="313"/>
    </row>
    <row r="637" spans="1:26" ht="13.5" customHeight="1">
      <c r="A637" s="313"/>
      <c r="B637" s="313"/>
      <c r="C637" s="313"/>
      <c r="D637" s="313"/>
      <c r="E637" s="313"/>
      <c r="F637" s="313"/>
      <c r="G637" s="313"/>
      <c r="H637" s="313"/>
      <c r="I637" s="313"/>
      <c r="J637" s="313"/>
      <c r="K637" s="313"/>
      <c r="L637" s="313"/>
      <c r="M637" s="313"/>
      <c r="N637" s="313"/>
      <c r="O637" s="313"/>
      <c r="P637" s="313"/>
      <c r="Q637" s="313"/>
      <c r="R637" s="313"/>
      <c r="S637" s="313"/>
      <c r="T637" s="313"/>
      <c r="U637" s="313"/>
      <c r="V637" s="313"/>
      <c r="W637" s="313"/>
      <c r="X637" s="313"/>
      <c r="Y637" s="313"/>
      <c r="Z637" s="313"/>
    </row>
    <row r="638" spans="1:26" ht="13.5" customHeight="1">
      <c r="A638" s="313"/>
      <c r="B638" s="313"/>
      <c r="C638" s="313"/>
      <c r="D638" s="313"/>
      <c r="E638" s="313"/>
      <c r="F638" s="313"/>
      <c r="G638" s="313"/>
      <c r="H638" s="313"/>
      <c r="I638" s="313"/>
      <c r="J638" s="313"/>
      <c r="K638" s="313"/>
      <c r="L638" s="313"/>
      <c r="M638" s="313"/>
      <c r="N638" s="313"/>
      <c r="O638" s="313"/>
      <c r="P638" s="313"/>
      <c r="Q638" s="313"/>
      <c r="R638" s="313"/>
      <c r="S638" s="313"/>
      <c r="T638" s="313"/>
      <c r="U638" s="313"/>
      <c r="V638" s="313"/>
      <c r="W638" s="313"/>
      <c r="X638" s="313"/>
      <c r="Y638" s="313"/>
      <c r="Z638" s="313"/>
    </row>
    <row r="639" spans="1:26" ht="13.5" customHeight="1">
      <c r="A639" s="313"/>
      <c r="B639" s="313"/>
      <c r="C639" s="313"/>
      <c r="D639" s="313"/>
      <c r="E639" s="313"/>
      <c r="F639" s="313"/>
      <c r="G639" s="313"/>
      <c r="H639" s="313"/>
      <c r="I639" s="313"/>
      <c r="J639" s="313"/>
      <c r="K639" s="313"/>
      <c r="L639" s="313"/>
      <c r="M639" s="313"/>
      <c r="N639" s="313"/>
      <c r="O639" s="313"/>
      <c r="P639" s="313"/>
      <c r="Q639" s="313"/>
      <c r="R639" s="313"/>
      <c r="S639" s="313"/>
      <c r="T639" s="313"/>
      <c r="U639" s="313"/>
      <c r="V639" s="313"/>
      <c r="W639" s="313"/>
      <c r="X639" s="313"/>
      <c r="Y639" s="313"/>
      <c r="Z639" s="313"/>
    </row>
    <row r="640" spans="1:26" ht="13.5" customHeight="1">
      <c r="A640" s="313"/>
      <c r="B640" s="313"/>
      <c r="C640" s="313"/>
      <c r="D640" s="313"/>
      <c r="E640" s="313"/>
      <c r="F640" s="313"/>
      <c r="G640" s="313"/>
      <c r="H640" s="313"/>
      <c r="I640" s="313"/>
      <c r="J640" s="313"/>
      <c r="K640" s="313"/>
      <c r="L640" s="313"/>
      <c r="M640" s="313"/>
      <c r="N640" s="313"/>
      <c r="O640" s="313"/>
      <c r="P640" s="313"/>
      <c r="Q640" s="313"/>
      <c r="R640" s="313"/>
      <c r="S640" s="313"/>
      <c r="T640" s="313"/>
      <c r="U640" s="313"/>
      <c r="V640" s="313"/>
      <c r="W640" s="313"/>
      <c r="X640" s="313"/>
      <c r="Y640" s="313"/>
      <c r="Z640" s="313"/>
    </row>
    <row r="641" spans="1:26" ht="13.5" customHeight="1">
      <c r="A641" s="313"/>
      <c r="B641" s="313"/>
      <c r="C641" s="313"/>
      <c r="D641" s="313"/>
      <c r="E641" s="313"/>
      <c r="F641" s="313"/>
      <c r="G641" s="313"/>
      <c r="H641" s="313"/>
      <c r="I641" s="313"/>
      <c r="J641" s="313"/>
      <c r="K641" s="313"/>
      <c r="L641" s="313"/>
      <c r="M641" s="313"/>
      <c r="N641" s="313"/>
      <c r="O641" s="313"/>
      <c r="P641" s="313"/>
      <c r="Q641" s="313"/>
      <c r="R641" s="313"/>
      <c r="S641" s="313"/>
      <c r="T641" s="313"/>
      <c r="U641" s="313"/>
      <c r="V641" s="313"/>
      <c r="W641" s="313"/>
      <c r="X641" s="313"/>
      <c r="Y641" s="313"/>
      <c r="Z641" s="313"/>
    </row>
    <row r="642" spans="1:26" ht="13.5" customHeight="1">
      <c r="A642" s="313"/>
      <c r="B642" s="313"/>
      <c r="C642" s="313"/>
      <c r="D642" s="313"/>
      <c r="E642" s="313"/>
      <c r="F642" s="313"/>
      <c r="G642" s="313"/>
      <c r="H642" s="313"/>
      <c r="I642" s="313"/>
      <c r="J642" s="313"/>
      <c r="K642" s="313"/>
      <c r="L642" s="313"/>
      <c r="M642" s="313"/>
      <c r="N642" s="313"/>
      <c r="O642" s="313"/>
      <c r="P642" s="313"/>
      <c r="Q642" s="313"/>
      <c r="R642" s="313"/>
      <c r="S642" s="313"/>
      <c r="T642" s="313"/>
      <c r="U642" s="313"/>
      <c r="V642" s="313"/>
      <c r="W642" s="313"/>
      <c r="X642" s="313"/>
      <c r="Y642" s="313"/>
      <c r="Z642" s="313"/>
    </row>
    <row r="643" spans="1:26" ht="13.5" customHeight="1">
      <c r="A643" s="313"/>
      <c r="B643" s="313"/>
      <c r="C643" s="313"/>
      <c r="D643" s="313"/>
      <c r="E643" s="313"/>
      <c r="F643" s="313"/>
      <c r="G643" s="313"/>
      <c r="H643" s="313"/>
      <c r="I643" s="313"/>
      <c r="J643" s="313"/>
      <c r="K643" s="313"/>
      <c r="L643" s="313"/>
      <c r="M643" s="313"/>
      <c r="N643" s="313"/>
      <c r="O643" s="313"/>
      <c r="P643" s="313"/>
      <c r="Q643" s="313"/>
      <c r="R643" s="313"/>
      <c r="S643" s="313"/>
      <c r="T643" s="313"/>
      <c r="U643" s="313"/>
      <c r="V643" s="313"/>
      <c r="W643" s="313"/>
      <c r="X643" s="313"/>
      <c r="Y643" s="313"/>
      <c r="Z643" s="313"/>
    </row>
    <row r="644" spans="1:26" ht="13.5" customHeight="1">
      <c r="A644" s="313"/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  <c r="V644" s="313"/>
      <c r="W644" s="313"/>
      <c r="X644" s="313"/>
      <c r="Y644" s="313"/>
      <c r="Z644" s="313"/>
    </row>
    <row r="645" spans="1:26" ht="13.5" customHeight="1">
      <c r="A645" s="313"/>
      <c r="B645" s="313"/>
      <c r="C645" s="313"/>
      <c r="D645" s="313"/>
      <c r="E645" s="313"/>
      <c r="F645" s="313"/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</row>
    <row r="646" spans="1:26" ht="13.5" customHeight="1">
      <c r="A646" s="313"/>
      <c r="B646" s="313"/>
      <c r="C646" s="313"/>
      <c r="D646" s="313"/>
      <c r="E646" s="313"/>
      <c r="F646" s="313"/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</row>
    <row r="647" spans="1:26" ht="13.5" customHeight="1">
      <c r="A647" s="313"/>
      <c r="B647" s="313"/>
      <c r="C647" s="313"/>
      <c r="D647" s="313"/>
      <c r="E647" s="313"/>
      <c r="F647" s="313"/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</row>
    <row r="648" spans="1:26" ht="13.5" customHeight="1">
      <c r="A648" s="313"/>
      <c r="B648" s="313"/>
      <c r="C648" s="313"/>
      <c r="D648" s="313"/>
      <c r="E648" s="313"/>
      <c r="F648" s="313"/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</row>
    <row r="649" spans="1:26" ht="13.5" customHeight="1">
      <c r="A649" s="313"/>
      <c r="B649" s="313"/>
      <c r="C649" s="313"/>
      <c r="D649" s="313"/>
      <c r="E649" s="313"/>
      <c r="F649" s="313"/>
      <c r="G649" s="313"/>
      <c r="H649" s="313"/>
      <c r="I649" s="313"/>
      <c r="J649" s="313"/>
      <c r="K649" s="313"/>
      <c r="L649" s="313"/>
      <c r="M649" s="313"/>
      <c r="N649" s="313"/>
      <c r="O649" s="313"/>
      <c r="P649" s="313"/>
      <c r="Q649" s="313"/>
      <c r="R649" s="313"/>
      <c r="S649" s="313"/>
      <c r="T649" s="313"/>
      <c r="U649" s="313"/>
      <c r="V649" s="313"/>
      <c r="W649" s="313"/>
      <c r="X649" s="313"/>
      <c r="Y649" s="313"/>
      <c r="Z649" s="313"/>
    </row>
    <row r="650" spans="1:26" ht="13.5" customHeight="1">
      <c r="A650" s="313"/>
      <c r="B650" s="313"/>
      <c r="C650" s="313"/>
      <c r="D650" s="313"/>
      <c r="E650" s="313"/>
      <c r="F650" s="313"/>
      <c r="G650" s="313"/>
      <c r="H650" s="313"/>
      <c r="I650" s="313"/>
      <c r="J650" s="313"/>
      <c r="K650" s="313"/>
      <c r="L650" s="313"/>
      <c r="M650" s="313"/>
      <c r="N650" s="313"/>
      <c r="O650" s="313"/>
      <c r="P650" s="313"/>
      <c r="Q650" s="313"/>
      <c r="R650" s="313"/>
      <c r="S650" s="313"/>
      <c r="T650" s="313"/>
      <c r="U650" s="313"/>
      <c r="V650" s="313"/>
      <c r="W650" s="313"/>
      <c r="X650" s="313"/>
      <c r="Y650" s="313"/>
      <c r="Z650" s="313"/>
    </row>
    <row r="651" spans="1:26" ht="13.5" customHeight="1">
      <c r="A651" s="313"/>
      <c r="B651" s="313"/>
      <c r="C651" s="313"/>
      <c r="D651" s="313"/>
      <c r="E651" s="313"/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  <c r="W651" s="313"/>
      <c r="X651" s="313"/>
      <c r="Y651" s="313"/>
      <c r="Z651" s="313"/>
    </row>
    <row r="652" spans="1:26" ht="13.5" customHeight="1">
      <c r="A652" s="313"/>
      <c r="B652" s="313"/>
      <c r="C652" s="313"/>
      <c r="D652" s="313"/>
      <c r="E652" s="313"/>
      <c r="F652" s="313"/>
      <c r="G652" s="313"/>
      <c r="H652" s="313"/>
      <c r="I652" s="313"/>
      <c r="J652" s="313"/>
      <c r="K652" s="313"/>
      <c r="L652" s="313"/>
      <c r="M652" s="313"/>
      <c r="N652" s="313"/>
      <c r="O652" s="313"/>
      <c r="P652" s="313"/>
      <c r="Q652" s="313"/>
      <c r="R652" s="313"/>
      <c r="S652" s="313"/>
      <c r="T652" s="313"/>
      <c r="U652" s="313"/>
      <c r="V652" s="313"/>
      <c r="W652" s="313"/>
      <c r="X652" s="313"/>
      <c r="Y652" s="313"/>
      <c r="Z652" s="313"/>
    </row>
    <row r="653" spans="1:26" ht="13.5" customHeight="1">
      <c r="A653" s="313"/>
      <c r="B653" s="313"/>
      <c r="C653" s="313"/>
      <c r="D653" s="313"/>
      <c r="E653" s="313"/>
      <c r="F653" s="313"/>
      <c r="G653" s="313"/>
      <c r="H653" s="313"/>
      <c r="I653" s="313"/>
      <c r="J653" s="313"/>
      <c r="K653" s="313"/>
      <c r="L653" s="313"/>
      <c r="M653" s="313"/>
      <c r="N653" s="313"/>
      <c r="O653" s="313"/>
      <c r="P653" s="313"/>
      <c r="Q653" s="313"/>
      <c r="R653" s="313"/>
      <c r="S653" s="313"/>
      <c r="T653" s="313"/>
      <c r="U653" s="313"/>
      <c r="V653" s="313"/>
      <c r="W653" s="313"/>
      <c r="X653" s="313"/>
      <c r="Y653" s="313"/>
      <c r="Z653" s="313"/>
    </row>
    <row r="654" spans="1:26" ht="13.5" customHeight="1">
      <c r="A654" s="313"/>
      <c r="B654" s="313"/>
      <c r="C654" s="313"/>
      <c r="D654" s="313"/>
      <c r="E654" s="313"/>
      <c r="F654" s="313"/>
      <c r="G654" s="313"/>
      <c r="H654" s="313"/>
      <c r="I654" s="313"/>
      <c r="J654" s="313"/>
      <c r="K654" s="313"/>
      <c r="L654" s="313"/>
      <c r="M654" s="313"/>
      <c r="N654" s="313"/>
      <c r="O654" s="313"/>
      <c r="P654" s="313"/>
      <c r="Q654" s="313"/>
      <c r="R654" s="313"/>
      <c r="S654" s="313"/>
      <c r="T654" s="313"/>
      <c r="U654" s="313"/>
      <c r="V654" s="313"/>
      <c r="W654" s="313"/>
      <c r="X654" s="313"/>
      <c r="Y654" s="313"/>
      <c r="Z654" s="313"/>
    </row>
    <row r="655" spans="1:26" ht="13.5" customHeight="1">
      <c r="A655" s="313"/>
      <c r="B655" s="313"/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313"/>
      <c r="O655" s="313"/>
      <c r="P655" s="313"/>
      <c r="Q655" s="313"/>
      <c r="R655" s="313"/>
      <c r="S655" s="313"/>
      <c r="T655" s="313"/>
      <c r="U655" s="313"/>
      <c r="V655" s="313"/>
      <c r="W655" s="313"/>
      <c r="X655" s="313"/>
      <c r="Y655" s="313"/>
      <c r="Z655" s="313"/>
    </row>
    <row r="656" spans="1:26" ht="13.5" customHeight="1">
      <c r="A656" s="313"/>
      <c r="B656" s="313"/>
      <c r="C656" s="313"/>
      <c r="D656" s="313"/>
      <c r="E656" s="313"/>
      <c r="F656" s="313"/>
      <c r="G656" s="313"/>
      <c r="H656" s="313"/>
      <c r="I656" s="313"/>
      <c r="J656" s="313"/>
      <c r="K656" s="313"/>
      <c r="L656" s="313"/>
      <c r="M656" s="313"/>
      <c r="N656" s="313"/>
      <c r="O656" s="313"/>
      <c r="P656" s="313"/>
      <c r="Q656" s="313"/>
      <c r="R656" s="313"/>
      <c r="S656" s="313"/>
      <c r="T656" s="313"/>
      <c r="U656" s="313"/>
      <c r="V656" s="313"/>
      <c r="W656" s="313"/>
      <c r="X656" s="313"/>
      <c r="Y656" s="313"/>
      <c r="Z656" s="313"/>
    </row>
    <row r="657" spans="1:26" ht="13.5" customHeight="1">
      <c r="A657" s="313"/>
      <c r="B657" s="313"/>
      <c r="C657" s="313"/>
      <c r="D657" s="313"/>
      <c r="E657" s="313"/>
      <c r="F657" s="313"/>
      <c r="G657" s="313"/>
      <c r="H657" s="313"/>
      <c r="I657" s="313"/>
      <c r="J657" s="313"/>
      <c r="K657" s="313"/>
      <c r="L657" s="313"/>
      <c r="M657" s="313"/>
      <c r="N657" s="313"/>
      <c r="O657" s="313"/>
      <c r="P657" s="313"/>
      <c r="Q657" s="313"/>
      <c r="R657" s="313"/>
      <c r="S657" s="313"/>
      <c r="T657" s="313"/>
      <c r="U657" s="313"/>
      <c r="V657" s="313"/>
      <c r="W657" s="313"/>
      <c r="X657" s="313"/>
      <c r="Y657" s="313"/>
      <c r="Z657" s="313"/>
    </row>
    <row r="658" spans="1:26" ht="13.5" customHeight="1">
      <c r="A658" s="313"/>
      <c r="B658" s="313"/>
      <c r="C658" s="313"/>
      <c r="D658" s="313"/>
      <c r="E658" s="313"/>
      <c r="F658" s="313"/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</row>
    <row r="659" spans="1:26" ht="13.5" customHeight="1">
      <c r="A659" s="313"/>
      <c r="B659" s="313"/>
      <c r="C659" s="313"/>
      <c r="D659" s="313"/>
      <c r="E659" s="313"/>
      <c r="F659" s="313"/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</row>
    <row r="660" spans="1:26" ht="13.5" customHeight="1">
      <c r="A660" s="313"/>
      <c r="B660" s="313"/>
      <c r="C660" s="313"/>
      <c r="D660" s="313"/>
      <c r="E660" s="313"/>
      <c r="F660" s="313"/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</row>
    <row r="661" spans="1:26" ht="13.5" customHeight="1">
      <c r="A661" s="313"/>
      <c r="B661" s="313"/>
      <c r="C661" s="313"/>
      <c r="D661" s="313"/>
      <c r="E661" s="313"/>
      <c r="F661" s="313"/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</row>
    <row r="662" spans="1:26" ht="13.5" customHeight="1">
      <c r="A662" s="313"/>
      <c r="B662" s="313"/>
      <c r="C662" s="313"/>
      <c r="D662" s="313"/>
      <c r="E662" s="313"/>
      <c r="F662" s="313"/>
      <c r="G662" s="313"/>
      <c r="H662" s="313"/>
      <c r="I662" s="313"/>
      <c r="J662" s="313"/>
      <c r="K662" s="313"/>
      <c r="L662" s="313"/>
      <c r="M662" s="313"/>
      <c r="N662" s="313"/>
      <c r="O662" s="313"/>
      <c r="P662" s="313"/>
      <c r="Q662" s="313"/>
      <c r="R662" s="313"/>
      <c r="S662" s="313"/>
      <c r="T662" s="313"/>
      <c r="U662" s="313"/>
      <c r="V662" s="313"/>
      <c r="W662" s="313"/>
      <c r="X662" s="313"/>
      <c r="Y662" s="313"/>
      <c r="Z662" s="313"/>
    </row>
    <row r="663" spans="1:26" ht="13.5" customHeight="1">
      <c r="A663" s="313"/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  <c r="W663" s="313"/>
      <c r="X663" s="313"/>
      <c r="Y663" s="313"/>
      <c r="Z663" s="313"/>
    </row>
    <row r="664" spans="1:26" ht="13.5" customHeight="1">
      <c r="A664" s="313"/>
      <c r="B664" s="313"/>
      <c r="C664" s="313"/>
      <c r="D664" s="313"/>
      <c r="E664" s="313"/>
      <c r="F664" s="313"/>
      <c r="G664" s="313"/>
      <c r="H664" s="313"/>
      <c r="I664" s="313"/>
      <c r="J664" s="313"/>
      <c r="K664" s="313"/>
      <c r="L664" s="313"/>
      <c r="M664" s="313"/>
      <c r="N664" s="313"/>
      <c r="O664" s="313"/>
      <c r="P664" s="313"/>
      <c r="Q664" s="313"/>
      <c r="R664" s="313"/>
      <c r="S664" s="313"/>
      <c r="T664" s="313"/>
      <c r="U664" s="313"/>
      <c r="V664" s="313"/>
      <c r="W664" s="313"/>
      <c r="X664" s="313"/>
      <c r="Y664" s="313"/>
      <c r="Z664" s="313"/>
    </row>
    <row r="665" spans="1:26" ht="13.5" customHeight="1">
      <c r="A665" s="313"/>
      <c r="B665" s="313"/>
      <c r="C665" s="313"/>
      <c r="D665" s="313"/>
      <c r="E665" s="313"/>
      <c r="F665" s="313"/>
      <c r="G665" s="313"/>
      <c r="H665" s="313"/>
      <c r="I665" s="313"/>
      <c r="J665" s="313"/>
      <c r="K665" s="313"/>
      <c r="L665" s="313"/>
      <c r="M665" s="313"/>
      <c r="N665" s="313"/>
      <c r="O665" s="313"/>
      <c r="P665" s="313"/>
      <c r="Q665" s="313"/>
      <c r="R665" s="313"/>
      <c r="S665" s="313"/>
      <c r="T665" s="313"/>
      <c r="U665" s="313"/>
      <c r="V665" s="313"/>
      <c r="W665" s="313"/>
      <c r="X665" s="313"/>
      <c r="Y665" s="313"/>
      <c r="Z665" s="313"/>
    </row>
    <row r="666" spans="1:26" ht="13.5" customHeight="1">
      <c r="A666" s="313"/>
      <c r="B666" s="313"/>
      <c r="C666" s="313"/>
      <c r="D666" s="313"/>
      <c r="E666" s="313"/>
      <c r="F666" s="313"/>
      <c r="G666" s="313"/>
      <c r="H666" s="313"/>
      <c r="I666" s="313"/>
      <c r="J666" s="313"/>
      <c r="K666" s="313"/>
      <c r="L666" s="313"/>
      <c r="M666" s="313"/>
      <c r="N666" s="313"/>
      <c r="O666" s="313"/>
      <c r="P666" s="313"/>
      <c r="Q666" s="313"/>
      <c r="R666" s="313"/>
      <c r="S666" s="313"/>
      <c r="T666" s="313"/>
      <c r="U666" s="313"/>
      <c r="V666" s="313"/>
      <c r="W666" s="313"/>
      <c r="X666" s="313"/>
      <c r="Y666" s="313"/>
      <c r="Z666" s="313"/>
    </row>
    <row r="667" spans="1:26" ht="13.5" customHeight="1">
      <c r="A667" s="313"/>
      <c r="B667" s="313"/>
      <c r="C667" s="313"/>
      <c r="D667" s="313"/>
      <c r="E667" s="313"/>
      <c r="F667" s="313"/>
      <c r="G667" s="313"/>
      <c r="H667" s="313"/>
      <c r="I667" s="313"/>
      <c r="J667" s="313"/>
      <c r="K667" s="313"/>
      <c r="L667" s="313"/>
      <c r="M667" s="313"/>
      <c r="N667" s="313"/>
      <c r="O667" s="313"/>
      <c r="P667" s="313"/>
      <c r="Q667" s="313"/>
      <c r="R667" s="313"/>
      <c r="S667" s="313"/>
      <c r="T667" s="313"/>
      <c r="U667" s="313"/>
      <c r="V667" s="313"/>
      <c r="W667" s="313"/>
      <c r="X667" s="313"/>
      <c r="Y667" s="313"/>
      <c r="Z667" s="313"/>
    </row>
    <row r="668" spans="1:26" ht="13.5" customHeight="1">
      <c r="A668" s="313"/>
      <c r="B668" s="313"/>
      <c r="C668" s="313"/>
      <c r="D668" s="313"/>
      <c r="E668" s="313"/>
      <c r="F668" s="313"/>
      <c r="G668" s="313"/>
      <c r="H668" s="313"/>
      <c r="I668" s="313"/>
      <c r="J668" s="313"/>
      <c r="K668" s="313"/>
      <c r="L668" s="313"/>
      <c r="M668" s="313"/>
      <c r="N668" s="313"/>
      <c r="O668" s="313"/>
      <c r="P668" s="313"/>
      <c r="Q668" s="313"/>
      <c r="R668" s="313"/>
      <c r="S668" s="313"/>
      <c r="T668" s="313"/>
      <c r="U668" s="313"/>
      <c r="V668" s="313"/>
      <c r="W668" s="313"/>
      <c r="X668" s="313"/>
      <c r="Y668" s="313"/>
      <c r="Z668" s="313"/>
    </row>
    <row r="669" spans="1:26" ht="13.5" customHeight="1">
      <c r="A669" s="313"/>
      <c r="B669" s="313"/>
      <c r="C669" s="313"/>
      <c r="D669" s="313"/>
      <c r="E669" s="313"/>
      <c r="F669" s="313"/>
      <c r="G669" s="313"/>
      <c r="H669" s="313"/>
      <c r="I669" s="313"/>
      <c r="J669" s="313"/>
      <c r="K669" s="313"/>
      <c r="L669" s="313"/>
      <c r="M669" s="313"/>
      <c r="N669" s="313"/>
      <c r="O669" s="313"/>
      <c r="P669" s="313"/>
      <c r="Q669" s="313"/>
      <c r="R669" s="313"/>
      <c r="S669" s="313"/>
      <c r="T669" s="313"/>
      <c r="U669" s="313"/>
      <c r="V669" s="313"/>
      <c r="W669" s="313"/>
      <c r="X669" s="313"/>
      <c r="Y669" s="313"/>
      <c r="Z669" s="313"/>
    </row>
    <row r="670" spans="1:26" ht="13.5" customHeight="1">
      <c r="A670" s="313"/>
      <c r="B670" s="313"/>
      <c r="C670" s="313"/>
      <c r="D670" s="313"/>
      <c r="E670" s="313"/>
      <c r="F670" s="313"/>
      <c r="G670" s="313"/>
      <c r="H670" s="313"/>
      <c r="I670" s="313"/>
      <c r="J670" s="313"/>
      <c r="K670" s="313"/>
      <c r="L670" s="313"/>
      <c r="M670" s="313"/>
      <c r="N670" s="313"/>
      <c r="O670" s="313"/>
      <c r="P670" s="313"/>
      <c r="Q670" s="313"/>
      <c r="R670" s="313"/>
      <c r="S670" s="313"/>
      <c r="T670" s="313"/>
      <c r="U670" s="313"/>
      <c r="V670" s="313"/>
      <c r="W670" s="313"/>
      <c r="X670" s="313"/>
      <c r="Y670" s="313"/>
      <c r="Z670" s="313"/>
    </row>
    <row r="671" spans="1:26" ht="13.5" customHeight="1">
      <c r="A671" s="313"/>
      <c r="B671" s="313"/>
      <c r="C671" s="313"/>
      <c r="D671" s="313"/>
      <c r="E671" s="313"/>
      <c r="F671" s="313"/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</row>
    <row r="672" spans="1:26" ht="13.5" customHeight="1">
      <c r="A672" s="313"/>
      <c r="B672" s="313"/>
      <c r="C672" s="313"/>
      <c r="D672" s="313"/>
      <c r="E672" s="313"/>
      <c r="F672" s="313"/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</row>
    <row r="673" spans="1:26" ht="13.5" customHeight="1">
      <c r="A673" s="313"/>
      <c r="B673" s="313"/>
      <c r="C673" s="313"/>
      <c r="D673" s="313"/>
      <c r="E673" s="313"/>
      <c r="F673" s="313"/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</row>
    <row r="674" spans="1:26" ht="13.5" customHeight="1">
      <c r="A674" s="313"/>
      <c r="B674" s="313"/>
      <c r="C674" s="313"/>
      <c r="D674" s="313"/>
      <c r="E674" s="313"/>
      <c r="F674" s="313"/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</row>
    <row r="675" spans="1:26" ht="13.5" customHeight="1">
      <c r="A675" s="313"/>
      <c r="B675" s="313"/>
      <c r="C675" s="313"/>
      <c r="D675" s="313"/>
      <c r="E675" s="313"/>
      <c r="F675" s="313"/>
      <c r="G675" s="313"/>
      <c r="H675" s="313"/>
      <c r="I675" s="313"/>
      <c r="J675" s="313"/>
      <c r="K675" s="313"/>
      <c r="L675" s="313"/>
      <c r="M675" s="313"/>
      <c r="N675" s="313"/>
      <c r="O675" s="313"/>
      <c r="P675" s="313"/>
      <c r="Q675" s="313"/>
      <c r="R675" s="313"/>
      <c r="S675" s="313"/>
      <c r="T675" s="313"/>
      <c r="U675" s="313"/>
      <c r="V675" s="313"/>
      <c r="W675" s="313"/>
      <c r="X675" s="313"/>
      <c r="Y675" s="313"/>
      <c r="Z675" s="313"/>
    </row>
    <row r="676" spans="1:26" ht="13.5" customHeight="1">
      <c r="A676" s="313"/>
      <c r="B676" s="313"/>
      <c r="C676" s="313"/>
      <c r="D676" s="313"/>
      <c r="E676" s="313"/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</row>
    <row r="677" spans="1:26" ht="13.5" customHeight="1">
      <c r="A677" s="313"/>
      <c r="B677" s="313"/>
      <c r="C677" s="313"/>
      <c r="D677" s="313"/>
      <c r="E677" s="313"/>
      <c r="F677" s="313"/>
      <c r="G677" s="313"/>
      <c r="H677" s="313"/>
      <c r="I677" s="313"/>
      <c r="J677" s="313"/>
      <c r="K677" s="313"/>
      <c r="L677" s="313"/>
      <c r="M677" s="313"/>
      <c r="N677" s="313"/>
      <c r="O677" s="313"/>
      <c r="P677" s="313"/>
      <c r="Q677" s="313"/>
      <c r="R677" s="313"/>
      <c r="S677" s="313"/>
      <c r="T677" s="313"/>
      <c r="U677" s="313"/>
      <c r="V677" s="313"/>
      <c r="W677" s="313"/>
      <c r="X677" s="313"/>
      <c r="Y677" s="313"/>
      <c r="Z677" s="313"/>
    </row>
    <row r="678" spans="1:26" ht="13.5" customHeight="1">
      <c r="A678" s="313"/>
      <c r="B678" s="313"/>
      <c r="C678" s="313"/>
      <c r="D678" s="313"/>
      <c r="E678" s="313"/>
      <c r="F678" s="313"/>
      <c r="G678" s="313"/>
      <c r="H678" s="313"/>
      <c r="I678" s="313"/>
      <c r="J678" s="313"/>
      <c r="K678" s="313"/>
      <c r="L678" s="313"/>
      <c r="M678" s="313"/>
      <c r="N678" s="313"/>
      <c r="O678" s="313"/>
      <c r="P678" s="313"/>
      <c r="Q678" s="313"/>
      <c r="R678" s="313"/>
      <c r="S678" s="313"/>
      <c r="T678" s="313"/>
      <c r="U678" s="313"/>
      <c r="V678" s="313"/>
      <c r="W678" s="313"/>
      <c r="X678" s="313"/>
      <c r="Y678" s="313"/>
      <c r="Z678" s="313"/>
    </row>
    <row r="679" spans="1:26" ht="13.5" customHeight="1">
      <c r="A679" s="313"/>
      <c r="B679" s="313"/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313"/>
      <c r="O679" s="313"/>
      <c r="P679" s="313"/>
      <c r="Q679" s="313"/>
      <c r="R679" s="313"/>
      <c r="S679" s="313"/>
      <c r="T679" s="313"/>
      <c r="U679" s="313"/>
      <c r="V679" s="313"/>
      <c r="W679" s="313"/>
      <c r="X679" s="313"/>
      <c r="Y679" s="313"/>
      <c r="Z679" s="313"/>
    </row>
    <row r="680" spans="1:26" ht="13.5" customHeight="1">
      <c r="A680" s="313"/>
      <c r="B680" s="313"/>
      <c r="C680" s="313"/>
      <c r="D680" s="313"/>
      <c r="E680" s="313"/>
      <c r="F680" s="313"/>
      <c r="G680" s="313"/>
      <c r="H680" s="313"/>
      <c r="I680" s="313"/>
      <c r="J680" s="313"/>
      <c r="K680" s="313"/>
      <c r="L680" s="313"/>
      <c r="M680" s="313"/>
      <c r="N680" s="313"/>
      <c r="O680" s="313"/>
      <c r="P680" s="313"/>
      <c r="Q680" s="313"/>
      <c r="R680" s="313"/>
      <c r="S680" s="313"/>
      <c r="T680" s="313"/>
      <c r="U680" s="313"/>
      <c r="V680" s="313"/>
      <c r="W680" s="313"/>
      <c r="X680" s="313"/>
      <c r="Y680" s="313"/>
      <c r="Z680" s="313"/>
    </row>
    <row r="681" spans="1:26" ht="13.5" customHeight="1">
      <c r="A681" s="313"/>
      <c r="B681" s="313"/>
      <c r="C681" s="313"/>
      <c r="D681" s="313"/>
      <c r="E681" s="313"/>
      <c r="F681" s="313"/>
      <c r="G681" s="313"/>
      <c r="H681" s="313"/>
      <c r="I681" s="313"/>
      <c r="J681" s="313"/>
      <c r="K681" s="313"/>
      <c r="L681" s="313"/>
      <c r="M681" s="313"/>
      <c r="N681" s="313"/>
      <c r="O681" s="313"/>
      <c r="P681" s="313"/>
      <c r="Q681" s="313"/>
      <c r="R681" s="313"/>
      <c r="S681" s="313"/>
      <c r="T681" s="313"/>
      <c r="U681" s="313"/>
      <c r="V681" s="313"/>
      <c r="W681" s="313"/>
      <c r="X681" s="313"/>
      <c r="Y681" s="313"/>
      <c r="Z681" s="313"/>
    </row>
    <row r="682" spans="1:26" ht="13.5" customHeight="1">
      <c r="A682" s="313"/>
      <c r="B682" s="313"/>
      <c r="C682" s="313"/>
      <c r="D682" s="313"/>
      <c r="E682" s="313"/>
      <c r="F682" s="313"/>
      <c r="G682" s="313"/>
      <c r="H682" s="313"/>
      <c r="I682" s="313"/>
      <c r="J682" s="313"/>
      <c r="K682" s="313"/>
      <c r="L682" s="313"/>
      <c r="M682" s="313"/>
      <c r="N682" s="313"/>
      <c r="O682" s="313"/>
      <c r="P682" s="313"/>
      <c r="Q682" s="313"/>
      <c r="R682" s="313"/>
      <c r="S682" s="313"/>
      <c r="T682" s="313"/>
      <c r="U682" s="313"/>
      <c r="V682" s="313"/>
      <c r="W682" s="313"/>
      <c r="X682" s="313"/>
      <c r="Y682" s="313"/>
      <c r="Z682" s="313"/>
    </row>
    <row r="683" spans="1:26" ht="13.5" customHeight="1">
      <c r="A683" s="313"/>
      <c r="B683" s="313"/>
      <c r="C683" s="313"/>
      <c r="D683" s="313"/>
      <c r="E683" s="313"/>
      <c r="F683" s="313"/>
      <c r="G683" s="313"/>
      <c r="H683" s="313"/>
      <c r="I683" s="313"/>
      <c r="J683" s="313"/>
      <c r="K683" s="313"/>
      <c r="L683" s="313"/>
      <c r="M683" s="313"/>
      <c r="N683" s="313"/>
      <c r="O683" s="313"/>
      <c r="P683" s="313"/>
      <c r="Q683" s="313"/>
      <c r="R683" s="313"/>
      <c r="S683" s="313"/>
      <c r="T683" s="313"/>
      <c r="U683" s="313"/>
      <c r="V683" s="313"/>
      <c r="W683" s="313"/>
      <c r="X683" s="313"/>
      <c r="Y683" s="313"/>
      <c r="Z683" s="313"/>
    </row>
    <row r="684" spans="1:26" ht="13.5" customHeight="1">
      <c r="A684" s="313"/>
      <c r="B684" s="313"/>
      <c r="C684" s="313"/>
      <c r="D684" s="313"/>
      <c r="E684" s="313"/>
      <c r="F684" s="313"/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</row>
    <row r="685" spans="1:26" ht="13.5" customHeight="1">
      <c r="A685" s="313"/>
      <c r="B685" s="313"/>
      <c r="C685" s="313"/>
      <c r="D685" s="313"/>
      <c r="E685" s="313"/>
      <c r="F685" s="313"/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</row>
    <row r="686" spans="1:26" ht="13.5" customHeight="1">
      <c r="A686" s="313"/>
      <c r="B686" s="313"/>
      <c r="C686" s="313"/>
      <c r="D686" s="313"/>
      <c r="E686" s="313"/>
      <c r="F686" s="313"/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</row>
    <row r="687" spans="1:26" ht="13.5" customHeight="1">
      <c r="A687" s="313"/>
      <c r="B687" s="313"/>
      <c r="C687" s="313"/>
      <c r="D687" s="313"/>
      <c r="E687" s="313"/>
      <c r="F687" s="313"/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</row>
    <row r="688" spans="1:26" ht="13.5" customHeight="1">
      <c r="A688" s="313"/>
      <c r="B688" s="313"/>
      <c r="C688" s="313"/>
      <c r="D688" s="313"/>
      <c r="E688" s="313"/>
      <c r="F688" s="313"/>
      <c r="G688" s="313"/>
      <c r="H688" s="313"/>
      <c r="I688" s="313"/>
      <c r="J688" s="313"/>
      <c r="K688" s="313"/>
      <c r="L688" s="313"/>
      <c r="M688" s="313"/>
      <c r="N688" s="313"/>
      <c r="O688" s="313"/>
      <c r="P688" s="313"/>
      <c r="Q688" s="313"/>
      <c r="R688" s="313"/>
      <c r="S688" s="313"/>
      <c r="T688" s="313"/>
      <c r="U688" s="313"/>
      <c r="V688" s="313"/>
      <c r="W688" s="313"/>
      <c r="X688" s="313"/>
      <c r="Y688" s="313"/>
      <c r="Z688" s="313"/>
    </row>
    <row r="689" spans="1:26" ht="13.5" customHeight="1">
      <c r="A689" s="313"/>
      <c r="B689" s="313"/>
      <c r="C689" s="313"/>
      <c r="D689" s="313"/>
      <c r="E689" s="313"/>
      <c r="F689" s="313"/>
      <c r="G689" s="313"/>
      <c r="H689" s="313"/>
      <c r="I689" s="313"/>
      <c r="J689" s="313"/>
      <c r="K689" s="313"/>
      <c r="L689" s="313"/>
      <c r="M689" s="313"/>
      <c r="N689" s="313"/>
      <c r="O689" s="313"/>
      <c r="P689" s="313"/>
      <c r="Q689" s="313"/>
      <c r="R689" s="313"/>
      <c r="S689" s="313"/>
      <c r="T689" s="313"/>
      <c r="U689" s="313"/>
      <c r="V689" s="313"/>
      <c r="W689" s="313"/>
      <c r="X689" s="313"/>
      <c r="Y689" s="313"/>
      <c r="Z689" s="313"/>
    </row>
    <row r="690" spans="1:26" ht="13.5" customHeight="1">
      <c r="A690" s="313"/>
      <c r="B690" s="313"/>
      <c r="C690" s="313"/>
      <c r="D690" s="313"/>
      <c r="E690" s="313"/>
      <c r="F690" s="313"/>
      <c r="G690" s="313"/>
      <c r="H690" s="313"/>
      <c r="I690" s="313"/>
      <c r="J690" s="313"/>
      <c r="K690" s="313"/>
      <c r="L690" s="313"/>
      <c r="M690" s="313"/>
      <c r="N690" s="313"/>
      <c r="O690" s="313"/>
      <c r="P690" s="313"/>
      <c r="Q690" s="313"/>
      <c r="R690" s="313"/>
      <c r="S690" s="313"/>
      <c r="T690" s="313"/>
      <c r="U690" s="313"/>
      <c r="V690" s="313"/>
      <c r="W690" s="313"/>
      <c r="X690" s="313"/>
      <c r="Y690" s="313"/>
      <c r="Z690" s="313"/>
    </row>
    <row r="691" spans="1:26" ht="13.5" customHeight="1">
      <c r="A691" s="313"/>
      <c r="B691" s="313"/>
      <c r="C691" s="313"/>
      <c r="D691" s="313"/>
      <c r="E691" s="313"/>
      <c r="F691" s="313"/>
      <c r="G691" s="313"/>
      <c r="H691" s="313"/>
      <c r="I691" s="313"/>
      <c r="J691" s="313"/>
      <c r="K691" s="313"/>
      <c r="L691" s="313"/>
      <c r="M691" s="313"/>
      <c r="N691" s="313"/>
      <c r="O691" s="313"/>
      <c r="P691" s="313"/>
      <c r="Q691" s="313"/>
      <c r="R691" s="313"/>
      <c r="S691" s="313"/>
      <c r="T691" s="313"/>
      <c r="U691" s="313"/>
      <c r="V691" s="313"/>
      <c r="W691" s="313"/>
      <c r="X691" s="313"/>
      <c r="Y691" s="313"/>
      <c r="Z691" s="313"/>
    </row>
    <row r="692" spans="1:26" ht="13.5" customHeight="1">
      <c r="A692" s="313"/>
      <c r="B692" s="313"/>
      <c r="C692" s="313"/>
      <c r="D692" s="313"/>
      <c r="E692" s="313"/>
      <c r="F692" s="313"/>
      <c r="G692" s="313"/>
      <c r="H692" s="313"/>
      <c r="I692" s="313"/>
      <c r="J692" s="313"/>
      <c r="K692" s="313"/>
      <c r="L692" s="313"/>
      <c r="M692" s="313"/>
      <c r="N692" s="313"/>
      <c r="O692" s="313"/>
      <c r="P692" s="313"/>
      <c r="Q692" s="313"/>
      <c r="R692" s="313"/>
      <c r="S692" s="313"/>
      <c r="T692" s="313"/>
      <c r="U692" s="313"/>
      <c r="V692" s="313"/>
      <c r="W692" s="313"/>
      <c r="X692" s="313"/>
      <c r="Y692" s="313"/>
      <c r="Z692" s="313"/>
    </row>
    <row r="693" spans="1:26" ht="13.5" customHeight="1">
      <c r="A693" s="313"/>
      <c r="B693" s="313"/>
      <c r="C693" s="313"/>
      <c r="D693" s="313"/>
      <c r="E693" s="313"/>
      <c r="F693" s="313"/>
      <c r="G693" s="313"/>
      <c r="H693" s="313"/>
      <c r="I693" s="313"/>
      <c r="J693" s="313"/>
      <c r="K693" s="313"/>
      <c r="L693" s="313"/>
      <c r="M693" s="313"/>
      <c r="N693" s="313"/>
      <c r="O693" s="313"/>
      <c r="P693" s="313"/>
      <c r="Q693" s="313"/>
      <c r="R693" s="313"/>
      <c r="S693" s="313"/>
      <c r="T693" s="313"/>
      <c r="U693" s="313"/>
      <c r="V693" s="313"/>
      <c r="W693" s="313"/>
      <c r="X693" s="313"/>
      <c r="Y693" s="313"/>
      <c r="Z693" s="313"/>
    </row>
    <row r="694" spans="1:26" ht="13.5" customHeight="1">
      <c r="A694" s="313"/>
      <c r="B694" s="313"/>
      <c r="C694" s="313"/>
      <c r="D694" s="313"/>
      <c r="E694" s="313"/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  <c r="Y694" s="313"/>
      <c r="Z694" s="313"/>
    </row>
    <row r="695" spans="1:26" ht="13.5" customHeight="1">
      <c r="A695" s="313"/>
      <c r="B695" s="313"/>
      <c r="C695" s="313"/>
      <c r="D695" s="313"/>
      <c r="E695" s="313"/>
      <c r="F695" s="313"/>
      <c r="G695" s="313"/>
      <c r="H695" s="313"/>
      <c r="I695" s="313"/>
      <c r="J695" s="313"/>
      <c r="K695" s="313"/>
      <c r="L695" s="313"/>
      <c r="M695" s="313"/>
      <c r="N695" s="313"/>
      <c r="O695" s="313"/>
      <c r="P695" s="313"/>
      <c r="Q695" s="313"/>
      <c r="R695" s="313"/>
      <c r="S695" s="313"/>
      <c r="T695" s="313"/>
      <c r="U695" s="313"/>
      <c r="V695" s="313"/>
      <c r="W695" s="313"/>
      <c r="X695" s="313"/>
      <c r="Y695" s="313"/>
      <c r="Z695" s="313"/>
    </row>
    <row r="696" spans="1:26" ht="13.5" customHeight="1">
      <c r="A696" s="313"/>
      <c r="B696" s="313"/>
      <c r="C696" s="313"/>
      <c r="D696" s="313"/>
      <c r="E696" s="313"/>
      <c r="F696" s="313"/>
      <c r="G696" s="313"/>
      <c r="H696" s="313"/>
      <c r="I696" s="313"/>
      <c r="J696" s="313"/>
      <c r="K696" s="313"/>
      <c r="L696" s="313"/>
      <c r="M696" s="313"/>
      <c r="N696" s="313"/>
      <c r="O696" s="313"/>
      <c r="P696" s="313"/>
      <c r="Q696" s="313"/>
      <c r="R696" s="313"/>
      <c r="S696" s="313"/>
      <c r="T696" s="313"/>
      <c r="U696" s="313"/>
      <c r="V696" s="313"/>
      <c r="W696" s="313"/>
      <c r="X696" s="313"/>
      <c r="Y696" s="313"/>
      <c r="Z696" s="313"/>
    </row>
    <row r="697" spans="1:26" ht="13.5" customHeight="1">
      <c r="A697" s="313"/>
      <c r="B697" s="313"/>
      <c r="C697" s="313"/>
      <c r="D697" s="313"/>
      <c r="E697" s="313"/>
      <c r="F697" s="313"/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</row>
    <row r="698" spans="1:26" ht="13.5" customHeight="1">
      <c r="A698" s="313"/>
      <c r="B698" s="313"/>
      <c r="C698" s="313"/>
      <c r="D698" s="313"/>
      <c r="E698" s="313"/>
      <c r="F698" s="313"/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</row>
    <row r="699" spans="1:26" ht="13.5" customHeight="1">
      <c r="A699" s="313"/>
      <c r="B699" s="313"/>
      <c r="C699" s="313"/>
      <c r="D699" s="313"/>
      <c r="E699" s="313"/>
      <c r="F699" s="313"/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</row>
    <row r="700" spans="1:26" ht="13.5" customHeight="1">
      <c r="A700" s="313"/>
      <c r="B700" s="313"/>
      <c r="C700" s="313"/>
      <c r="D700" s="313"/>
      <c r="E700" s="313"/>
      <c r="F700" s="313"/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</row>
    <row r="701" spans="1:26" ht="13.5" customHeight="1">
      <c r="A701" s="313"/>
      <c r="B701" s="313"/>
      <c r="C701" s="313"/>
      <c r="D701" s="313"/>
      <c r="E701" s="313"/>
      <c r="F701" s="313"/>
      <c r="G701" s="313"/>
      <c r="H701" s="313"/>
      <c r="I701" s="313"/>
      <c r="J701" s="313"/>
      <c r="K701" s="313"/>
      <c r="L701" s="313"/>
      <c r="M701" s="313"/>
      <c r="N701" s="313"/>
      <c r="O701" s="313"/>
      <c r="P701" s="313"/>
      <c r="Q701" s="313"/>
      <c r="R701" s="313"/>
      <c r="S701" s="313"/>
      <c r="T701" s="313"/>
      <c r="U701" s="313"/>
      <c r="V701" s="313"/>
      <c r="W701" s="313"/>
      <c r="X701" s="313"/>
      <c r="Y701" s="313"/>
      <c r="Z701" s="313"/>
    </row>
    <row r="702" spans="1:26" ht="13.5" customHeight="1">
      <c r="A702" s="313"/>
      <c r="B702" s="313"/>
      <c r="C702" s="313"/>
      <c r="D702" s="313"/>
      <c r="E702" s="313"/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313"/>
      <c r="T702" s="313"/>
      <c r="U702" s="313"/>
      <c r="V702" s="313"/>
      <c r="W702" s="313"/>
      <c r="X702" s="313"/>
      <c r="Y702" s="313"/>
      <c r="Z702" s="313"/>
    </row>
    <row r="703" spans="1:26" ht="13.5" customHeight="1">
      <c r="A703" s="313"/>
      <c r="B703" s="313"/>
      <c r="C703" s="313"/>
      <c r="D703" s="313"/>
      <c r="E703" s="313"/>
      <c r="F703" s="313"/>
      <c r="G703" s="313"/>
      <c r="H703" s="313"/>
      <c r="I703" s="313"/>
      <c r="J703" s="313"/>
      <c r="K703" s="313"/>
      <c r="L703" s="313"/>
      <c r="M703" s="313"/>
      <c r="N703" s="313"/>
      <c r="O703" s="313"/>
      <c r="P703" s="313"/>
      <c r="Q703" s="313"/>
      <c r="R703" s="313"/>
      <c r="S703" s="313"/>
      <c r="T703" s="313"/>
      <c r="U703" s="313"/>
      <c r="V703" s="313"/>
      <c r="W703" s="313"/>
      <c r="X703" s="313"/>
      <c r="Y703" s="313"/>
      <c r="Z703" s="313"/>
    </row>
    <row r="704" spans="1:26" ht="13.5" customHeight="1">
      <c r="A704" s="313"/>
      <c r="B704" s="313"/>
      <c r="C704" s="313"/>
      <c r="D704" s="313"/>
      <c r="E704" s="313"/>
      <c r="F704" s="313"/>
      <c r="G704" s="313"/>
      <c r="H704" s="313"/>
      <c r="I704" s="313"/>
      <c r="J704" s="313"/>
      <c r="K704" s="313"/>
      <c r="L704" s="313"/>
      <c r="M704" s="313"/>
      <c r="N704" s="313"/>
      <c r="O704" s="313"/>
      <c r="P704" s="313"/>
      <c r="Q704" s="313"/>
      <c r="R704" s="313"/>
      <c r="S704" s="313"/>
      <c r="T704" s="313"/>
      <c r="U704" s="313"/>
      <c r="V704" s="313"/>
      <c r="W704" s="313"/>
      <c r="X704" s="313"/>
      <c r="Y704" s="313"/>
      <c r="Z704" s="313"/>
    </row>
    <row r="705" spans="1:26" ht="13.5" customHeight="1">
      <c r="A705" s="313"/>
      <c r="B705" s="313"/>
      <c r="C705" s="313"/>
      <c r="D705" s="313"/>
      <c r="E705" s="313"/>
      <c r="F705" s="313"/>
      <c r="G705" s="313"/>
      <c r="H705" s="313"/>
      <c r="I705" s="313"/>
      <c r="J705" s="313"/>
      <c r="K705" s="313"/>
      <c r="L705" s="313"/>
      <c r="M705" s="313"/>
      <c r="N705" s="313"/>
      <c r="O705" s="313"/>
      <c r="P705" s="313"/>
      <c r="Q705" s="313"/>
      <c r="R705" s="313"/>
      <c r="S705" s="313"/>
      <c r="T705" s="313"/>
      <c r="U705" s="313"/>
      <c r="V705" s="313"/>
      <c r="W705" s="313"/>
      <c r="X705" s="313"/>
      <c r="Y705" s="313"/>
      <c r="Z705" s="313"/>
    </row>
    <row r="706" spans="1:26" ht="13.5" customHeight="1">
      <c r="A706" s="313"/>
      <c r="B706" s="313"/>
      <c r="C706" s="313"/>
      <c r="D706" s="313"/>
      <c r="E706" s="313"/>
      <c r="F706" s="313"/>
      <c r="G706" s="313"/>
      <c r="H706" s="313"/>
      <c r="I706" s="313"/>
      <c r="J706" s="313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/>
      <c r="V706" s="313"/>
      <c r="W706" s="313"/>
      <c r="X706" s="313"/>
      <c r="Y706" s="313"/>
      <c r="Z706" s="313"/>
    </row>
    <row r="707" spans="1:26" ht="13.5" customHeight="1">
      <c r="A707" s="313"/>
      <c r="B707" s="313"/>
      <c r="C707" s="313"/>
      <c r="D707" s="313"/>
      <c r="E707" s="313"/>
      <c r="F707" s="313"/>
      <c r="G707" s="313"/>
      <c r="H707" s="313"/>
      <c r="I707" s="313"/>
      <c r="J707" s="313"/>
      <c r="K707" s="313"/>
      <c r="L707" s="313"/>
      <c r="M707" s="313"/>
      <c r="N707" s="313"/>
      <c r="O707" s="313"/>
      <c r="P707" s="313"/>
      <c r="Q707" s="313"/>
      <c r="R707" s="313"/>
      <c r="S707" s="313"/>
      <c r="T707" s="313"/>
      <c r="U707" s="313"/>
      <c r="V707" s="313"/>
      <c r="W707" s="313"/>
      <c r="X707" s="313"/>
      <c r="Y707" s="313"/>
      <c r="Z707" s="313"/>
    </row>
    <row r="708" spans="1:26" ht="13.5" customHeight="1">
      <c r="A708" s="313"/>
      <c r="B708" s="313"/>
      <c r="C708" s="313"/>
      <c r="D708" s="313"/>
      <c r="E708" s="313"/>
      <c r="F708" s="313"/>
      <c r="G708" s="313"/>
      <c r="H708" s="313"/>
      <c r="I708" s="313"/>
      <c r="J708" s="313"/>
      <c r="K708" s="313"/>
      <c r="L708" s="313"/>
      <c r="M708" s="313"/>
      <c r="N708" s="313"/>
      <c r="O708" s="313"/>
      <c r="P708" s="313"/>
      <c r="Q708" s="313"/>
      <c r="R708" s="313"/>
      <c r="S708" s="313"/>
      <c r="T708" s="313"/>
      <c r="U708" s="313"/>
      <c r="V708" s="313"/>
      <c r="W708" s="313"/>
      <c r="X708" s="313"/>
      <c r="Y708" s="313"/>
      <c r="Z708" s="313"/>
    </row>
    <row r="709" spans="1:26" ht="13.5" customHeight="1">
      <c r="A709" s="313"/>
      <c r="B709" s="313"/>
      <c r="C709" s="313"/>
      <c r="D709" s="313"/>
      <c r="E709" s="313"/>
      <c r="F709" s="313"/>
      <c r="G709" s="313"/>
      <c r="H709" s="313"/>
      <c r="I709" s="313"/>
      <c r="J709" s="313"/>
      <c r="K709" s="313"/>
      <c r="L709" s="313"/>
      <c r="M709" s="313"/>
      <c r="N709" s="313"/>
      <c r="O709" s="313"/>
      <c r="P709" s="313"/>
      <c r="Q709" s="313"/>
      <c r="R709" s="313"/>
      <c r="S709" s="313"/>
      <c r="T709" s="313"/>
      <c r="U709" s="313"/>
      <c r="V709" s="313"/>
      <c r="W709" s="313"/>
      <c r="X709" s="313"/>
      <c r="Y709" s="313"/>
      <c r="Z709" s="313"/>
    </row>
    <row r="710" spans="1:26" ht="13.5" customHeight="1">
      <c r="A710" s="313"/>
      <c r="B710" s="313"/>
      <c r="C710" s="313"/>
      <c r="D710" s="313"/>
      <c r="E710" s="313"/>
      <c r="F710" s="313"/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</row>
    <row r="711" spans="1:26" ht="13.5" customHeight="1">
      <c r="A711" s="313"/>
      <c r="B711" s="313"/>
      <c r="C711" s="313"/>
      <c r="D711" s="313"/>
      <c r="E711" s="313"/>
      <c r="F711" s="313"/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</row>
    <row r="712" spans="1:26" ht="13.5" customHeight="1">
      <c r="A712" s="313"/>
      <c r="B712" s="313"/>
      <c r="C712" s="313"/>
      <c r="D712" s="313"/>
      <c r="E712" s="313"/>
      <c r="F712" s="313"/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</row>
    <row r="713" spans="1:26" ht="13.5" customHeight="1">
      <c r="A713" s="313"/>
      <c r="B713" s="313"/>
      <c r="C713" s="313"/>
      <c r="D713" s="313"/>
      <c r="E713" s="313"/>
      <c r="F713" s="313"/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</row>
    <row r="714" spans="1:26" ht="13.5" customHeight="1">
      <c r="A714" s="313"/>
      <c r="B714" s="313"/>
      <c r="C714" s="313"/>
      <c r="D714" s="313"/>
      <c r="E714" s="313"/>
      <c r="F714" s="313"/>
      <c r="G714" s="313"/>
      <c r="H714" s="313"/>
      <c r="I714" s="313"/>
      <c r="J714" s="313"/>
      <c r="K714" s="313"/>
      <c r="L714" s="313"/>
      <c r="M714" s="313"/>
      <c r="N714" s="313"/>
      <c r="O714" s="313"/>
      <c r="P714" s="313"/>
      <c r="Q714" s="313"/>
      <c r="R714" s="313"/>
      <c r="S714" s="313"/>
      <c r="T714" s="313"/>
      <c r="U714" s="313"/>
      <c r="V714" s="313"/>
      <c r="W714" s="313"/>
      <c r="X714" s="313"/>
      <c r="Y714" s="313"/>
      <c r="Z714" s="313"/>
    </row>
    <row r="715" spans="1:26" ht="13.5" customHeight="1">
      <c r="A715" s="313"/>
      <c r="B715" s="313"/>
      <c r="C715" s="313"/>
      <c r="D715" s="313"/>
      <c r="E715" s="313"/>
      <c r="F715" s="313"/>
      <c r="G715" s="313"/>
      <c r="H715" s="313"/>
      <c r="I715" s="313"/>
      <c r="J715" s="313"/>
      <c r="K715" s="313"/>
      <c r="L715" s="313"/>
      <c r="M715" s="313"/>
      <c r="N715" s="313"/>
      <c r="O715" s="313"/>
      <c r="P715" s="313"/>
      <c r="Q715" s="313"/>
      <c r="R715" s="313"/>
      <c r="S715" s="313"/>
      <c r="T715" s="313"/>
      <c r="U715" s="313"/>
      <c r="V715" s="313"/>
      <c r="W715" s="313"/>
      <c r="X715" s="313"/>
      <c r="Y715" s="313"/>
      <c r="Z715" s="313"/>
    </row>
    <row r="716" spans="1:26" ht="13.5" customHeight="1">
      <c r="A716" s="313"/>
      <c r="B716" s="313"/>
      <c r="C716" s="313"/>
      <c r="D716" s="313"/>
      <c r="E716" s="313"/>
      <c r="F716" s="313"/>
      <c r="G716" s="313"/>
      <c r="H716" s="313"/>
      <c r="I716" s="313"/>
      <c r="J716" s="313"/>
      <c r="K716" s="313"/>
      <c r="L716" s="313"/>
      <c r="M716" s="313"/>
      <c r="N716" s="313"/>
      <c r="O716" s="313"/>
      <c r="P716" s="313"/>
      <c r="Q716" s="313"/>
      <c r="R716" s="313"/>
      <c r="S716" s="313"/>
      <c r="T716" s="313"/>
      <c r="U716" s="313"/>
      <c r="V716" s="313"/>
      <c r="W716" s="313"/>
      <c r="X716" s="313"/>
      <c r="Y716" s="313"/>
      <c r="Z716" s="313"/>
    </row>
    <row r="717" spans="1:26" ht="13.5" customHeight="1">
      <c r="A717" s="313"/>
      <c r="B717" s="313"/>
      <c r="C717" s="313"/>
      <c r="D717" s="313"/>
      <c r="E717" s="313"/>
      <c r="F717" s="313"/>
      <c r="G717" s="313"/>
      <c r="H717" s="313"/>
      <c r="I717" s="313"/>
      <c r="J717" s="313"/>
      <c r="K717" s="313"/>
      <c r="L717" s="313"/>
      <c r="M717" s="313"/>
      <c r="N717" s="313"/>
      <c r="O717" s="313"/>
      <c r="P717" s="313"/>
      <c r="Q717" s="313"/>
      <c r="R717" s="313"/>
      <c r="S717" s="313"/>
      <c r="T717" s="313"/>
      <c r="U717" s="313"/>
      <c r="V717" s="313"/>
      <c r="W717" s="313"/>
      <c r="X717" s="313"/>
      <c r="Y717" s="313"/>
      <c r="Z717" s="313"/>
    </row>
    <row r="718" spans="1:26" ht="13.5" customHeight="1">
      <c r="A718" s="313"/>
      <c r="B718" s="313"/>
      <c r="C718" s="313"/>
      <c r="D718" s="313"/>
      <c r="E718" s="313"/>
      <c r="F718" s="313"/>
      <c r="G718" s="313"/>
      <c r="H718" s="313"/>
      <c r="I718" s="313"/>
      <c r="J718" s="313"/>
      <c r="K718" s="313"/>
      <c r="L718" s="313"/>
      <c r="M718" s="313"/>
      <c r="N718" s="313"/>
      <c r="O718" s="313"/>
      <c r="P718" s="313"/>
      <c r="Q718" s="313"/>
      <c r="R718" s="313"/>
      <c r="S718" s="313"/>
      <c r="T718" s="313"/>
      <c r="U718" s="313"/>
      <c r="V718" s="313"/>
      <c r="W718" s="313"/>
      <c r="X718" s="313"/>
      <c r="Y718" s="313"/>
      <c r="Z718" s="313"/>
    </row>
    <row r="719" spans="1:26" ht="13.5" customHeight="1">
      <c r="A719" s="313"/>
      <c r="B719" s="313"/>
      <c r="C719" s="313"/>
      <c r="D719" s="313"/>
      <c r="E719" s="313"/>
      <c r="F719" s="313"/>
      <c r="G719" s="313"/>
      <c r="H719" s="313"/>
      <c r="I719" s="313"/>
      <c r="J719" s="313"/>
      <c r="K719" s="313"/>
      <c r="L719" s="313"/>
      <c r="M719" s="313"/>
      <c r="N719" s="313"/>
      <c r="O719" s="313"/>
      <c r="P719" s="313"/>
      <c r="Q719" s="313"/>
      <c r="R719" s="313"/>
      <c r="S719" s="313"/>
      <c r="T719" s="313"/>
      <c r="U719" s="313"/>
      <c r="V719" s="313"/>
      <c r="W719" s="313"/>
      <c r="X719" s="313"/>
      <c r="Y719" s="313"/>
      <c r="Z719" s="313"/>
    </row>
    <row r="720" spans="1:26" ht="13.5" customHeight="1">
      <c r="A720" s="313"/>
      <c r="B720" s="313"/>
      <c r="C720" s="313"/>
      <c r="D720" s="313"/>
      <c r="E720" s="313"/>
      <c r="F720" s="313"/>
      <c r="G720" s="313"/>
      <c r="H720" s="313"/>
      <c r="I720" s="313"/>
      <c r="J720" s="313"/>
      <c r="K720" s="313"/>
      <c r="L720" s="313"/>
      <c r="M720" s="313"/>
      <c r="N720" s="313"/>
      <c r="O720" s="313"/>
      <c r="P720" s="313"/>
      <c r="Q720" s="313"/>
      <c r="R720" s="313"/>
      <c r="S720" s="313"/>
      <c r="T720" s="313"/>
      <c r="U720" s="313"/>
      <c r="V720" s="313"/>
      <c r="W720" s="313"/>
      <c r="X720" s="313"/>
      <c r="Y720" s="313"/>
      <c r="Z720" s="313"/>
    </row>
    <row r="721" spans="1:26" ht="13.5" customHeight="1">
      <c r="A721" s="313"/>
      <c r="B721" s="313"/>
      <c r="C721" s="313"/>
      <c r="D721" s="313"/>
      <c r="E721" s="313"/>
      <c r="F721" s="313"/>
      <c r="G721" s="313"/>
      <c r="H721" s="313"/>
      <c r="I721" s="313"/>
      <c r="J721" s="313"/>
      <c r="K721" s="313"/>
      <c r="L721" s="313"/>
      <c r="M721" s="313"/>
      <c r="N721" s="313"/>
      <c r="O721" s="313"/>
      <c r="P721" s="313"/>
      <c r="Q721" s="313"/>
      <c r="R721" s="313"/>
      <c r="S721" s="313"/>
      <c r="T721" s="313"/>
      <c r="U721" s="313"/>
      <c r="V721" s="313"/>
      <c r="W721" s="313"/>
      <c r="X721" s="313"/>
      <c r="Y721" s="313"/>
      <c r="Z721" s="313"/>
    </row>
    <row r="722" spans="1:26" ht="13.5" customHeight="1">
      <c r="A722" s="313"/>
      <c r="B722" s="313"/>
      <c r="C722" s="313"/>
      <c r="D722" s="313"/>
      <c r="E722" s="313"/>
      <c r="F722" s="313"/>
      <c r="G722" s="313"/>
      <c r="H722" s="313"/>
      <c r="I722" s="313"/>
      <c r="J722" s="313"/>
      <c r="K722" s="313"/>
      <c r="L722" s="313"/>
      <c r="M722" s="313"/>
      <c r="N722" s="313"/>
      <c r="O722" s="313"/>
      <c r="P722" s="313"/>
      <c r="Q722" s="313"/>
      <c r="R722" s="313"/>
      <c r="S722" s="313"/>
      <c r="T722" s="313"/>
      <c r="U722" s="313"/>
      <c r="V722" s="313"/>
      <c r="W722" s="313"/>
      <c r="X722" s="313"/>
      <c r="Y722" s="313"/>
      <c r="Z722" s="313"/>
    </row>
    <row r="723" spans="1:26" ht="13.5" customHeight="1">
      <c r="A723" s="313"/>
      <c r="B723" s="313"/>
      <c r="C723" s="313"/>
      <c r="D723" s="313"/>
      <c r="E723" s="313"/>
      <c r="F723" s="313"/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</row>
    <row r="724" spans="1:26" ht="13.5" customHeight="1">
      <c r="A724" s="313"/>
      <c r="B724" s="313"/>
      <c r="C724" s="313"/>
      <c r="D724" s="313"/>
      <c r="E724" s="313"/>
      <c r="F724" s="313"/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</row>
    <row r="725" spans="1:26" ht="13.5" customHeight="1">
      <c r="A725" s="313"/>
      <c r="B725" s="313"/>
      <c r="C725" s="313"/>
      <c r="D725" s="313"/>
      <c r="E725" s="313"/>
      <c r="F725" s="313"/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</row>
    <row r="726" spans="1:26" ht="13.5" customHeight="1">
      <c r="A726" s="313"/>
      <c r="B726" s="313"/>
      <c r="C726" s="313"/>
      <c r="D726" s="313"/>
      <c r="E726" s="313"/>
      <c r="F726" s="313"/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</row>
    <row r="727" spans="1:26" ht="13.5" customHeight="1">
      <c r="A727" s="313"/>
      <c r="B727" s="313"/>
      <c r="C727" s="313"/>
      <c r="D727" s="313"/>
      <c r="E727" s="313"/>
      <c r="F727" s="313"/>
      <c r="G727" s="313"/>
      <c r="H727" s="313"/>
      <c r="I727" s="313"/>
      <c r="J727" s="313"/>
      <c r="K727" s="313"/>
      <c r="L727" s="313"/>
      <c r="M727" s="313"/>
      <c r="N727" s="313"/>
      <c r="O727" s="313"/>
      <c r="P727" s="313"/>
      <c r="Q727" s="313"/>
      <c r="R727" s="313"/>
      <c r="S727" s="313"/>
      <c r="T727" s="313"/>
      <c r="U727" s="313"/>
      <c r="V727" s="313"/>
      <c r="W727" s="313"/>
      <c r="X727" s="313"/>
      <c r="Y727" s="313"/>
      <c r="Z727" s="313"/>
    </row>
    <row r="728" spans="1:26" ht="13.5" customHeight="1">
      <c r="A728" s="313"/>
      <c r="B728" s="313"/>
      <c r="C728" s="313"/>
      <c r="D728" s="313"/>
      <c r="E728" s="313"/>
      <c r="F728" s="313"/>
      <c r="G728" s="313"/>
      <c r="H728" s="313"/>
      <c r="I728" s="313"/>
      <c r="J728" s="313"/>
      <c r="K728" s="313"/>
      <c r="L728" s="313"/>
      <c r="M728" s="313"/>
      <c r="N728" s="313"/>
      <c r="O728" s="313"/>
      <c r="P728" s="313"/>
      <c r="Q728" s="313"/>
      <c r="R728" s="313"/>
      <c r="S728" s="313"/>
      <c r="T728" s="313"/>
      <c r="U728" s="313"/>
      <c r="V728" s="313"/>
      <c r="W728" s="313"/>
      <c r="X728" s="313"/>
      <c r="Y728" s="313"/>
      <c r="Z728" s="313"/>
    </row>
    <row r="729" spans="1:26" ht="13.5" customHeight="1">
      <c r="A729" s="313"/>
      <c r="B729" s="313"/>
      <c r="C729" s="313"/>
      <c r="D729" s="313"/>
      <c r="E729" s="313"/>
      <c r="F729" s="313"/>
      <c r="G729" s="313"/>
      <c r="H729" s="313"/>
      <c r="I729" s="313"/>
      <c r="J729" s="313"/>
      <c r="K729" s="313"/>
      <c r="L729" s="313"/>
      <c r="M729" s="313"/>
      <c r="N729" s="313"/>
      <c r="O729" s="313"/>
      <c r="P729" s="313"/>
      <c r="Q729" s="313"/>
      <c r="R729" s="313"/>
      <c r="S729" s="313"/>
      <c r="T729" s="313"/>
      <c r="U729" s="313"/>
      <c r="V729" s="313"/>
      <c r="W729" s="313"/>
      <c r="X729" s="313"/>
      <c r="Y729" s="313"/>
      <c r="Z729" s="313"/>
    </row>
    <row r="730" spans="1:26" ht="13.5" customHeight="1">
      <c r="A730" s="313"/>
      <c r="B730" s="313"/>
      <c r="C730" s="313"/>
      <c r="D730" s="313"/>
      <c r="E730" s="313"/>
      <c r="F730" s="313"/>
      <c r="G730" s="313"/>
      <c r="H730" s="313"/>
      <c r="I730" s="313"/>
      <c r="J730" s="313"/>
      <c r="K730" s="313"/>
      <c r="L730" s="313"/>
      <c r="M730" s="313"/>
      <c r="N730" s="313"/>
      <c r="O730" s="313"/>
      <c r="P730" s="313"/>
      <c r="Q730" s="313"/>
      <c r="R730" s="313"/>
      <c r="S730" s="313"/>
      <c r="T730" s="313"/>
      <c r="U730" s="313"/>
      <c r="V730" s="313"/>
      <c r="W730" s="313"/>
      <c r="X730" s="313"/>
      <c r="Y730" s="313"/>
      <c r="Z730" s="313"/>
    </row>
    <row r="731" spans="1:26" ht="13.5" customHeight="1">
      <c r="A731" s="313"/>
      <c r="B731" s="313"/>
      <c r="C731" s="313"/>
      <c r="D731" s="313"/>
      <c r="E731" s="313"/>
      <c r="F731" s="313"/>
      <c r="G731" s="313"/>
      <c r="H731" s="313"/>
      <c r="I731" s="313"/>
      <c r="J731" s="313"/>
      <c r="K731" s="313"/>
      <c r="L731" s="313"/>
      <c r="M731" s="313"/>
      <c r="N731" s="313"/>
      <c r="O731" s="313"/>
      <c r="P731" s="313"/>
      <c r="Q731" s="313"/>
      <c r="R731" s="313"/>
      <c r="S731" s="313"/>
      <c r="T731" s="313"/>
      <c r="U731" s="313"/>
      <c r="V731" s="313"/>
      <c r="W731" s="313"/>
      <c r="X731" s="313"/>
      <c r="Y731" s="313"/>
      <c r="Z731" s="313"/>
    </row>
    <row r="732" spans="1:26" ht="13.5" customHeight="1">
      <c r="A732" s="313"/>
      <c r="B732" s="313"/>
      <c r="C732" s="313"/>
      <c r="D732" s="313"/>
      <c r="E732" s="313"/>
      <c r="F732" s="313"/>
      <c r="G732" s="313"/>
      <c r="H732" s="313"/>
      <c r="I732" s="313"/>
      <c r="J732" s="313"/>
      <c r="K732" s="313"/>
      <c r="L732" s="313"/>
      <c r="M732" s="313"/>
      <c r="N732" s="313"/>
      <c r="O732" s="313"/>
      <c r="P732" s="313"/>
      <c r="Q732" s="313"/>
      <c r="R732" s="313"/>
      <c r="S732" s="313"/>
      <c r="T732" s="313"/>
      <c r="U732" s="313"/>
      <c r="V732" s="313"/>
      <c r="W732" s="313"/>
      <c r="X732" s="313"/>
      <c r="Y732" s="313"/>
      <c r="Z732" s="313"/>
    </row>
    <row r="733" spans="1:26" ht="13.5" customHeight="1">
      <c r="A733" s="313"/>
      <c r="B733" s="313"/>
      <c r="C733" s="313"/>
      <c r="D733" s="313"/>
      <c r="E733" s="313"/>
      <c r="F733" s="313"/>
      <c r="G733" s="313"/>
      <c r="H733" s="313"/>
      <c r="I733" s="313"/>
      <c r="J733" s="313"/>
      <c r="K733" s="313"/>
      <c r="L733" s="313"/>
      <c r="M733" s="313"/>
      <c r="N733" s="313"/>
      <c r="O733" s="313"/>
      <c r="P733" s="313"/>
      <c r="Q733" s="313"/>
      <c r="R733" s="313"/>
      <c r="S733" s="313"/>
      <c r="T733" s="313"/>
      <c r="U733" s="313"/>
      <c r="V733" s="313"/>
      <c r="W733" s="313"/>
      <c r="X733" s="313"/>
      <c r="Y733" s="313"/>
      <c r="Z733" s="313"/>
    </row>
    <row r="734" spans="1:26" ht="13.5" customHeight="1">
      <c r="A734" s="313"/>
      <c r="B734" s="313"/>
      <c r="C734" s="313"/>
      <c r="D734" s="313"/>
      <c r="E734" s="313"/>
      <c r="F734" s="313"/>
      <c r="G734" s="313"/>
      <c r="H734" s="313"/>
      <c r="I734" s="313"/>
      <c r="J734" s="313"/>
      <c r="K734" s="313"/>
      <c r="L734" s="313"/>
      <c r="M734" s="313"/>
      <c r="N734" s="313"/>
      <c r="O734" s="313"/>
      <c r="P734" s="313"/>
      <c r="Q734" s="313"/>
      <c r="R734" s="313"/>
      <c r="S734" s="313"/>
      <c r="T734" s="313"/>
      <c r="U734" s="313"/>
      <c r="V734" s="313"/>
      <c r="W734" s="313"/>
      <c r="X734" s="313"/>
      <c r="Y734" s="313"/>
      <c r="Z734" s="313"/>
    </row>
    <row r="735" spans="1:26" ht="13.5" customHeight="1">
      <c r="A735" s="313"/>
      <c r="B735" s="313"/>
      <c r="C735" s="313"/>
      <c r="D735" s="313"/>
      <c r="E735" s="313"/>
      <c r="F735" s="313"/>
      <c r="G735" s="313"/>
      <c r="H735" s="313"/>
      <c r="I735" s="313"/>
      <c r="J735" s="313"/>
      <c r="K735" s="313"/>
      <c r="L735" s="313"/>
      <c r="M735" s="313"/>
      <c r="N735" s="313"/>
      <c r="O735" s="313"/>
      <c r="P735" s="313"/>
      <c r="Q735" s="313"/>
      <c r="R735" s="313"/>
      <c r="S735" s="313"/>
      <c r="T735" s="313"/>
      <c r="U735" s="313"/>
      <c r="V735" s="313"/>
      <c r="W735" s="313"/>
      <c r="X735" s="313"/>
      <c r="Y735" s="313"/>
      <c r="Z735" s="313"/>
    </row>
    <row r="736" spans="1:26" ht="13.5" customHeight="1">
      <c r="A736" s="313"/>
      <c r="B736" s="313"/>
      <c r="C736" s="313"/>
      <c r="D736" s="313"/>
      <c r="E736" s="313"/>
      <c r="F736" s="313"/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</row>
    <row r="737" spans="1:26" ht="13.5" customHeight="1">
      <c r="A737" s="313"/>
      <c r="B737" s="313"/>
      <c r="C737" s="313"/>
      <c r="D737" s="313"/>
      <c r="E737" s="313"/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</row>
    <row r="738" spans="1:26" ht="13.5" customHeight="1">
      <c r="A738" s="313"/>
      <c r="B738" s="313"/>
      <c r="C738" s="313"/>
      <c r="D738" s="313"/>
      <c r="E738" s="313"/>
      <c r="F738" s="313"/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</row>
    <row r="739" spans="1:26" ht="13.5" customHeight="1">
      <c r="A739" s="313"/>
      <c r="B739" s="313"/>
      <c r="C739" s="313"/>
      <c r="D739" s="313"/>
      <c r="E739" s="313"/>
      <c r="F739" s="313"/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</row>
    <row r="740" spans="1:26" ht="13.5" customHeight="1">
      <c r="A740" s="313"/>
      <c r="B740" s="313"/>
      <c r="C740" s="313"/>
      <c r="D740" s="313"/>
      <c r="E740" s="313"/>
      <c r="F740" s="313"/>
      <c r="G740" s="313"/>
      <c r="H740" s="313"/>
      <c r="I740" s="313"/>
      <c r="J740" s="313"/>
      <c r="K740" s="313"/>
      <c r="L740" s="313"/>
      <c r="M740" s="313"/>
      <c r="N740" s="313"/>
      <c r="O740" s="313"/>
      <c r="P740" s="313"/>
      <c r="Q740" s="313"/>
      <c r="R740" s="313"/>
      <c r="S740" s="313"/>
      <c r="T740" s="313"/>
      <c r="U740" s="313"/>
      <c r="V740" s="313"/>
      <c r="W740" s="313"/>
      <c r="X740" s="313"/>
      <c r="Y740" s="313"/>
      <c r="Z740" s="313"/>
    </row>
    <row r="741" spans="1:26" ht="13.5" customHeight="1">
      <c r="A741" s="313"/>
      <c r="B741" s="313"/>
      <c r="C741" s="313"/>
      <c r="D741" s="313"/>
      <c r="E741" s="313"/>
      <c r="F741" s="313"/>
      <c r="G741" s="313"/>
      <c r="H741" s="313"/>
      <c r="I741" s="313"/>
      <c r="J741" s="313"/>
      <c r="K741" s="313"/>
      <c r="L741" s="313"/>
      <c r="M741" s="313"/>
      <c r="N741" s="313"/>
      <c r="O741" s="313"/>
      <c r="P741" s="313"/>
      <c r="Q741" s="313"/>
      <c r="R741" s="313"/>
      <c r="S741" s="313"/>
      <c r="T741" s="313"/>
      <c r="U741" s="313"/>
      <c r="V741" s="313"/>
      <c r="W741" s="313"/>
      <c r="X741" s="313"/>
      <c r="Y741" s="313"/>
      <c r="Z741" s="313"/>
    </row>
    <row r="742" spans="1:26" ht="13.5" customHeight="1">
      <c r="A742" s="313"/>
      <c r="B742" s="313"/>
      <c r="C742" s="313"/>
      <c r="D742" s="313"/>
      <c r="E742" s="313"/>
      <c r="F742" s="313"/>
      <c r="G742" s="313"/>
      <c r="H742" s="313"/>
      <c r="I742" s="313"/>
      <c r="J742" s="313"/>
      <c r="K742" s="313"/>
      <c r="L742" s="313"/>
      <c r="M742" s="313"/>
      <c r="N742" s="313"/>
      <c r="O742" s="313"/>
      <c r="P742" s="313"/>
      <c r="Q742" s="313"/>
      <c r="R742" s="313"/>
      <c r="S742" s="313"/>
      <c r="T742" s="313"/>
      <c r="U742" s="313"/>
      <c r="V742" s="313"/>
      <c r="W742" s="313"/>
      <c r="X742" s="313"/>
      <c r="Y742" s="313"/>
      <c r="Z742" s="313"/>
    </row>
    <row r="743" spans="1:26" ht="13.5" customHeight="1">
      <c r="A743" s="313"/>
      <c r="B743" s="313"/>
      <c r="C743" s="313"/>
      <c r="D743" s="313"/>
      <c r="E743" s="313"/>
      <c r="F743" s="313"/>
      <c r="G743" s="313"/>
      <c r="H743" s="313"/>
      <c r="I743" s="313"/>
      <c r="J743" s="313"/>
      <c r="K743" s="313"/>
      <c r="L743" s="313"/>
      <c r="M743" s="313"/>
      <c r="N743" s="313"/>
      <c r="O743" s="313"/>
      <c r="P743" s="313"/>
      <c r="Q743" s="313"/>
      <c r="R743" s="313"/>
      <c r="S743" s="313"/>
      <c r="T743" s="313"/>
      <c r="U743" s="313"/>
      <c r="V743" s="313"/>
      <c r="W743" s="313"/>
      <c r="X743" s="313"/>
      <c r="Y743" s="313"/>
      <c r="Z743" s="313"/>
    </row>
    <row r="744" spans="1:26" ht="13.5" customHeight="1">
      <c r="A744" s="313"/>
      <c r="B744" s="313"/>
      <c r="C744" s="313"/>
      <c r="D744" s="313"/>
      <c r="E744" s="313"/>
      <c r="F744" s="313"/>
      <c r="G744" s="313"/>
      <c r="H744" s="313"/>
      <c r="I744" s="313"/>
      <c r="J744" s="313"/>
      <c r="K744" s="313"/>
      <c r="L744" s="313"/>
      <c r="M744" s="313"/>
      <c r="N744" s="313"/>
      <c r="O744" s="313"/>
      <c r="P744" s="313"/>
      <c r="Q744" s="313"/>
      <c r="R744" s="313"/>
      <c r="S744" s="313"/>
      <c r="T744" s="313"/>
      <c r="U744" s="313"/>
      <c r="V744" s="313"/>
      <c r="W744" s="313"/>
      <c r="X744" s="313"/>
      <c r="Y744" s="313"/>
      <c r="Z744" s="313"/>
    </row>
    <row r="745" spans="1:26" ht="13.5" customHeight="1">
      <c r="A745" s="313"/>
      <c r="B745" s="313"/>
      <c r="C745" s="313"/>
      <c r="D745" s="313"/>
      <c r="E745" s="313"/>
      <c r="F745" s="313"/>
      <c r="G745" s="313"/>
      <c r="H745" s="313"/>
      <c r="I745" s="313"/>
      <c r="J745" s="313"/>
      <c r="K745" s="313"/>
      <c r="L745" s="313"/>
      <c r="M745" s="313"/>
      <c r="N745" s="313"/>
      <c r="O745" s="313"/>
      <c r="P745" s="313"/>
      <c r="Q745" s="313"/>
      <c r="R745" s="313"/>
      <c r="S745" s="313"/>
      <c r="T745" s="313"/>
      <c r="U745" s="313"/>
      <c r="V745" s="313"/>
      <c r="W745" s="313"/>
      <c r="X745" s="313"/>
      <c r="Y745" s="313"/>
      <c r="Z745" s="313"/>
    </row>
    <row r="746" spans="1:26" ht="13.5" customHeight="1">
      <c r="A746" s="313"/>
      <c r="B746" s="313"/>
      <c r="C746" s="313"/>
      <c r="D746" s="313"/>
      <c r="E746" s="313"/>
      <c r="F746" s="313"/>
      <c r="G746" s="313"/>
      <c r="H746" s="313"/>
      <c r="I746" s="313"/>
      <c r="J746" s="313"/>
      <c r="K746" s="313"/>
      <c r="L746" s="313"/>
      <c r="M746" s="313"/>
      <c r="N746" s="313"/>
      <c r="O746" s="313"/>
      <c r="P746" s="313"/>
      <c r="Q746" s="313"/>
      <c r="R746" s="313"/>
      <c r="S746" s="313"/>
      <c r="T746" s="313"/>
      <c r="U746" s="313"/>
      <c r="V746" s="313"/>
      <c r="W746" s="313"/>
      <c r="X746" s="313"/>
      <c r="Y746" s="313"/>
      <c r="Z746" s="313"/>
    </row>
    <row r="747" spans="1:26" ht="13.5" customHeight="1">
      <c r="A747" s="313"/>
      <c r="B747" s="313"/>
      <c r="C747" s="313"/>
      <c r="D747" s="313"/>
      <c r="E747" s="313"/>
      <c r="F747" s="313"/>
      <c r="G747" s="313"/>
      <c r="H747" s="313"/>
      <c r="I747" s="313"/>
      <c r="J747" s="313"/>
      <c r="K747" s="313"/>
      <c r="L747" s="313"/>
      <c r="M747" s="313"/>
      <c r="N747" s="313"/>
      <c r="O747" s="313"/>
      <c r="P747" s="313"/>
      <c r="Q747" s="313"/>
      <c r="R747" s="313"/>
      <c r="S747" s="313"/>
      <c r="T747" s="313"/>
      <c r="U747" s="313"/>
      <c r="V747" s="313"/>
      <c r="W747" s="313"/>
      <c r="X747" s="313"/>
      <c r="Y747" s="313"/>
      <c r="Z747" s="313"/>
    </row>
    <row r="748" spans="1:26" ht="13.5" customHeight="1">
      <c r="A748" s="313"/>
      <c r="B748" s="313"/>
      <c r="C748" s="313"/>
      <c r="D748" s="313"/>
      <c r="E748" s="313"/>
      <c r="F748" s="313"/>
      <c r="G748" s="313"/>
      <c r="H748" s="313"/>
      <c r="I748" s="313"/>
      <c r="J748" s="313"/>
      <c r="K748" s="313"/>
      <c r="L748" s="313"/>
      <c r="M748" s="313"/>
      <c r="N748" s="313"/>
      <c r="O748" s="313"/>
      <c r="P748" s="313"/>
      <c r="Q748" s="313"/>
      <c r="R748" s="313"/>
      <c r="S748" s="313"/>
      <c r="T748" s="313"/>
      <c r="U748" s="313"/>
      <c r="V748" s="313"/>
      <c r="W748" s="313"/>
      <c r="X748" s="313"/>
      <c r="Y748" s="313"/>
      <c r="Z748" s="313"/>
    </row>
    <row r="749" spans="1:26" ht="13.5" customHeight="1">
      <c r="A749" s="313"/>
      <c r="B749" s="313"/>
      <c r="C749" s="313"/>
      <c r="D749" s="313"/>
      <c r="E749" s="313"/>
      <c r="F749" s="313"/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</row>
    <row r="750" spans="1:26" ht="13.5" customHeight="1">
      <c r="A750" s="313"/>
      <c r="B750" s="313"/>
      <c r="C750" s="313"/>
      <c r="D750" s="313"/>
      <c r="E750" s="313"/>
      <c r="F750" s="313"/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</row>
    <row r="751" spans="1:26" ht="13.5" customHeight="1">
      <c r="A751" s="313"/>
      <c r="B751" s="313"/>
      <c r="C751" s="313"/>
      <c r="D751" s="313"/>
      <c r="E751" s="313"/>
      <c r="F751" s="313"/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</row>
    <row r="752" spans="1:26" ht="13.5" customHeight="1">
      <c r="A752" s="313"/>
      <c r="B752" s="313"/>
      <c r="C752" s="313"/>
      <c r="D752" s="313"/>
      <c r="E752" s="313"/>
      <c r="F752" s="313"/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</row>
    <row r="753" spans="1:26" ht="13.5" customHeight="1">
      <c r="A753" s="313"/>
      <c r="B753" s="313"/>
      <c r="C753" s="313"/>
      <c r="D753" s="313"/>
      <c r="E753" s="313"/>
      <c r="F753" s="313"/>
      <c r="G753" s="313"/>
      <c r="H753" s="313"/>
      <c r="I753" s="313"/>
      <c r="J753" s="313"/>
      <c r="K753" s="313"/>
      <c r="L753" s="313"/>
      <c r="M753" s="313"/>
      <c r="N753" s="313"/>
      <c r="O753" s="313"/>
      <c r="P753" s="313"/>
      <c r="Q753" s="313"/>
      <c r="R753" s="313"/>
      <c r="S753" s="313"/>
      <c r="T753" s="313"/>
      <c r="U753" s="313"/>
      <c r="V753" s="313"/>
      <c r="W753" s="313"/>
      <c r="X753" s="313"/>
      <c r="Y753" s="313"/>
      <c r="Z753" s="313"/>
    </row>
    <row r="754" spans="1:26" ht="13.5" customHeight="1">
      <c r="A754" s="313"/>
      <c r="B754" s="313"/>
      <c r="C754" s="313"/>
      <c r="D754" s="313"/>
      <c r="E754" s="313"/>
      <c r="F754" s="313"/>
      <c r="G754" s="313"/>
      <c r="H754" s="313"/>
      <c r="I754" s="313"/>
      <c r="J754" s="313"/>
      <c r="K754" s="313"/>
      <c r="L754" s="313"/>
      <c r="M754" s="313"/>
      <c r="N754" s="313"/>
      <c r="O754" s="313"/>
      <c r="P754" s="313"/>
      <c r="Q754" s="313"/>
      <c r="R754" s="313"/>
      <c r="S754" s="313"/>
      <c r="T754" s="313"/>
      <c r="U754" s="313"/>
      <c r="V754" s="313"/>
      <c r="W754" s="313"/>
      <c r="X754" s="313"/>
      <c r="Y754" s="313"/>
      <c r="Z754" s="313"/>
    </row>
    <row r="755" spans="1:26" ht="13.5" customHeight="1">
      <c r="A755" s="313"/>
      <c r="B755" s="313"/>
      <c r="C755" s="313"/>
      <c r="D755" s="313"/>
      <c r="E755" s="313"/>
      <c r="F755" s="313"/>
      <c r="G755" s="313"/>
      <c r="H755" s="313"/>
      <c r="I755" s="313"/>
      <c r="J755" s="313"/>
      <c r="K755" s="313"/>
      <c r="L755" s="313"/>
      <c r="M755" s="313"/>
      <c r="N755" s="313"/>
      <c r="O755" s="313"/>
      <c r="P755" s="313"/>
      <c r="Q755" s="313"/>
      <c r="R755" s="313"/>
      <c r="S755" s="313"/>
      <c r="T755" s="313"/>
      <c r="U755" s="313"/>
      <c r="V755" s="313"/>
      <c r="W755" s="313"/>
      <c r="X755" s="313"/>
      <c r="Y755" s="313"/>
      <c r="Z755" s="313"/>
    </row>
    <row r="756" spans="1:26" ht="13.5" customHeight="1">
      <c r="A756" s="313"/>
      <c r="B756" s="313"/>
      <c r="C756" s="313"/>
      <c r="D756" s="313"/>
      <c r="E756" s="313"/>
      <c r="F756" s="313"/>
      <c r="G756" s="313"/>
      <c r="H756" s="313"/>
      <c r="I756" s="313"/>
      <c r="J756" s="313"/>
      <c r="K756" s="313"/>
      <c r="L756" s="313"/>
      <c r="M756" s="313"/>
      <c r="N756" s="313"/>
      <c r="O756" s="313"/>
      <c r="P756" s="313"/>
      <c r="Q756" s="313"/>
      <c r="R756" s="313"/>
      <c r="S756" s="313"/>
      <c r="T756" s="313"/>
      <c r="U756" s="313"/>
      <c r="V756" s="313"/>
      <c r="W756" s="313"/>
      <c r="X756" s="313"/>
      <c r="Y756" s="313"/>
      <c r="Z756" s="313"/>
    </row>
    <row r="757" spans="1:26" ht="13.5" customHeight="1">
      <c r="A757" s="313"/>
      <c r="B757" s="313"/>
      <c r="C757" s="313"/>
      <c r="D757" s="313"/>
      <c r="E757" s="313"/>
      <c r="F757" s="313"/>
      <c r="G757" s="313"/>
      <c r="H757" s="313"/>
      <c r="I757" s="313"/>
      <c r="J757" s="313"/>
      <c r="K757" s="313"/>
      <c r="L757" s="313"/>
      <c r="M757" s="313"/>
      <c r="N757" s="313"/>
      <c r="O757" s="313"/>
      <c r="P757" s="313"/>
      <c r="Q757" s="313"/>
      <c r="R757" s="313"/>
      <c r="S757" s="313"/>
      <c r="T757" s="313"/>
      <c r="U757" s="313"/>
      <c r="V757" s="313"/>
      <c r="W757" s="313"/>
      <c r="X757" s="313"/>
      <c r="Y757" s="313"/>
      <c r="Z757" s="313"/>
    </row>
    <row r="758" spans="1:26" ht="13.5" customHeight="1">
      <c r="A758" s="313"/>
      <c r="B758" s="313"/>
      <c r="C758" s="313"/>
      <c r="D758" s="313"/>
      <c r="E758" s="313"/>
      <c r="F758" s="313"/>
      <c r="G758" s="313"/>
      <c r="H758" s="313"/>
      <c r="I758" s="313"/>
      <c r="J758" s="313"/>
      <c r="K758" s="313"/>
      <c r="L758" s="313"/>
      <c r="M758" s="313"/>
      <c r="N758" s="313"/>
      <c r="O758" s="313"/>
      <c r="P758" s="313"/>
      <c r="Q758" s="313"/>
      <c r="R758" s="313"/>
      <c r="S758" s="313"/>
      <c r="T758" s="313"/>
      <c r="U758" s="313"/>
      <c r="V758" s="313"/>
      <c r="W758" s="313"/>
      <c r="X758" s="313"/>
      <c r="Y758" s="313"/>
      <c r="Z758" s="313"/>
    </row>
    <row r="759" spans="1:26" ht="13.5" customHeight="1">
      <c r="A759" s="313"/>
      <c r="B759" s="313"/>
      <c r="C759" s="313"/>
      <c r="D759" s="313"/>
      <c r="E759" s="313"/>
      <c r="F759" s="313"/>
      <c r="G759" s="313"/>
      <c r="H759" s="313"/>
      <c r="I759" s="313"/>
      <c r="J759" s="313"/>
      <c r="K759" s="313"/>
      <c r="L759" s="313"/>
      <c r="M759" s="313"/>
      <c r="N759" s="313"/>
      <c r="O759" s="313"/>
      <c r="P759" s="313"/>
      <c r="Q759" s="313"/>
      <c r="R759" s="313"/>
      <c r="S759" s="313"/>
      <c r="T759" s="313"/>
      <c r="U759" s="313"/>
      <c r="V759" s="313"/>
      <c r="W759" s="313"/>
      <c r="X759" s="313"/>
      <c r="Y759" s="313"/>
      <c r="Z759" s="313"/>
    </row>
    <row r="760" spans="1:26" ht="13.5" customHeight="1">
      <c r="A760" s="313"/>
      <c r="B760" s="313"/>
      <c r="C760" s="313"/>
      <c r="D760" s="313"/>
      <c r="E760" s="313"/>
      <c r="F760" s="313"/>
      <c r="G760" s="313"/>
      <c r="H760" s="313"/>
      <c r="I760" s="313"/>
      <c r="J760" s="313"/>
      <c r="K760" s="313"/>
      <c r="L760" s="313"/>
      <c r="M760" s="313"/>
      <c r="N760" s="313"/>
      <c r="O760" s="313"/>
      <c r="P760" s="313"/>
      <c r="Q760" s="313"/>
      <c r="R760" s="313"/>
      <c r="S760" s="313"/>
      <c r="T760" s="313"/>
      <c r="U760" s="313"/>
      <c r="V760" s="313"/>
      <c r="W760" s="313"/>
      <c r="X760" s="313"/>
      <c r="Y760" s="313"/>
      <c r="Z760" s="313"/>
    </row>
    <row r="761" spans="1:26" ht="13.5" customHeight="1">
      <c r="A761" s="313"/>
      <c r="B761" s="313"/>
      <c r="C761" s="313"/>
      <c r="D761" s="313"/>
      <c r="E761" s="313"/>
      <c r="F761" s="313"/>
      <c r="G761" s="313"/>
      <c r="H761" s="313"/>
      <c r="I761" s="313"/>
      <c r="J761" s="313"/>
      <c r="K761" s="313"/>
      <c r="L761" s="313"/>
      <c r="M761" s="313"/>
      <c r="N761" s="313"/>
      <c r="O761" s="313"/>
      <c r="P761" s="313"/>
      <c r="Q761" s="313"/>
      <c r="R761" s="313"/>
      <c r="S761" s="313"/>
      <c r="T761" s="313"/>
      <c r="U761" s="313"/>
      <c r="V761" s="313"/>
      <c r="W761" s="313"/>
      <c r="X761" s="313"/>
      <c r="Y761" s="313"/>
      <c r="Z761" s="313"/>
    </row>
    <row r="762" spans="1:26" ht="13.5" customHeight="1">
      <c r="A762" s="313"/>
      <c r="B762" s="313"/>
      <c r="C762" s="313"/>
      <c r="D762" s="313"/>
      <c r="E762" s="313"/>
      <c r="F762" s="313"/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</row>
    <row r="763" spans="1:26" ht="13.5" customHeight="1">
      <c r="A763" s="313"/>
      <c r="B763" s="313"/>
      <c r="C763" s="313"/>
      <c r="D763" s="313"/>
      <c r="E763" s="313"/>
      <c r="F763" s="313"/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</row>
    <row r="764" spans="1:26" ht="13.5" customHeight="1">
      <c r="A764" s="313"/>
      <c r="B764" s="313"/>
      <c r="C764" s="313"/>
      <c r="D764" s="313"/>
      <c r="E764" s="313"/>
      <c r="F764" s="313"/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</row>
    <row r="765" spans="1:26" ht="13.5" customHeight="1">
      <c r="A765" s="313"/>
      <c r="B765" s="313"/>
      <c r="C765" s="313"/>
      <c r="D765" s="313"/>
      <c r="E765" s="313"/>
      <c r="F765" s="313"/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</row>
    <row r="766" spans="1:26" ht="13.5" customHeight="1">
      <c r="A766" s="313"/>
      <c r="B766" s="313"/>
      <c r="C766" s="313"/>
      <c r="D766" s="313"/>
      <c r="E766" s="313"/>
      <c r="F766" s="313"/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</row>
    <row r="767" spans="1:26" ht="13.5" customHeight="1">
      <c r="A767" s="313"/>
      <c r="B767" s="313"/>
      <c r="C767" s="313"/>
      <c r="D767" s="313"/>
      <c r="E767" s="313"/>
      <c r="F767" s="313"/>
      <c r="G767" s="313"/>
      <c r="H767" s="313"/>
      <c r="I767" s="313"/>
      <c r="J767" s="313"/>
      <c r="K767" s="313"/>
      <c r="L767" s="313"/>
      <c r="M767" s="313"/>
      <c r="N767" s="313"/>
      <c r="O767" s="313"/>
      <c r="P767" s="313"/>
      <c r="Q767" s="313"/>
      <c r="R767" s="313"/>
      <c r="S767" s="313"/>
      <c r="T767" s="313"/>
      <c r="U767" s="313"/>
      <c r="V767" s="313"/>
      <c r="W767" s="313"/>
      <c r="X767" s="313"/>
      <c r="Y767" s="313"/>
      <c r="Z767" s="313"/>
    </row>
    <row r="768" spans="1:26" ht="13.5" customHeight="1">
      <c r="A768" s="313"/>
      <c r="B768" s="313"/>
      <c r="C768" s="313"/>
      <c r="D768" s="313"/>
      <c r="E768" s="313"/>
      <c r="F768" s="313"/>
      <c r="G768" s="313"/>
      <c r="H768" s="313"/>
      <c r="I768" s="313"/>
      <c r="J768" s="313"/>
      <c r="K768" s="313"/>
      <c r="L768" s="313"/>
      <c r="M768" s="313"/>
      <c r="N768" s="313"/>
      <c r="O768" s="313"/>
      <c r="P768" s="313"/>
      <c r="Q768" s="313"/>
      <c r="R768" s="313"/>
      <c r="S768" s="313"/>
      <c r="T768" s="313"/>
      <c r="U768" s="313"/>
      <c r="V768" s="313"/>
      <c r="W768" s="313"/>
      <c r="X768" s="313"/>
      <c r="Y768" s="313"/>
      <c r="Z768" s="313"/>
    </row>
    <row r="769" spans="1:26" ht="13.5" customHeight="1">
      <c r="A769" s="313"/>
      <c r="B769" s="313"/>
      <c r="C769" s="313"/>
      <c r="D769" s="313"/>
      <c r="E769" s="313"/>
      <c r="F769" s="313"/>
      <c r="G769" s="313"/>
      <c r="H769" s="313"/>
      <c r="I769" s="313"/>
      <c r="J769" s="313"/>
      <c r="K769" s="313"/>
      <c r="L769" s="313"/>
      <c r="M769" s="313"/>
      <c r="N769" s="313"/>
      <c r="O769" s="313"/>
      <c r="P769" s="313"/>
      <c r="Q769" s="313"/>
      <c r="R769" s="313"/>
      <c r="S769" s="313"/>
      <c r="T769" s="313"/>
      <c r="U769" s="313"/>
      <c r="V769" s="313"/>
      <c r="W769" s="313"/>
      <c r="X769" s="313"/>
      <c r="Y769" s="313"/>
      <c r="Z769" s="313"/>
    </row>
    <row r="770" spans="1:26" ht="13.5" customHeight="1">
      <c r="A770" s="313"/>
      <c r="B770" s="313"/>
      <c r="C770" s="313"/>
      <c r="D770" s="313"/>
      <c r="E770" s="313"/>
      <c r="F770" s="313"/>
      <c r="G770" s="313"/>
      <c r="H770" s="313"/>
      <c r="I770" s="313"/>
      <c r="J770" s="313"/>
      <c r="K770" s="313"/>
      <c r="L770" s="313"/>
      <c r="M770" s="313"/>
      <c r="N770" s="313"/>
      <c r="O770" s="313"/>
      <c r="P770" s="313"/>
      <c r="Q770" s="313"/>
      <c r="R770" s="313"/>
      <c r="S770" s="313"/>
      <c r="T770" s="313"/>
      <c r="U770" s="313"/>
      <c r="V770" s="313"/>
      <c r="W770" s="313"/>
      <c r="X770" s="313"/>
      <c r="Y770" s="313"/>
      <c r="Z770" s="313"/>
    </row>
    <row r="771" spans="1:26" ht="13.5" customHeight="1">
      <c r="A771" s="313"/>
      <c r="B771" s="313"/>
      <c r="C771" s="313"/>
      <c r="D771" s="313"/>
      <c r="E771" s="313"/>
      <c r="F771" s="313"/>
      <c r="G771" s="313"/>
      <c r="H771" s="313"/>
      <c r="I771" s="313"/>
      <c r="J771" s="313"/>
      <c r="K771" s="313"/>
      <c r="L771" s="313"/>
      <c r="M771" s="313"/>
      <c r="N771" s="313"/>
      <c r="O771" s="313"/>
      <c r="P771" s="313"/>
      <c r="Q771" s="313"/>
      <c r="R771" s="313"/>
      <c r="S771" s="313"/>
      <c r="T771" s="313"/>
      <c r="U771" s="313"/>
      <c r="V771" s="313"/>
      <c r="W771" s="313"/>
      <c r="X771" s="313"/>
      <c r="Y771" s="313"/>
      <c r="Z771" s="313"/>
    </row>
    <row r="772" spans="1:26" ht="13.5" customHeight="1">
      <c r="A772" s="313"/>
      <c r="B772" s="313"/>
      <c r="C772" s="313"/>
      <c r="D772" s="313"/>
      <c r="E772" s="313"/>
      <c r="F772" s="313"/>
      <c r="G772" s="313"/>
      <c r="H772" s="313"/>
      <c r="I772" s="313"/>
      <c r="J772" s="313"/>
      <c r="K772" s="313"/>
      <c r="L772" s="313"/>
      <c r="M772" s="313"/>
      <c r="N772" s="313"/>
      <c r="O772" s="313"/>
      <c r="P772" s="313"/>
      <c r="Q772" s="313"/>
      <c r="R772" s="313"/>
      <c r="S772" s="313"/>
      <c r="T772" s="313"/>
      <c r="U772" s="313"/>
      <c r="V772" s="313"/>
      <c r="W772" s="313"/>
      <c r="X772" s="313"/>
      <c r="Y772" s="313"/>
      <c r="Z772" s="313"/>
    </row>
    <row r="773" spans="1:26" ht="13.5" customHeight="1">
      <c r="A773" s="313"/>
      <c r="B773" s="313"/>
      <c r="C773" s="313"/>
      <c r="D773" s="313"/>
      <c r="E773" s="313"/>
      <c r="F773" s="313"/>
      <c r="G773" s="313"/>
      <c r="H773" s="313"/>
      <c r="I773" s="313"/>
      <c r="J773" s="313"/>
      <c r="K773" s="313"/>
      <c r="L773" s="313"/>
      <c r="M773" s="313"/>
      <c r="N773" s="313"/>
      <c r="O773" s="313"/>
      <c r="P773" s="313"/>
      <c r="Q773" s="313"/>
      <c r="R773" s="313"/>
      <c r="S773" s="313"/>
      <c r="T773" s="313"/>
      <c r="U773" s="313"/>
      <c r="V773" s="313"/>
      <c r="W773" s="313"/>
      <c r="X773" s="313"/>
      <c r="Y773" s="313"/>
      <c r="Z773" s="313"/>
    </row>
    <row r="774" spans="1:26" ht="13.5" customHeight="1">
      <c r="A774" s="313"/>
      <c r="B774" s="313"/>
      <c r="C774" s="313"/>
      <c r="D774" s="313"/>
      <c r="E774" s="313"/>
      <c r="F774" s="313"/>
      <c r="G774" s="313"/>
      <c r="H774" s="313"/>
      <c r="I774" s="313"/>
      <c r="J774" s="313"/>
      <c r="K774" s="313"/>
      <c r="L774" s="313"/>
      <c r="M774" s="313"/>
      <c r="N774" s="313"/>
      <c r="O774" s="313"/>
      <c r="P774" s="313"/>
      <c r="Q774" s="313"/>
      <c r="R774" s="313"/>
      <c r="S774" s="313"/>
      <c r="T774" s="313"/>
      <c r="U774" s="313"/>
      <c r="V774" s="313"/>
      <c r="W774" s="313"/>
      <c r="X774" s="313"/>
      <c r="Y774" s="313"/>
      <c r="Z774" s="313"/>
    </row>
    <row r="775" spans="1:26" ht="13.5" customHeight="1">
      <c r="A775" s="313"/>
      <c r="B775" s="313"/>
      <c r="C775" s="313"/>
      <c r="D775" s="313"/>
      <c r="E775" s="313"/>
      <c r="F775" s="313"/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</row>
    <row r="776" spans="1:26" ht="13.5" customHeight="1">
      <c r="A776" s="313"/>
      <c r="B776" s="313"/>
      <c r="C776" s="313"/>
      <c r="D776" s="313"/>
      <c r="E776" s="313"/>
      <c r="F776" s="313"/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</row>
    <row r="777" spans="1:26" ht="13.5" customHeight="1">
      <c r="A777" s="313"/>
      <c r="B777" s="313"/>
      <c r="C777" s="313"/>
      <c r="D777" s="313"/>
      <c r="E777" s="313"/>
      <c r="F777" s="313"/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</row>
    <row r="778" spans="1:26" ht="13.5" customHeight="1">
      <c r="A778" s="313"/>
      <c r="B778" s="313"/>
      <c r="C778" s="313"/>
      <c r="D778" s="313"/>
      <c r="E778" s="313"/>
      <c r="F778" s="313"/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</row>
    <row r="779" spans="1:26" ht="13.5" customHeight="1">
      <c r="A779" s="313"/>
      <c r="B779" s="313"/>
      <c r="C779" s="313"/>
      <c r="D779" s="313"/>
      <c r="E779" s="313"/>
      <c r="F779" s="313"/>
      <c r="G779" s="313"/>
      <c r="H779" s="313"/>
      <c r="I779" s="313"/>
      <c r="J779" s="313"/>
      <c r="K779" s="313"/>
      <c r="L779" s="313"/>
      <c r="M779" s="313"/>
      <c r="N779" s="313"/>
      <c r="O779" s="313"/>
      <c r="P779" s="313"/>
      <c r="Q779" s="313"/>
      <c r="R779" s="313"/>
      <c r="S779" s="313"/>
      <c r="T779" s="313"/>
      <c r="U779" s="313"/>
      <c r="V779" s="313"/>
      <c r="W779" s="313"/>
      <c r="X779" s="313"/>
      <c r="Y779" s="313"/>
      <c r="Z779" s="313"/>
    </row>
    <row r="780" spans="1:26" ht="13.5" customHeight="1">
      <c r="A780" s="313"/>
      <c r="B780" s="313"/>
      <c r="C780" s="313"/>
      <c r="D780" s="313"/>
      <c r="E780" s="313"/>
      <c r="F780" s="313"/>
      <c r="G780" s="313"/>
      <c r="H780" s="313"/>
      <c r="I780" s="313"/>
      <c r="J780" s="313"/>
      <c r="K780" s="313"/>
      <c r="L780" s="313"/>
      <c r="M780" s="313"/>
      <c r="N780" s="313"/>
      <c r="O780" s="313"/>
      <c r="P780" s="313"/>
      <c r="Q780" s="313"/>
      <c r="R780" s="313"/>
      <c r="S780" s="313"/>
      <c r="T780" s="313"/>
      <c r="U780" s="313"/>
      <c r="V780" s="313"/>
      <c r="W780" s="313"/>
      <c r="X780" s="313"/>
      <c r="Y780" s="313"/>
      <c r="Z780" s="313"/>
    </row>
    <row r="781" spans="1:26" ht="13.5" customHeight="1">
      <c r="A781" s="313"/>
      <c r="B781" s="313"/>
      <c r="C781" s="313"/>
      <c r="D781" s="313"/>
      <c r="E781" s="313"/>
      <c r="F781" s="313"/>
      <c r="G781" s="313"/>
      <c r="H781" s="313"/>
      <c r="I781" s="313"/>
      <c r="J781" s="313"/>
      <c r="K781" s="313"/>
      <c r="L781" s="313"/>
      <c r="M781" s="313"/>
      <c r="N781" s="313"/>
      <c r="O781" s="313"/>
      <c r="P781" s="313"/>
      <c r="Q781" s="313"/>
      <c r="R781" s="313"/>
      <c r="S781" s="313"/>
      <c r="T781" s="313"/>
      <c r="U781" s="313"/>
      <c r="V781" s="313"/>
      <c r="W781" s="313"/>
      <c r="X781" s="313"/>
      <c r="Y781" s="313"/>
      <c r="Z781" s="313"/>
    </row>
    <row r="782" spans="1:26" ht="13.5" customHeight="1">
      <c r="A782" s="313"/>
      <c r="B782" s="313"/>
      <c r="C782" s="313"/>
      <c r="D782" s="313"/>
      <c r="E782" s="313"/>
      <c r="F782" s="313"/>
      <c r="G782" s="313"/>
      <c r="H782" s="313"/>
      <c r="I782" s="313"/>
      <c r="J782" s="313"/>
      <c r="K782" s="313"/>
      <c r="L782" s="313"/>
      <c r="M782" s="313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</row>
    <row r="783" spans="1:26" ht="13.5" customHeight="1">
      <c r="A783" s="313"/>
      <c r="B783" s="313"/>
      <c r="C783" s="313"/>
      <c r="D783" s="313"/>
      <c r="E783" s="313"/>
      <c r="F783" s="313"/>
      <c r="G783" s="313"/>
      <c r="H783" s="313"/>
      <c r="I783" s="313"/>
      <c r="J783" s="313"/>
      <c r="K783" s="313"/>
      <c r="L783" s="313"/>
      <c r="M783" s="313"/>
      <c r="N783" s="313"/>
      <c r="O783" s="313"/>
      <c r="P783" s="313"/>
      <c r="Q783" s="313"/>
      <c r="R783" s="313"/>
      <c r="S783" s="313"/>
      <c r="T783" s="313"/>
      <c r="U783" s="313"/>
      <c r="V783" s="313"/>
      <c r="W783" s="313"/>
      <c r="X783" s="313"/>
      <c r="Y783" s="313"/>
      <c r="Z783" s="313"/>
    </row>
    <row r="784" spans="1:26" ht="13.5" customHeight="1">
      <c r="A784" s="313"/>
      <c r="B784" s="313"/>
      <c r="C784" s="313"/>
      <c r="D784" s="313"/>
      <c r="E784" s="313"/>
      <c r="F784" s="313"/>
      <c r="G784" s="313"/>
      <c r="H784" s="313"/>
      <c r="I784" s="313"/>
      <c r="J784" s="313"/>
      <c r="K784" s="313"/>
      <c r="L784" s="313"/>
      <c r="M784" s="313"/>
      <c r="N784" s="313"/>
      <c r="O784" s="313"/>
      <c r="P784" s="313"/>
      <c r="Q784" s="313"/>
      <c r="R784" s="313"/>
      <c r="S784" s="313"/>
      <c r="T784" s="313"/>
      <c r="U784" s="313"/>
      <c r="V784" s="313"/>
      <c r="W784" s="313"/>
      <c r="X784" s="313"/>
      <c r="Y784" s="313"/>
      <c r="Z784" s="313"/>
    </row>
    <row r="785" spans="1:26" ht="13.5" customHeight="1">
      <c r="A785" s="313"/>
      <c r="B785" s="313"/>
      <c r="C785" s="313"/>
      <c r="D785" s="313"/>
      <c r="E785" s="313"/>
      <c r="F785" s="313"/>
      <c r="G785" s="313"/>
      <c r="H785" s="313"/>
      <c r="I785" s="313"/>
      <c r="J785" s="313"/>
      <c r="K785" s="313"/>
      <c r="L785" s="313"/>
      <c r="M785" s="313"/>
      <c r="N785" s="313"/>
      <c r="O785" s="313"/>
      <c r="P785" s="313"/>
      <c r="Q785" s="313"/>
      <c r="R785" s="313"/>
      <c r="S785" s="313"/>
      <c r="T785" s="313"/>
      <c r="U785" s="313"/>
      <c r="V785" s="313"/>
      <c r="W785" s="313"/>
      <c r="X785" s="313"/>
      <c r="Y785" s="313"/>
      <c r="Z785" s="313"/>
    </row>
    <row r="786" spans="1:26" ht="13.5" customHeight="1">
      <c r="A786" s="313"/>
      <c r="B786" s="313"/>
      <c r="C786" s="313"/>
      <c r="D786" s="313"/>
      <c r="E786" s="313"/>
      <c r="F786" s="313"/>
      <c r="G786" s="313"/>
      <c r="H786" s="313"/>
      <c r="I786" s="313"/>
      <c r="J786" s="313"/>
      <c r="K786" s="313"/>
      <c r="L786" s="313"/>
      <c r="M786" s="313"/>
      <c r="N786" s="313"/>
      <c r="O786" s="313"/>
      <c r="P786" s="313"/>
      <c r="Q786" s="313"/>
      <c r="R786" s="313"/>
      <c r="S786" s="313"/>
      <c r="T786" s="313"/>
      <c r="U786" s="313"/>
      <c r="V786" s="313"/>
      <c r="W786" s="313"/>
      <c r="X786" s="313"/>
      <c r="Y786" s="313"/>
      <c r="Z786" s="313"/>
    </row>
    <row r="787" spans="1:26" ht="13.5" customHeight="1">
      <c r="A787" s="313"/>
      <c r="B787" s="313"/>
      <c r="C787" s="313"/>
      <c r="D787" s="313"/>
      <c r="E787" s="313"/>
      <c r="F787" s="313"/>
      <c r="G787" s="313"/>
      <c r="H787" s="313"/>
      <c r="I787" s="313"/>
      <c r="J787" s="313"/>
      <c r="K787" s="313"/>
      <c r="L787" s="313"/>
      <c r="M787" s="313"/>
      <c r="N787" s="313"/>
      <c r="O787" s="313"/>
      <c r="P787" s="313"/>
      <c r="Q787" s="313"/>
      <c r="R787" s="313"/>
      <c r="S787" s="313"/>
      <c r="T787" s="313"/>
      <c r="U787" s="313"/>
      <c r="V787" s="313"/>
      <c r="W787" s="313"/>
      <c r="X787" s="313"/>
      <c r="Y787" s="313"/>
      <c r="Z787" s="313"/>
    </row>
    <row r="788" spans="1:26" ht="13.5" customHeight="1">
      <c r="A788" s="313"/>
      <c r="B788" s="313"/>
      <c r="C788" s="313"/>
      <c r="D788" s="313"/>
      <c r="E788" s="313"/>
      <c r="F788" s="313"/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</row>
    <row r="789" spans="1:26" ht="13.5" customHeight="1">
      <c r="A789" s="313"/>
      <c r="B789" s="313"/>
      <c r="C789" s="313"/>
      <c r="D789" s="313"/>
      <c r="E789" s="313"/>
      <c r="F789" s="313"/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</row>
    <row r="790" spans="1:26" ht="13.5" customHeight="1">
      <c r="A790" s="313"/>
      <c r="B790" s="313"/>
      <c r="C790" s="313"/>
      <c r="D790" s="313"/>
      <c r="E790" s="313"/>
      <c r="F790" s="313"/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</row>
    <row r="791" spans="1:26" ht="13.5" customHeight="1">
      <c r="A791" s="313"/>
      <c r="B791" s="313"/>
      <c r="C791" s="313"/>
      <c r="D791" s="313"/>
      <c r="E791" s="313"/>
      <c r="F791" s="313"/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</row>
    <row r="792" spans="1:26" ht="13.5" customHeight="1">
      <c r="A792" s="313"/>
      <c r="B792" s="313"/>
      <c r="C792" s="313"/>
      <c r="D792" s="313"/>
      <c r="E792" s="313"/>
      <c r="F792" s="313"/>
      <c r="G792" s="313"/>
      <c r="H792" s="313"/>
      <c r="I792" s="313"/>
      <c r="J792" s="313"/>
      <c r="K792" s="313"/>
      <c r="L792" s="313"/>
      <c r="M792" s="313"/>
      <c r="N792" s="313"/>
      <c r="O792" s="313"/>
      <c r="P792" s="313"/>
      <c r="Q792" s="313"/>
      <c r="R792" s="313"/>
      <c r="S792" s="313"/>
      <c r="T792" s="313"/>
      <c r="U792" s="313"/>
      <c r="V792" s="313"/>
      <c r="W792" s="313"/>
      <c r="X792" s="313"/>
      <c r="Y792" s="313"/>
      <c r="Z792" s="313"/>
    </row>
    <row r="793" spans="1:26" ht="13.5" customHeight="1">
      <c r="A793" s="313"/>
      <c r="B793" s="313"/>
      <c r="C793" s="313"/>
      <c r="D793" s="313"/>
      <c r="E793" s="313"/>
      <c r="F793" s="313"/>
      <c r="G793" s="313"/>
      <c r="H793" s="313"/>
      <c r="I793" s="313"/>
      <c r="J793" s="313"/>
      <c r="K793" s="313"/>
      <c r="L793" s="313"/>
      <c r="M793" s="313"/>
      <c r="N793" s="313"/>
      <c r="O793" s="313"/>
      <c r="P793" s="313"/>
      <c r="Q793" s="313"/>
      <c r="R793" s="313"/>
      <c r="S793" s="313"/>
      <c r="T793" s="313"/>
      <c r="U793" s="313"/>
      <c r="V793" s="313"/>
      <c r="W793" s="313"/>
      <c r="X793" s="313"/>
      <c r="Y793" s="313"/>
      <c r="Z793" s="313"/>
    </row>
    <row r="794" spans="1:26" ht="13.5" customHeight="1">
      <c r="A794" s="313"/>
      <c r="B794" s="313"/>
      <c r="C794" s="313"/>
      <c r="D794" s="313"/>
      <c r="E794" s="313"/>
      <c r="F794" s="313"/>
      <c r="G794" s="313"/>
      <c r="H794" s="313"/>
      <c r="I794" s="313"/>
      <c r="J794" s="313"/>
      <c r="K794" s="313"/>
      <c r="L794" s="313"/>
      <c r="M794" s="313"/>
      <c r="N794" s="313"/>
      <c r="O794" s="313"/>
      <c r="P794" s="313"/>
      <c r="Q794" s="313"/>
      <c r="R794" s="313"/>
      <c r="S794" s="313"/>
      <c r="T794" s="313"/>
      <c r="U794" s="313"/>
      <c r="V794" s="313"/>
      <c r="W794" s="313"/>
      <c r="X794" s="313"/>
      <c r="Y794" s="313"/>
      <c r="Z794" s="313"/>
    </row>
    <row r="795" spans="1:26" ht="13.5" customHeight="1">
      <c r="A795" s="313"/>
      <c r="B795" s="313"/>
      <c r="C795" s="313"/>
      <c r="D795" s="313"/>
      <c r="E795" s="313"/>
      <c r="F795" s="313"/>
      <c r="G795" s="313"/>
      <c r="H795" s="313"/>
      <c r="I795" s="313"/>
      <c r="J795" s="313"/>
      <c r="K795" s="313"/>
      <c r="L795" s="313"/>
      <c r="M795" s="313"/>
      <c r="N795" s="313"/>
      <c r="O795" s="313"/>
      <c r="P795" s="313"/>
      <c r="Q795" s="313"/>
      <c r="R795" s="313"/>
      <c r="S795" s="313"/>
      <c r="T795" s="313"/>
      <c r="U795" s="313"/>
      <c r="V795" s="313"/>
      <c r="W795" s="313"/>
      <c r="X795" s="313"/>
      <c r="Y795" s="313"/>
      <c r="Z795" s="313"/>
    </row>
    <row r="796" spans="1:26" ht="13.5" customHeight="1">
      <c r="A796" s="313"/>
      <c r="B796" s="313"/>
      <c r="C796" s="313"/>
      <c r="D796" s="313"/>
      <c r="E796" s="313"/>
      <c r="F796" s="313"/>
      <c r="G796" s="313"/>
      <c r="H796" s="313"/>
      <c r="I796" s="313"/>
      <c r="J796" s="313"/>
      <c r="K796" s="313"/>
      <c r="L796" s="313"/>
      <c r="M796" s="313"/>
      <c r="N796" s="313"/>
      <c r="O796" s="313"/>
      <c r="P796" s="313"/>
      <c r="Q796" s="313"/>
      <c r="R796" s="313"/>
      <c r="S796" s="313"/>
      <c r="T796" s="313"/>
      <c r="U796" s="313"/>
      <c r="V796" s="313"/>
      <c r="W796" s="313"/>
      <c r="X796" s="313"/>
      <c r="Y796" s="313"/>
      <c r="Z796" s="313"/>
    </row>
    <row r="797" spans="1:26" ht="13.5" customHeight="1">
      <c r="A797" s="313"/>
      <c r="B797" s="313"/>
      <c r="C797" s="313"/>
      <c r="D797" s="313"/>
      <c r="E797" s="313"/>
      <c r="F797" s="313"/>
      <c r="G797" s="313"/>
      <c r="H797" s="313"/>
      <c r="I797" s="313"/>
      <c r="J797" s="313"/>
      <c r="K797" s="313"/>
      <c r="L797" s="313"/>
      <c r="M797" s="313"/>
      <c r="N797" s="313"/>
      <c r="O797" s="313"/>
      <c r="P797" s="313"/>
      <c r="Q797" s="313"/>
      <c r="R797" s="313"/>
      <c r="S797" s="313"/>
      <c r="T797" s="313"/>
      <c r="U797" s="313"/>
      <c r="V797" s="313"/>
      <c r="W797" s="313"/>
      <c r="X797" s="313"/>
      <c r="Y797" s="313"/>
      <c r="Z797" s="313"/>
    </row>
    <row r="798" spans="1:26" ht="13.5" customHeight="1">
      <c r="A798" s="313"/>
      <c r="B798" s="313"/>
      <c r="C798" s="313"/>
      <c r="D798" s="313"/>
      <c r="E798" s="313"/>
      <c r="F798" s="313"/>
      <c r="G798" s="313"/>
      <c r="H798" s="313"/>
      <c r="I798" s="313"/>
      <c r="J798" s="313"/>
      <c r="K798" s="313"/>
      <c r="L798" s="313"/>
      <c r="M798" s="313"/>
      <c r="N798" s="313"/>
      <c r="O798" s="313"/>
      <c r="P798" s="313"/>
      <c r="Q798" s="313"/>
      <c r="R798" s="313"/>
      <c r="S798" s="313"/>
      <c r="T798" s="313"/>
      <c r="U798" s="313"/>
      <c r="V798" s="313"/>
      <c r="W798" s="313"/>
      <c r="X798" s="313"/>
      <c r="Y798" s="313"/>
      <c r="Z798" s="313"/>
    </row>
    <row r="799" spans="1:26" ht="13.5" customHeight="1">
      <c r="A799" s="313"/>
      <c r="B799" s="313"/>
      <c r="C799" s="313"/>
      <c r="D799" s="313"/>
      <c r="E799" s="313"/>
      <c r="F799" s="313"/>
      <c r="G799" s="313"/>
      <c r="H799" s="313"/>
      <c r="I799" s="313"/>
      <c r="J799" s="313"/>
      <c r="K799" s="313"/>
      <c r="L799" s="313"/>
      <c r="M799" s="313"/>
      <c r="N799" s="313"/>
      <c r="O799" s="313"/>
      <c r="P799" s="313"/>
      <c r="Q799" s="313"/>
      <c r="R799" s="313"/>
      <c r="S799" s="313"/>
      <c r="T799" s="313"/>
      <c r="U799" s="313"/>
      <c r="V799" s="313"/>
      <c r="W799" s="313"/>
      <c r="X799" s="313"/>
      <c r="Y799" s="313"/>
      <c r="Z799" s="313"/>
    </row>
    <row r="800" spans="1:26" ht="13.5" customHeight="1">
      <c r="A800" s="313"/>
      <c r="B800" s="313"/>
      <c r="C800" s="313"/>
      <c r="D800" s="313"/>
      <c r="E800" s="313"/>
      <c r="F800" s="313"/>
      <c r="G800" s="313"/>
      <c r="H800" s="313"/>
      <c r="I800" s="313"/>
      <c r="J800" s="313"/>
      <c r="K800" s="313"/>
      <c r="L800" s="313"/>
      <c r="M800" s="313"/>
      <c r="N800" s="313"/>
      <c r="O800" s="313"/>
      <c r="P800" s="313"/>
      <c r="Q800" s="313"/>
      <c r="R800" s="313"/>
      <c r="S800" s="313"/>
      <c r="T800" s="313"/>
      <c r="U800" s="313"/>
      <c r="V800" s="313"/>
      <c r="W800" s="313"/>
      <c r="X800" s="313"/>
      <c r="Y800" s="313"/>
      <c r="Z800" s="313"/>
    </row>
    <row r="801" spans="1:26" ht="13.5" customHeight="1">
      <c r="A801" s="313"/>
      <c r="B801" s="313"/>
      <c r="C801" s="313"/>
      <c r="D801" s="313"/>
      <c r="E801" s="313"/>
      <c r="F801" s="313"/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</row>
    <row r="802" spans="1:26" ht="13.5" customHeight="1">
      <c r="A802" s="313"/>
      <c r="B802" s="313"/>
      <c r="C802" s="313"/>
      <c r="D802" s="313"/>
      <c r="E802" s="313"/>
      <c r="F802" s="313"/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</row>
    <row r="803" spans="1:26" ht="13.5" customHeight="1">
      <c r="A803" s="313"/>
      <c r="B803" s="313"/>
      <c r="C803" s="313"/>
      <c r="D803" s="313"/>
      <c r="E803" s="313"/>
      <c r="F803" s="313"/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</row>
    <row r="804" spans="1:26" ht="13.5" customHeight="1">
      <c r="A804" s="313"/>
      <c r="B804" s="313"/>
      <c r="C804" s="313"/>
      <c r="D804" s="313"/>
      <c r="E804" s="313"/>
      <c r="F804" s="313"/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</row>
    <row r="805" spans="1:26" ht="13.5" customHeight="1">
      <c r="A805" s="313"/>
      <c r="B805" s="313"/>
      <c r="C805" s="313"/>
      <c r="D805" s="313"/>
      <c r="E805" s="313"/>
      <c r="F805" s="313"/>
      <c r="G805" s="313"/>
      <c r="H805" s="313"/>
      <c r="I805" s="313"/>
      <c r="J805" s="313"/>
      <c r="K805" s="313"/>
      <c r="L805" s="313"/>
      <c r="M805" s="313"/>
      <c r="N805" s="313"/>
      <c r="O805" s="313"/>
      <c r="P805" s="313"/>
      <c r="Q805" s="313"/>
      <c r="R805" s="313"/>
      <c r="S805" s="313"/>
      <c r="T805" s="313"/>
      <c r="U805" s="313"/>
      <c r="V805" s="313"/>
      <c r="W805" s="313"/>
      <c r="X805" s="313"/>
      <c r="Y805" s="313"/>
      <c r="Z805" s="313"/>
    </row>
    <row r="806" spans="1:26" ht="13.5" customHeight="1">
      <c r="A806" s="313"/>
      <c r="B806" s="313"/>
      <c r="C806" s="313"/>
      <c r="D806" s="313"/>
      <c r="E806" s="313"/>
      <c r="F806" s="313"/>
      <c r="G806" s="313"/>
      <c r="H806" s="313"/>
      <c r="I806" s="313"/>
      <c r="J806" s="313"/>
      <c r="K806" s="313"/>
      <c r="L806" s="313"/>
      <c r="M806" s="313"/>
      <c r="N806" s="313"/>
      <c r="O806" s="313"/>
      <c r="P806" s="313"/>
      <c r="Q806" s="313"/>
      <c r="R806" s="313"/>
      <c r="S806" s="313"/>
      <c r="T806" s="313"/>
      <c r="U806" s="313"/>
      <c r="V806" s="313"/>
      <c r="W806" s="313"/>
      <c r="X806" s="313"/>
      <c r="Y806" s="313"/>
      <c r="Z806" s="313"/>
    </row>
    <row r="807" spans="1:26" ht="13.5" customHeight="1">
      <c r="A807" s="313"/>
      <c r="B807" s="313"/>
      <c r="C807" s="313"/>
      <c r="D807" s="313"/>
      <c r="E807" s="313"/>
      <c r="F807" s="313"/>
      <c r="G807" s="313"/>
      <c r="H807" s="313"/>
      <c r="I807" s="313"/>
      <c r="J807" s="313"/>
      <c r="K807" s="313"/>
      <c r="L807" s="313"/>
      <c r="M807" s="313"/>
      <c r="N807" s="313"/>
      <c r="O807" s="313"/>
      <c r="P807" s="313"/>
      <c r="Q807" s="313"/>
      <c r="R807" s="313"/>
      <c r="S807" s="313"/>
      <c r="T807" s="313"/>
      <c r="U807" s="313"/>
      <c r="V807" s="313"/>
      <c r="W807" s="313"/>
      <c r="X807" s="313"/>
      <c r="Y807" s="313"/>
      <c r="Z807" s="313"/>
    </row>
    <row r="808" spans="1:26" ht="13.5" customHeight="1">
      <c r="A808" s="313"/>
      <c r="B808" s="313"/>
      <c r="C808" s="313"/>
      <c r="D808" s="313"/>
      <c r="E808" s="313"/>
      <c r="F808" s="313"/>
      <c r="G808" s="313"/>
      <c r="H808" s="313"/>
      <c r="I808" s="313"/>
      <c r="J808" s="313"/>
      <c r="K808" s="313"/>
      <c r="L808" s="313"/>
      <c r="M808" s="313"/>
      <c r="N808" s="313"/>
      <c r="O808" s="313"/>
      <c r="P808" s="313"/>
      <c r="Q808" s="313"/>
      <c r="R808" s="313"/>
      <c r="S808" s="313"/>
      <c r="T808" s="313"/>
      <c r="U808" s="313"/>
      <c r="V808" s="313"/>
      <c r="W808" s="313"/>
      <c r="X808" s="313"/>
      <c r="Y808" s="313"/>
      <c r="Z808" s="313"/>
    </row>
    <row r="809" spans="1:26" ht="13.5" customHeight="1">
      <c r="A809" s="313"/>
      <c r="B809" s="313"/>
      <c r="C809" s="313"/>
      <c r="D809" s="313"/>
      <c r="E809" s="313"/>
      <c r="F809" s="313"/>
      <c r="G809" s="313"/>
      <c r="H809" s="313"/>
      <c r="I809" s="313"/>
      <c r="J809" s="313"/>
      <c r="K809" s="313"/>
      <c r="L809" s="313"/>
      <c r="M809" s="313"/>
      <c r="N809" s="313"/>
      <c r="O809" s="313"/>
      <c r="P809" s="313"/>
      <c r="Q809" s="313"/>
      <c r="R809" s="313"/>
      <c r="S809" s="313"/>
      <c r="T809" s="313"/>
      <c r="U809" s="313"/>
      <c r="V809" s="313"/>
      <c r="W809" s="313"/>
      <c r="X809" s="313"/>
      <c r="Y809" s="313"/>
      <c r="Z809" s="313"/>
    </row>
    <row r="810" spans="1:26" ht="13.5" customHeight="1">
      <c r="A810" s="313"/>
      <c r="B810" s="313"/>
      <c r="C810" s="313"/>
      <c r="D810" s="313"/>
      <c r="E810" s="313"/>
      <c r="F810" s="313"/>
      <c r="G810" s="313"/>
      <c r="H810" s="313"/>
      <c r="I810" s="313"/>
      <c r="J810" s="313"/>
      <c r="K810" s="313"/>
      <c r="L810" s="313"/>
      <c r="M810" s="313"/>
      <c r="N810" s="313"/>
      <c r="O810" s="313"/>
      <c r="P810" s="313"/>
      <c r="Q810" s="313"/>
      <c r="R810" s="313"/>
      <c r="S810" s="313"/>
      <c r="T810" s="313"/>
      <c r="U810" s="313"/>
      <c r="V810" s="313"/>
      <c r="W810" s="313"/>
      <c r="X810" s="313"/>
      <c r="Y810" s="313"/>
      <c r="Z810" s="313"/>
    </row>
    <row r="811" spans="1:26" ht="13.5" customHeight="1">
      <c r="A811" s="313"/>
      <c r="B811" s="313"/>
      <c r="C811" s="313"/>
      <c r="D811" s="313"/>
      <c r="E811" s="313"/>
      <c r="F811" s="313"/>
      <c r="G811" s="313"/>
      <c r="H811" s="313"/>
      <c r="I811" s="313"/>
      <c r="J811" s="313"/>
      <c r="K811" s="313"/>
      <c r="L811" s="313"/>
      <c r="M811" s="313"/>
      <c r="N811" s="313"/>
      <c r="O811" s="313"/>
      <c r="P811" s="313"/>
      <c r="Q811" s="313"/>
      <c r="R811" s="313"/>
      <c r="S811" s="313"/>
      <c r="T811" s="313"/>
      <c r="U811" s="313"/>
      <c r="V811" s="313"/>
      <c r="W811" s="313"/>
      <c r="X811" s="313"/>
      <c r="Y811" s="313"/>
      <c r="Z811" s="313"/>
    </row>
    <row r="812" spans="1:26" ht="13.5" customHeight="1">
      <c r="A812" s="313"/>
      <c r="B812" s="313"/>
      <c r="C812" s="313"/>
      <c r="D812" s="313"/>
      <c r="E812" s="313"/>
      <c r="F812" s="313"/>
      <c r="G812" s="313"/>
      <c r="H812" s="313"/>
      <c r="I812" s="313"/>
      <c r="J812" s="313"/>
      <c r="K812" s="313"/>
      <c r="L812" s="313"/>
      <c r="M812" s="313"/>
      <c r="N812" s="313"/>
      <c r="O812" s="313"/>
      <c r="P812" s="313"/>
      <c r="Q812" s="313"/>
      <c r="R812" s="313"/>
      <c r="S812" s="313"/>
      <c r="T812" s="313"/>
      <c r="U812" s="313"/>
      <c r="V812" s="313"/>
      <c r="W812" s="313"/>
      <c r="X812" s="313"/>
      <c r="Y812" s="313"/>
      <c r="Z812" s="313"/>
    </row>
    <row r="813" spans="1:26" ht="13.5" customHeight="1">
      <c r="A813" s="313"/>
      <c r="B813" s="313"/>
      <c r="C813" s="313"/>
      <c r="D813" s="313"/>
      <c r="E813" s="313"/>
      <c r="F813" s="313"/>
      <c r="G813" s="313"/>
      <c r="H813" s="313"/>
      <c r="I813" s="313"/>
      <c r="J813" s="313"/>
      <c r="K813" s="313"/>
      <c r="L813" s="313"/>
      <c r="M813" s="313"/>
      <c r="N813" s="313"/>
      <c r="O813" s="313"/>
      <c r="P813" s="313"/>
      <c r="Q813" s="313"/>
      <c r="R813" s="313"/>
      <c r="S813" s="313"/>
      <c r="T813" s="313"/>
      <c r="U813" s="313"/>
      <c r="V813" s="313"/>
      <c r="W813" s="313"/>
      <c r="X813" s="313"/>
      <c r="Y813" s="313"/>
      <c r="Z813" s="313"/>
    </row>
    <row r="814" spans="1:26" ht="13.5" customHeight="1">
      <c r="A814" s="313"/>
      <c r="B814" s="313"/>
      <c r="C814" s="313"/>
      <c r="D814" s="313"/>
      <c r="E814" s="313"/>
      <c r="F814" s="313"/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</row>
    <row r="815" spans="1:26" ht="13.5" customHeight="1">
      <c r="A815" s="313"/>
      <c r="B815" s="313"/>
      <c r="C815" s="313"/>
      <c r="D815" s="313"/>
      <c r="E815" s="313"/>
      <c r="F815" s="313"/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</row>
    <row r="816" spans="1:26" ht="13.5" customHeight="1">
      <c r="A816" s="313"/>
      <c r="B816" s="313"/>
      <c r="C816" s="313"/>
      <c r="D816" s="313"/>
      <c r="E816" s="313"/>
      <c r="F816" s="313"/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</row>
    <row r="817" spans="1:26" ht="13.5" customHeight="1">
      <c r="A817" s="313"/>
      <c r="B817" s="313"/>
      <c r="C817" s="313"/>
      <c r="D817" s="313"/>
      <c r="E817" s="313"/>
      <c r="F817" s="313"/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</row>
    <row r="818" spans="1:26" ht="13.5" customHeight="1">
      <c r="A818" s="313"/>
      <c r="B818" s="313"/>
      <c r="C818" s="313"/>
      <c r="D818" s="313"/>
      <c r="E818" s="313"/>
      <c r="F818" s="313"/>
      <c r="G818" s="313"/>
      <c r="H818" s="313"/>
      <c r="I818" s="313"/>
      <c r="J818" s="313"/>
      <c r="K818" s="313"/>
      <c r="L818" s="313"/>
      <c r="M818" s="313"/>
      <c r="N818" s="313"/>
      <c r="O818" s="313"/>
      <c r="P818" s="313"/>
      <c r="Q818" s="313"/>
      <c r="R818" s="313"/>
      <c r="S818" s="313"/>
      <c r="T818" s="313"/>
      <c r="U818" s="313"/>
      <c r="V818" s="313"/>
      <c r="W818" s="313"/>
      <c r="X818" s="313"/>
      <c r="Y818" s="313"/>
      <c r="Z818" s="313"/>
    </row>
    <row r="819" spans="1:26" ht="13.5" customHeight="1">
      <c r="A819" s="313"/>
      <c r="B819" s="313"/>
      <c r="C819" s="313"/>
      <c r="D819" s="313"/>
      <c r="E819" s="313"/>
      <c r="F819" s="313"/>
      <c r="G819" s="313"/>
      <c r="H819" s="313"/>
      <c r="I819" s="313"/>
      <c r="J819" s="313"/>
      <c r="K819" s="313"/>
      <c r="L819" s="313"/>
      <c r="M819" s="313"/>
      <c r="N819" s="313"/>
      <c r="O819" s="313"/>
      <c r="P819" s="313"/>
      <c r="Q819" s="313"/>
      <c r="R819" s="313"/>
      <c r="S819" s="313"/>
      <c r="T819" s="313"/>
      <c r="U819" s="313"/>
      <c r="V819" s="313"/>
      <c r="W819" s="313"/>
      <c r="X819" s="313"/>
      <c r="Y819" s="313"/>
      <c r="Z819" s="313"/>
    </row>
    <row r="820" spans="1:26" ht="13.5" customHeight="1">
      <c r="A820" s="313"/>
      <c r="B820" s="313"/>
      <c r="C820" s="313"/>
      <c r="D820" s="313"/>
      <c r="E820" s="313"/>
      <c r="F820" s="313"/>
      <c r="G820" s="313"/>
      <c r="H820" s="313"/>
      <c r="I820" s="313"/>
      <c r="J820" s="313"/>
      <c r="K820" s="313"/>
      <c r="L820" s="313"/>
      <c r="M820" s="313"/>
      <c r="N820" s="313"/>
      <c r="O820" s="313"/>
      <c r="P820" s="313"/>
      <c r="Q820" s="313"/>
      <c r="R820" s="313"/>
      <c r="S820" s="313"/>
      <c r="T820" s="313"/>
      <c r="U820" s="313"/>
      <c r="V820" s="313"/>
      <c r="W820" s="313"/>
      <c r="X820" s="313"/>
      <c r="Y820" s="313"/>
      <c r="Z820" s="313"/>
    </row>
    <row r="821" spans="1:26" ht="13.5" customHeight="1">
      <c r="A821" s="313"/>
      <c r="B821" s="313"/>
      <c r="C821" s="313"/>
      <c r="D821" s="313"/>
      <c r="E821" s="313"/>
      <c r="F821" s="313"/>
      <c r="G821" s="313"/>
      <c r="H821" s="313"/>
      <c r="I821" s="313"/>
      <c r="J821" s="313"/>
      <c r="K821" s="313"/>
      <c r="L821" s="313"/>
      <c r="M821" s="313"/>
      <c r="N821" s="313"/>
      <c r="O821" s="313"/>
      <c r="P821" s="313"/>
      <c r="Q821" s="313"/>
      <c r="R821" s="313"/>
      <c r="S821" s="313"/>
      <c r="T821" s="313"/>
      <c r="U821" s="313"/>
      <c r="V821" s="313"/>
      <c r="W821" s="313"/>
      <c r="X821" s="313"/>
      <c r="Y821" s="313"/>
      <c r="Z821" s="313"/>
    </row>
    <row r="822" spans="1:26" ht="13.5" customHeight="1">
      <c r="A822" s="313"/>
      <c r="B822" s="313"/>
      <c r="C822" s="313"/>
      <c r="D822" s="313"/>
      <c r="E822" s="313"/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</row>
    <row r="823" spans="1:26" ht="13.5" customHeight="1">
      <c r="A823" s="313"/>
      <c r="B823" s="313"/>
      <c r="C823" s="313"/>
      <c r="D823" s="313"/>
      <c r="E823" s="313"/>
      <c r="F823" s="313"/>
      <c r="G823" s="313"/>
      <c r="H823" s="313"/>
      <c r="I823" s="313"/>
      <c r="J823" s="313"/>
      <c r="K823" s="313"/>
      <c r="L823" s="313"/>
      <c r="M823" s="313"/>
      <c r="N823" s="313"/>
      <c r="O823" s="313"/>
      <c r="P823" s="313"/>
      <c r="Q823" s="313"/>
      <c r="R823" s="313"/>
      <c r="S823" s="313"/>
      <c r="T823" s="313"/>
      <c r="U823" s="313"/>
      <c r="V823" s="313"/>
      <c r="W823" s="313"/>
      <c r="X823" s="313"/>
      <c r="Y823" s="313"/>
      <c r="Z823" s="313"/>
    </row>
    <row r="824" spans="1:26" ht="13.5" customHeight="1">
      <c r="A824" s="313"/>
      <c r="B824" s="313"/>
      <c r="C824" s="313"/>
      <c r="D824" s="313"/>
      <c r="E824" s="313"/>
      <c r="F824" s="313"/>
      <c r="G824" s="313"/>
      <c r="H824" s="313"/>
      <c r="I824" s="313"/>
      <c r="J824" s="313"/>
      <c r="K824" s="313"/>
      <c r="L824" s="313"/>
      <c r="M824" s="313"/>
      <c r="N824" s="313"/>
      <c r="O824" s="313"/>
      <c r="P824" s="313"/>
      <c r="Q824" s="313"/>
      <c r="R824" s="313"/>
      <c r="S824" s="313"/>
      <c r="T824" s="313"/>
      <c r="U824" s="313"/>
      <c r="V824" s="313"/>
      <c r="W824" s="313"/>
      <c r="X824" s="313"/>
      <c r="Y824" s="313"/>
      <c r="Z824" s="313"/>
    </row>
    <row r="825" spans="1:26" ht="13.5" customHeight="1">
      <c r="A825" s="313"/>
      <c r="B825" s="313"/>
      <c r="C825" s="313"/>
      <c r="D825" s="313"/>
      <c r="E825" s="313"/>
      <c r="F825" s="313"/>
      <c r="G825" s="313"/>
      <c r="H825" s="313"/>
      <c r="I825" s="313"/>
      <c r="J825" s="313"/>
      <c r="K825" s="313"/>
      <c r="L825" s="313"/>
      <c r="M825" s="313"/>
      <c r="N825" s="313"/>
      <c r="O825" s="313"/>
      <c r="P825" s="313"/>
      <c r="Q825" s="313"/>
      <c r="R825" s="313"/>
      <c r="S825" s="313"/>
      <c r="T825" s="313"/>
      <c r="U825" s="313"/>
      <c r="V825" s="313"/>
      <c r="W825" s="313"/>
      <c r="X825" s="313"/>
      <c r="Y825" s="313"/>
      <c r="Z825" s="313"/>
    </row>
    <row r="826" spans="1:26" ht="13.5" customHeight="1">
      <c r="A826" s="313"/>
      <c r="B826" s="313"/>
      <c r="C826" s="313"/>
      <c r="D826" s="313"/>
      <c r="E826" s="313"/>
      <c r="F826" s="313"/>
      <c r="G826" s="313"/>
      <c r="H826" s="313"/>
      <c r="I826" s="313"/>
      <c r="J826" s="313"/>
      <c r="K826" s="313"/>
      <c r="L826" s="313"/>
      <c r="M826" s="313"/>
      <c r="N826" s="313"/>
      <c r="O826" s="313"/>
      <c r="P826" s="313"/>
      <c r="Q826" s="313"/>
      <c r="R826" s="313"/>
      <c r="S826" s="313"/>
      <c r="T826" s="313"/>
      <c r="U826" s="313"/>
      <c r="V826" s="313"/>
      <c r="W826" s="313"/>
      <c r="X826" s="313"/>
      <c r="Y826" s="313"/>
      <c r="Z826" s="313"/>
    </row>
    <row r="827" spans="1:26" ht="13.5" customHeight="1">
      <c r="A827" s="313"/>
      <c r="B827" s="313"/>
      <c r="C827" s="313"/>
      <c r="D827" s="313"/>
      <c r="E827" s="313"/>
      <c r="F827" s="313"/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</row>
    <row r="828" spans="1:26" ht="13.5" customHeight="1">
      <c r="A828" s="313"/>
      <c r="B828" s="313"/>
      <c r="C828" s="313"/>
      <c r="D828" s="313"/>
      <c r="E828" s="313"/>
      <c r="F828" s="313"/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</row>
    <row r="829" spans="1:26" ht="13.5" customHeight="1">
      <c r="A829" s="313"/>
      <c r="B829" s="313"/>
      <c r="C829" s="313"/>
      <c r="D829" s="313"/>
      <c r="E829" s="313"/>
      <c r="F829" s="313"/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</row>
    <row r="830" spans="1:26" ht="13.5" customHeight="1">
      <c r="A830" s="313"/>
      <c r="B830" s="313"/>
      <c r="C830" s="313"/>
      <c r="D830" s="313"/>
      <c r="E830" s="313"/>
      <c r="F830" s="313"/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</row>
    <row r="831" spans="1:26" ht="13.5" customHeight="1">
      <c r="A831" s="313"/>
      <c r="B831" s="313"/>
      <c r="C831" s="313"/>
      <c r="D831" s="313"/>
      <c r="E831" s="313"/>
      <c r="F831" s="313"/>
      <c r="G831" s="313"/>
      <c r="H831" s="313"/>
      <c r="I831" s="313"/>
      <c r="J831" s="313"/>
      <c r="K831" s="313"/>
      <c r="L831" s="313"/>
      <c r="M831" s="313"/>
      <c r="N831" s="313"/>
      <c r="O831" s="313"/>
      <c r="P831" s="313"/>
      <c r="Q831" s="313"/>
      <c r="R831" s="313"/>
      <c r="S831" s="313"/>
      <c r="T831" s="313"/>
      <c r="U831" s="313"/>
      <c r="V831" s="313"/>
      <c r="W831" s="313"/>
      <c r="X831" s="313"/>
      <c r="Y831" s="313"/>
      <c r="Z831" s="313"/>
    </row>
    <row r="832" spans="1:26" ht="13.5" customHeight="1">
      <c r="A832" s="313"/>
      <c r="B832" s="313"/>
      <c r="C832" s="313"/>
      <c r="D832" s="313"/>
      <c r="E832" s="313"/>
      <c r="F832" s="313"/>
      <c r="G832" s="313"/>
      <c r="H832" s="313"/>
      <c r="I832" s="313"/>
      <c r="J832" s="313"/>
      <c r="K832" s="313"/>
      <c r="L832" s="313"/>
      <c r="M832" s="313"/>
      <c r="N832" s="313"/>
      <c r="O832" s="313"/>
      <c r="P832" s="313"/>
      <c r="Q832" s="313"/>
      <c r="R832" s="313"/>
      <c r="S832" s="313"/>
      <c r="T832" s="313"/>
      <c r="U832" s="313"/>
      <c r="V832" s="313"/>
      <c r="W832" s="313"/>
      <c r="X832" s="313"/>
      <c r="Y832" s="313"/>
      <c r="Z832" s="313"/>
    </row>
    <row r="833" spans="1:26" ht="13.5" customHeight="1">
      <c r="A833" s="313"/>
      <c r="B833" s="313"/>
      <c r="C833" s="313"/>
      <c r="D833" s="313"/>
      <c r="E833" s="313"/>
      <c r="F833" s="313"/>
      <c r="G833" s="313"/>
      <c r="H833" s="313"/>
      <c r="I833" s="313"/>
      <c r="J833" s="313"/>
      <c r="K833" s="313"/>
      <c r="L833" s="313"/>
      <c r="M833" s="313"/>
      <c r="N833" s="313"/>
      <c r="O833" s="313"/>
      <c r="P833" s="313"/>
      <c r="Q833" s="313"/>
      <c r="R833" s="313"/>
      <c r="S833" s="313"/>
      <c r="T833" s="313"/>
      <c r="U833" s="313"/>
      <c r="V833" s="313"/>
      <c r="W833" s="313"/>
      <c r="X833" s="313"/>
      <c r="Y833" s="313"/>
      <c r="Z833" s="313"/>
    </row>
    <row r="834" spans="1:26" ht="13.5" customHeight="1">
      <c r="A834" s="313"/>
      <c r="B834" s="313"/>
      <c r="C834" s="313"/>
      <c r="D834" s="313"/>
      <c r="E834" s="313"/>
      <c r="F834" s="313"/>
      <c r="G834" s="313"/>
      <c r="H834" s="313"/>
      <c r="I834" s="313"/>
      <c r="J834" s="313"/>
      <c r="K834" s="313"/>
      <c r="L834" s="313"/>
      <c r="M834" s="313"/>
      <c r="N834" s="313"/>
      <c r="O834" s="313"/>
      <c r="P834" s="313"/>
      <c r="Q834" s="313"/>
      <c r="R834" s="313"/>
      <c r="S834" s="313"/>
      <c r="T834" s="313"/>
      <c r="U834" s="313"/>
      <c r="V834" s="313"/>
      <c r="W834" s="313"/>
      <c r="X834" s="313"/>
      <c r="Y834" s="313"/>
      <c r="Z834" s="313"/>
    </row>
    <row r="835" spans="1:26" ht="13.5" customHeight="1">
      <c r="A835" s="313"/>
      <c r="B835" s="313"/>
      <c r="C835" s="313"/>
      <c r="D835" s="313"/>
      <c r="E835" s="313"/>
      <c r="F835" s="313"/>
      <c r="G835" s="313"/>
      <c r="H835" s="313"/>
      <c r="I835" s="313"/>
      <c r="J835" s="313"/>
      <c r="K835" s="313"/>
      <c r="L835" s="313"/>
      <c r="M835" s="313"/>
      <c r="N835" s="313"/>
      <c r="O835" s="313"/>
      <c r="P835" s="313"/>
      <c r="Q835" s="313"/>
      <c r="R835" s="313"/>
      <c r="S835" s="313"/>
      <c r="T835" s="313"/>
      <c r="U835" s="313"/>
      <c r="V835" s="313"/>
      <c r="W835" s="313"/>
      <c r="X835" s="313"/>
      <c r="Y835" s="313"/>
      <c r="Z835" s="313"/>
    </row>
    <row r="836" spans="1:26" ht="13.5" customHeight="1">
      <c r="A836" s="313"/>
      <c r="B836" s="313"/>
      <c r="C836" s="313"/>
      <c r="D836" s="313"/>
      <c r="E836" s="313"/>
      <c r="F836" s="313"/>
      <c r="G836" s="313"/>
      <c r="H836" s="313"/>
      <c r="I836" s="313"/>
      <c r="J836" s="313"/>
      <c r="K836" s="313"/>
      <c r="L836" s="313"/>
      <c r="M836" s="313"/>
      <c r="N836" s="313"/>
      <c r="O836" s="313"/>
      <c r="P836" s="313"/>
      <c r="Q836" s="313"/>
      <c r="R836" s="313"/>
      <c r="S836" s="313"/>
      <c r="T836" s="313"/>
      <c r="U836" s="313"/>
      <c r="V836" s="313"/>
      <c r="W836" s="313"/>
      <c r="X836" s="313"/>
      <c r="Y836" s="313"/>
      <c r="Z836" s="313"/>
    </row>
    <row r="837" spans="1:26" ht="13.5" customHeight="1">
      <c r="A837" s="313"/>
      <c r="B837" s="313"/>
      <c r="C837" s="313"/>
      <c r="D837" s="313"/>
      <c r="E837" s="313"/>
      <c r="F837" s="313"/>
      <c r="G837" s="313"/>
      <c r="H837" s="313"/>
      <c r="I837" s="313"/>
      <c r="J837" s="313"/>
      <c r="K837" s="313"/>
      <c r="L837" s="313"/>
      <c r="M837" s="313"/>
      <c r="N837" s="313"/>
      <c r="O837" s="313"/>
      <c r="P837" s="313"/>
      <c r="Q837" s="313"/>
      <c r="R837" s="313"/>
      <c r="S837" s="313"/>
      <c r="T837" s="313"/>
      <c r="U837" s="313"/>
      <c r="V837" s="313"/>
      <c r="W837" s="313"/>
      <c r="X837" s="313"/>
      <c r="Y837" s="313"/>
      <c r="Z837" s="313"/>
    </row>
    <row r="838" spans="1:26" ht="13.5" customHeight="1">
      <c r="A838" s="313"/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</row>
    <row r="839" spans="1:26" ht="13.5" customHeight="1">
      <c r="A839" s="313"/>
      <c r="B839" s="313"/>
      <c r="C839" s="313"/>
      <c r="D839" s="313"/>
      <c r="E839" s="313"/>
      <c r="F839" s="313"/>
      <c r="G839" s="313"/>
      <c r="H839" s="313"/>
      <c r="I839" s="313"/>
      <c r="J839" s="313"/>
      <c r="K839" s="313"/>
      <c r="L839" s="313"/>
      <c r="M839" s="313"/>
      <c r="N839" s="313"/>
      <c r="O839" s="313"/>
      <c r="P839" s="313"/>
      <c r="Q839" s="313"/>
      <c r="R839" s="313"/>
      <c r="S839" s="313"/>
      <c r="T839" s="313"/>
      <c r="U839" s="313"/>
      <c r="V839" s="313"/>
      <c r="W839" s="313"/>
      <c r="X839" s="313"/>
      <c r="Y839" s="313"/>
      <c r="Z839" s="313"/>
    </row>
    <row r="840" spans="1:26" ht="13.5" customHeight="1">
      <c r="A840" s="313"/>
      <c r="B840" s="313"/>
      <c r="C840" s="313"/>
      <c r="D840" s="313"/>
      <c r="E840" s="313"/>
      <c r="F840" s="313"/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</row>
    <row r="841" spans="1:26" ht="13.5" customHeight="1">
      <c r="A841" s="313"/>
      <c r="B841" s="313"/>
      <c r="C841" s="313"/>
      <c r="D841" s="313"/>
      <c r="E841" s="313"/>
      <c r="F841" s="313"/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</row>
    <row r="842" spans="1:26" ht="13.5" customHeight="1">
      <c r="A842" s="313"/>
      <c r="B842" s="313"/>
      <c r="C842" s="313"/>
      <c r="D842" s="313"/>
      <c r="E842" s="313"/>
      <c r="F842" s="313"/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</row>
    <row r="843" spans="1:26" ht="13.5" customHeight="1">
      <c r="A843" s="313"/>
      <c r="B843" s="313"/>
      <c r="C843" s="313"/>
      <c r="D843" s="313"/>
      <c r="E843" s="313"/>
      <c r="F843" s="313"/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</row>
    <row r="844" spans="1:26" ht="13.5" customHeight="1">
      <c r="A844" s="313"/>
      <c r="B844" s="313"/>
      <c r="C844" s="313"/>
      <c r="D844" s="313"/>
      <c r="E844" s="313"/>
      <c r="F844" s="313"/>
      <c r="G844" s="313"/>
      <c r="H844" s="313"/>
      <c r="I844" s="313"/>
      <c r="J844" s="313"/>
      <c r="K844" s="313"/>
      <c r="L844" s="313"/>
      <c r="M844" s="313"/>
      <c r="N844" s="313"/>
      <c r="O844" s="313"/>
      <c r="P844" s="313"/>
      <c r="Q844" s="313"/>
      <c r="R844" s="313"/>
      <c r="S844" s="313"/>
      <c r="T844" s="313"/>
      <c r="U844" s="313"/>
      <c r="V844" s="313"/>
      <c r="W844" s="313"/>
      <c r="X844" s="313"/>
      <c r="Y844" s="313"/>
      <c r="Z844" s="313"/>
    </row>
    <row r="845" spans="1:26" ht="13.5" customHeight="1">
      <c r="A845" s="313"/>
      <c r="B845" s="313"/>
      <c r="C845" s="313"/>
      <c r="D845" s="313"/>
      <c r="E845" s="313"/>
      <c r="F845" s="313"/>
      <c r="G845" s="313"/>
      <c r="H845" s="313"/>
      <c r="I845" s="313"/>
      <c r="J845" s="313"/>
      <c r="K845" s="313"/>
      <c r="L845" s="313"/>
      <c r="M845" s="313"/>
      <c r="N845" s="313"/>
      <c r="O845" s="313"/>
      <c r="P845" s="313"/>
      <c r="Q845" s="313"/>
      <c r="R845" s="313"/>
      <c r="S845" s="313"/>
      <c r="T845" s="313"/>
      <c r="U845" s="313"/>
      <c r="V845" s="313"/>
      <c r="W845" s="313"/>
      <c r="X845" s="313"/>
      <c r="Y845" s="313"/>
      <c r="Z845" s="313"/>
    </row>
    <row r="846" spans="1:26" ht="13.5" customHeight="1">
      <c r="A846" s="313"/>
      <c r="B846" s="313"/>
      <c r="C846" s="313"/>
      <c r="D846" s="313"/>
      <c r="E846" s="313"/>
      <c r="F846" s="313"/>
      <c r="G846" s="313"/>
      <c r="H846" s="313"/>
      <c r="I846" s="313"/>
      <c r="J846" s="313"/>
      <c r="K846" s="313"/>
      <c r="L846" s="313"/>
      <c r="M846" s="313"/>
      <c r="N846" s="313"/>
      <c r="O846" s="313"/>
      <c r="P846" s="313"/>
      <c r="Q846" s="313"/>
      <c r="R846" s="313"/>
      <c r="S846" s="313"/>
      <c r="T846" s="313"/>
      <c r="U846" s="313"/>
      <c r="V846" s="313"/>
      <c r="W846" s="313"/>
      <c r="X846" s="313"/>
      <c r="Y846" s="313"/>
      <c r="Z846" s="313"/>
    </row>
    <row r="847" spans="1:26" ht="13.5" customHeight="1">
      <c r="A847" s="313"/>
      <c r="B847" s="313"/>
      <c r="C847" s="313"/>
      <c r="D847" s="313"/>
      <c r="E847" s="313"/>
      <c r="F847" s="313"/>
      <c r="G847" s="313"/>
      <c r="H847" s="313"/>
      <c r="I847" s="313"/>
      <c r="J847" s="313"/>
      <c r="K847" s="313"/>
      <c r="L847" s="313"/>
      <c r="M847" s="313"/>
      <c r="N847" s="313"/>
      <c r="O847" s="313"/>
      <c r="P847" s="313"/>
      <c r="Q847" s="313"/>
      <c r="R847" s="313"/>
      <c r="S847" s="313"/>
      <c r="T847" s="313"/>
      <c r="U847" s="313"/>
      <c r="V847" s="313"/>
      <c r="W847" s="313"/>
      <c r="X847" s="313"/>
      <c r="Y847" s="313"/>
      <c r="Z847" s="313"/>
    </row>
    <row r="848" spans="1:26" ht="13.5" customHeight="1">
      <c r="A848" s="313"/>
      <c r="B848" s="313"/>
      <c r="C848" s="313"/>
      <c r="D848" s="313"/>
      <c r="E848" s="313"/>
      <c r="F848" s="313"/>
      <c r="G848" s="313"/>
      <c r="H848" s="313"/>
      <c r="I848" s="313"/>
      <c r="J848" s="313"/>
      <c r="K848" s="313"/>
      <c r="L848" s="313"/>
      <c r="M848" s="313"/>
      <c r="N848" s="313"/>
      <c r="O848" s="313"/>
      <c r="P848" s="313"/>
      <c r="Q848" s="313"/>
      <c r="R848" s="313"/>
      <c r="S848" s="313"/>
      <c r="T848" s="313"/>
      <c r="U848" s="313"/>
      <c r="V848" s="313"/>
      <c r="W848" s="313"/>
      <c r="X848" s="313"/>
      <c r="Y848" s="313"/>
      <c r="Z848" s="313"/>
    </row>
    <row r="849" spans="1:26" ht="13.5" customHeight="1">
      <c r="A849" s="313"/>
      <c r="B849" s="313"/>
      <c r="C849" s="313"/>
      <c r="D849" s="313"/>
      <c r="E849" s="313"/>
      <c r="F849" s="313"/>
      <c r="G849" s="313"/>
      <c r="H849" s="313"/>
      <c r="I849" s="313"/>
      <c r="J849" s="313"/>
      <c r="K849" s="313"/>
      <c r="L849" s="313"/>
      <c r="M849" s="313"/>
      <c r="N849" s="313"/>
      <c r="O849" s="313"/>
      <c r="P849" s="313"/>
      <c r="Q849" s="313"/>
      <c r="R849" s="313"/>
      <c r="S849" s="313"/>
      <c r="T849" s="313"/>
      <c r="U849" s="313"/>
      <c r="V849" s="313"/>
      <c r="W849" s="313"/>
      <c r="X849" s="313"/>
      <c r="Y849" s="313"/>
      <c r="Z849" s="313"/>
    </row>
    <row r="850" spans="1:26" ht="13.5" customHeight="1">
      <c r="A850" s="313"/>
      <c r="B850" s="313"/>
      <c r="C850" s="313"/>
      <c r="D850" s="313"/>
      <c r="E850" s="313"/>
      <c r="F850" s="313"/>
      <c r="G850" s="313"/>
      <c r="H850" s="313"/>
      <c r="I850" s="313"/>
      <c r="J850" s="313"/>
      <c r="K850" s="313"/>
      <c r="L850" s="313"/>
      <c r="M850" s="313"/>
      <c r="N850" s="313"/>
      <c r="O850" s="313"/>
      <c r="P850" s="313"/>
      <c r="Q850" s="313"/>
      <c r="R850" s="313"/>
      <c r="S850" s="313"/>
      <c r="T850" s="313"/>
      <c r="U850" s="313"/>
      <c r="V850" s="313"/>
      <c r="W850" s="313"/>
      <c r="X850" s="313"/>
      <c r="Y850" s="313"/>
      <c r="Z850" s="313"/>
    </row>
    <row r="851" spans="1:26" ht="13.5" customHeight="1">
      <c r="A851" s="313"/>
      <c r="B851" s="313"/>
      <c r="C851" s="313"/>
      <c r="D851" s="313"/>
      <c r="E851" s="313"/>
      <c r="F851" s="313"/>
      <c r="G851" s="313"/>
      <c r="H851" s="313"/>
      <c r="I851" s="313"/>
      <c r="J851" s="313"/>
      <c r="K851" s="313"/>
      <c r="L851" s="313"/>
      <c r="M851" s="313"/>
      <c r="N851" s="313"/>
      <c r="O851" s="313"/>
      <c r="P851" s="313"/>
      <c r="Q851" s="313"/>
      <c r="R851" s="313"/>
      <c r="S851" s="313"/>
      <c r="T851" s="313"/>
      <c r="U851" s="313"/>
      <c r="V851" s="313"/>
      <c r="W851" s="313"/>
      <c r="X851" s="313"/>
      <c r="Y851" s="313"/>
      <c r="Z851" s="313"/>
    </row>
    <row r="852" spans="1:26" ht="13.5" customHeight="1">
      <c r="A852" s="313"/>
      <c r="B852" s="313"/>
      <c r="C852" s="313"/>
      <c r="D852" s="313"/>
      <c r="E852" s="313"/>
      <c r="F852" s="313"/>
      <c r="G852" s="313"/>
      <c r="H852" s="313"/>
      <c r="I852" s="313"/>
      <c r="J852" s="313"/>
      <c r="K852" s="313"/>
      <c r="L852" s="313"/>
      <c r="M852" s="313"/>
      <c r="N852" s="313"/>
      <c r="O852" s="313"/>
      <c r="P852" s="313"/>
      <c r="Q852" s="313"/>
      <c r="R852" s="313"/>
      <c r="S852" s="313"/>
      <c r="T852" s="313"/>
      <c r="U852" s="313"/>
      <c r="V852" s="313"/>
      <c r="W852" s="313"/>
      <c r="X852" s="313"/>
      <c r="Y852" s="313"/>
      <c r="Z852" s="313"/>
    </row>
    <row r="853" spans="1:26" ht="13.5" customHeight="1">
      <c r="A853" s="313"/>
      <c r="B853" s="313"/>
      <c r="C853" s="313"/>
      <c r="D853" s="313"/>
      <c r="E853" s="313"/>
      <c r="F853" s="313"/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</row>
    <row r="854" spans="1:26" ht="13.5" customHeight="1">
      <c r="A854" s="313"/>
      <c r="B854" s="313"/>
      <c r="C854" s="313"/>
      <c r="D854" s="313"/>
      <c r="E854" s="313"/>
      <c r="F854" s="313"/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</row>
    <row r="855" spans="1:26" ht="13.5" customHeight="1">
      <c r="A855" s="313"/>
      <c r="B855" s="313"/>
      <c r="C855" s="313"/>
      <c r="D855" s="313"/>
      <c r="E855" s="313"/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</row>
    <row r="856" spans="1:26" ht="13.5" customHeight="1">
      <c r="A856" s="313"/>
      <c r="B856" s="313"/>
      <c r="C856" s="313"/>
      <c r="D856" s="313"/>
      <c r="E856" s="313"/>
      <c r="F856" s="313"/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</row>
    <row r="857" spans="1:26" ht="13.5" customHeight="1">
      <c r="A857" s="313"/>
      <c r="B857" s="313"/>
      <c r="C857" s="313"/>
      <c r="D857" s="313"/>
      <c r="E857" s="313"/>
      <c r="F857" s="313"/>
      <c r="G857" s="313"/>
      <c r="H857" s="313"/>
      <c r="I857" s="313"/>
      <c r="J857" s="313"/>
      <c r="K857" s="313"/>
      <c r="L857" s="313"/>
      <c r="M857" s="313"/>
      <c r="N857" s="313"/>
      <c r="O857" s="313"/>
      <c r="P857" s="313"/>
      <c r="Q857" s="313"/>
      <c r="R857" s="313"/>
      <c r="S857" s="313"/>
      <c r="T857" s="313"/>
      <c r="U857" s="313"/>
      <c r="V857" s="313"/>
      <c r="W857" s="313"/>
      <c r="X857" s="313"/>
      <c r="Y857" s="313"/>
      <c r="Z857" s="313"/>
    </row>
    <row r="858" spans="1:26" ht="13.5" customHeight="1">
      <c r="A858" s="313"/>
      <c r="B858" s="313"/>
      <c r="C858" s="313"/>
      <c r="D858" s="313"/>
      <c r="E858" s="313"/>
      <c r="F858" s="313"/>
      <c r="G858" s="313"/>
      <c r="H858" s="313"/>
      <c r="I858" s="313"/>
      <c r="J858" s="313"/>
      <c r="K858" s="313"/>
      <c r="L858" s="313"/>
      <c r="M858" s="313"/>
      <c r="N858" s="313"/>
      <c r="O858" s="313"/>
      <c r="P858" s="313"/>
      <c r="Q858" s="313"/>
      <c r="R858" s="313"/>
      <c r="S858" s="313"/>
      <c r="T858" s="313"/>
      <c r="U858" s="313"/>
      <c r="V858" s="313"/>
      <c r="W858" s="313"/>
      <c r="X858" s="313"/>
      <c r="Y858" s="313"/>
      <c r="Z858" s="313"/>
    </row>
    <row r="859" spans="1:26" ht="13.5" customHeight="1">
      <c r="A859" s="313"/>
      <c r="B859" s="313"/>
      <c r="C859" s="313"/>
      <c r="D859" s="313"/>
      <c r="E859" s="313"/>
      <c r="F859" s="313"/>
      <c r="G859" s="313"/>
      <c r="H859" s="313"/>
      <c r="I859" s="313"/>
      <c r="J859" s="313"/>
      <c r="K859" s="313"/>
      <c r="L859" s="313"/>
      <c r="M859" s="313"/>
      <c r="N859" s="313"/>
      <c r="O859" s="313"/>
      <c r="P859" s="313"/>
      <c r="Q859" s="313"/>
      <c r="R859" s="313"/>
      <c r="S859" s="313"/>
      <c r="T859" s="313"/>
      <c r="U859" s="313"/>
      <c r="V859" s="313"/>
      <c r="W859" s="313"/>
      <c r="X859" s="313"/>
      <c r="Y859" s="313"/>
      <c r="Z859" s="313"/>
    </row>
    <row r="860" spans="1:26" ht="13.5" customHeight="1">
      <c r="A860" s="313"/>
      <c r="B860" s="313"/>
      <c r="C860" s="313"/>
      <c r="D860" s="313"/>
      <c r="E860" s="313"/>
      <c r="F860" s="313"/>
      <c r="G860" s="313"/>
      <c r="H860" s="313"/>
      <c r="I860" s="313"/>
      <c r="J860" s="313"/>
      <c r="K860" s="313"/>
      <c r="L860" s="313"/>
      <c r="M860" s="313"/>
      <c r="N860" s="313"/>
      <c r="O860" s="313"/>
      <c r="P860" s="313"/>
      <c r="Q860" s="313"/>
      <c r="R860" s="313"/>
      <c r="S860" s="313"/>
      <c r="T860" s="313"/>
      <c r="U860" s="313"/>
      <c r="V860" s="313"/>
      <c r="W860" s="313"/>
      <c r="X860" s="313"/>
      <c r="Y860" s="313"/>
      <c r="Z860" s="313"/>
    </row>
    <row r="861" spans="1:26" ht="13.5" customHeight="1">
      <c r="A861" s="313"/>
      <c r="B861" s="313"/>
      <c r="C861" s="313"/>
      <c r="D861" s="313"/>
      <c r="E861" s="313"/>
      <c r="F861" s="313"/>
      <c r="G861" s="313"/>
      <c r="H861" s="313"/>
      <c r="I861" s="313"/>
      <c r="J861" s="313"/>
      <c r="K861" s="313"/>
      <c r="L861" s="313"/>
      <c r="M861" s="313"/>
      <c r="N861" s="313"/>
      <c r="O861" s="313"/>
      <c r="P861" s="313"/>
      <c r="Q861" s="313"/>
      <c r="R861" s="313"/>
      <c r="S861" s="313"/>
      <c r="T861" s="313"/>
      <c r="U861" s="313"/>
      <c r="V861" s="313"/>
      <c r="W861" s="313"/>
      <c r="X861" s="313"/>
      <c r="Y861" s="313"/>
      <c r="Z861" s="313"/>
    </row>
    <row r="862" spans="1:26" ht="13.5" customHeight="1">
      <c r="A862" s="313"/>
      <c r="B862" s="313"/>
      <c r="C862" s="313"/>
      <c r="D862" s="313"/>
      <c r="E862" s="313"/>
      <c r="F862" s="313"/>
      <c r="G862" s="313"/>
      <c r="H862" s="313"/>
      <c r="I862" s="313"/>
      <c r="J862" s="313"/>
      <c r="K862" s="313"/>
      <c r="L862" s="313"/>
      <c r="M862" s="313"/>
      <c r="N862" s="313"/>
      <c r="O862" s="313"/>
      <c r="P862" s="313"/>
      <c r="Q862" s="313"/>
      <c r="R862" s="313"/>
      <c r="S862" s="313"/>
      <c r="T862" s="313"/>
      <c r="U862" s="313"/>
      <c r="V862" s="313"/>
      <c r="W862" s="313"/>
      <c r="X862" s="313"/>
      <c r="Y862" s="313"/>
      <c r="Z862" s="313"/>
    </row>
    <row r="863" spans="1:26" ht="13.5" customHeight="1">
      <c r="A863" s="313"/>
      <c r="B863" s="313"/>
      <c r="C863" s="313"/>
      <c r="D863" s="313"/>
      <c r="E863" s="313"/>
      <c r="F863" s="313"/>
      <c r="G863" s="313"/>
      <c r="H863" s="313"/>
      <c r="I863" s="313"/>
      <c r="J863" s="313"/>
      <c r="K863" s="313"/>
      <c r="L863" s="313"/>
      <c r="M863" s="313"/>
      <c r="N863" s="313"/>
      <c r="O863" s="313"/>
      <c r="P863" s="313"/>
      <c r="Q863" s="313"/>
      <c r="R863" s="313"/>
      <c r="S863" s="313"/>
      <c r="T863" s="313"/>
      <c r="U863" s="313"/>
      <c r="V863" s="313"/>
      <c r="W863" s="313"/>
      <c r="X863" s="313"/>
      <c r="Y863" s="313"/>
      <c r="Z863" s="313"/>
    </row>
    <row r="864" spans="1:26" ht="13.5" customHeight="1">
      <c r="A864" s="313"/>
      <c r="B864" s="313"/>
      <c r="C864" s="313"/>
      <c r="D864" s="313"/>
      <c r="E864" s="313"/>
      <c r="F864" s="313"/>
      <c r="G864" s="313"/>
      <c r="H864" s="313"/>
      <c r="I864" s="313"/>
      <c r="J864" s="313"/>
      <c r="K864" s="313"/>
      <c r="L864" s="313"/>
      <c r="M864" s="313"/>
      <c r="N864" s="313"/>
      <c r="O864" s="313"/>
      <c r="P864" s="313"/>
      <c r="Q864" s="313"/>
      <c r="R864" s="313"/>
      <c r="S864" s="313"/>
      <c r="T864" s="313"/>
      <c r="U864" s="313"/>
      <c r="V864" s="313"/>
      <c r="W864" s="313"/>
      <c r="X864" s="313"/>
      <c r="Y864" s="313"/>
      <c r="Z864" s="313"/>
    </row>
    <row r="865" spans="1:26" ht="13.5" customHeight="1">
      <c r="A865" s="313"/>
      <c r="B865" s="313"/>
      <c r="C865" s="313"/>
      <c r="D865" s="313"/>
      <c r="E865" s="313"/>
      <c r="F865" s="313"/>
      <c r="G865" s="313"/>
      <c r="H865" s="313"/>
      <c r="I865" s="313"/>
      <c r="J865" s="313"/>
      <c r="K865" s="313"/>
      <c r="L865" s="313"/>
      <c r="M865" s="313"/>
      <c r="N865" s="313"/>
      <c r="O865" s="313"/>
      <c r="P865" s="313"/>
      <c r="Q865" s="313"/>
      <c r="R865" s="313"/>
      <c r="S865" s="313"/>
      <c r="T865" s="313"/>
      <c r="U865" s="313"/>
      <c r="V865" s="313"/>
      <c r="W865" s="313"/>
      <c r="X865" s="313"/>
      <c r="Y865" s="313"/>
      <c r="Z865" s="313"/>
    </row>
    <row r="866" spans="1:26" ht="13.5" customHeight="1">
      <c r="A866" s="313"/>
      <c r="B866" s="313"/>
      <c r="C866" s="313"/>
      <c r="D866" s="313"/>
      <c r="E866" s="313"/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</row>
    <row r="867" spans="1:26" ht="13.5" customHeight="1">
      <c r="A867" s="313"/>
      <c r="B867" s="313"/>
      <c r="C867" s="313"/>
      <c r="D867" s="313"/>
      <c r="E867" s="313"/>
      <c r="F867" s="313"/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</row>
    <row r="868" spans="1:26" ht="13.5" customHeight="1">
      <c r="A868" s="313"/>
      <c r="B868" s="313"/>
      <c r="C868" s="313"/>
      <c r="D868" s="313"/>
      <c r="E868" s="313"/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</row>
    <row r="869" spans="1:26" ht="13.5" customHeight="1">
      <c r="A869" s="313"/>
      <c r="B869" s="313"/>
      <c r="C869" s="313"/>
      <c r="D869" s="313"/>
      <c r="E869" s="313"/>
      <c r="F869" s="313"/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</row>
    <row r="870" spans="1:26" ht="13.5" customHeight="1">
      <c r="A870" s="313"/>
      <c r="B870" s="313"/>
      <c r="C870" s="313"/>
      <c r="D870" s="313"/>
      <c r="E870" s="313"/>
      <c r="F870" s="313"/>
      <c r="G870" s="313"/>
      <c r="H870" s="313"/>
      <c r="I870" s="313"/>
      <c r="J870" s="313"/>
      <c r="K870" s="313"/>
      <c r="L870" s="313"/>
      <c r="M870" s="313"/>
      <c r="N870" s="313"/>
      <c r="O870" s="313"/>
      <c r="P870" s="313"/>
      <c r="Q870" s="313"/>
      <c r="R870" s="313"/>
      <c r="S870" s="313"/>
      <c r="T870" s="313"/>
      <c r="U870" s="313"/>
      <c r="V870" s="313"/>
      <c r="W870" s="313"/>
      <c r="X870" s="313"/>
      <c r="Y870" s="313"/>
      <c r="Z870" s="313"/>
    </row>
    <row r="871" spans="1:26" ht="13.5" customHeight="1">
      <c r="A871" s="313"/>
      <c r="B871" s="313"/>
      <c r="C871" s="313"/>
      <c r="D871" s="313"/>
      <c r="E871" s="313"/>
      <c r="F871" s="313"/>
      <c r="G871" s="313"/>
      <c r="H871" s="313"/>
      <c r="I871" s="313"/>
      <c r="J871" s="313"/>
      <c r="K871" s="313"/>
      <c r="L871" s="313"/>
      <c r="M871" s="313"/>
      <c r="N871" s="313"/>
      <c r="O871" s="313"/>
      <c r="P871" s="313"/>
      <c r="Q871" s="313"/>
      <c r="R871" s="313"/>
      <c r="S871" s="313"/>
      <c r="T871" s="313"/>
      <c r="U871" s="313"/>
      <c r="V871" s="313"/>
      <c r="W871" s="313"/>
      <c r="X871" s="313"/>
      <c r="Y871" s="313"/>
      <c r="Z871" s="313"/>
    </row>
    <row r="872" spans="1:26" ht="13.5" customHeight="1">
      <c r="A872" s="313"/>
      <c r="B872" s="313"/>
      <c r="C872" s="313"/>
      <c r="D872" s="313"/>
      <c r="E872" s="313"/>
      <c r="F872" s="313"/>
      <c r="G872" s="313"/>
      <c r="H872" s="313"/>
      <c r="I872" s="313"/>
      <c r="J872" s="313"/>
      <c r="K872" s="313"/>
      <c r="L872" s="313"/>
      <c r="M872" s="313"/>
      <c r="N872" s="313"/>
      <c r="O872" s="313"/>
      <c r="P872" s="313"/>
      <c r="Q872" s="313"/>
      <c r="R872" s="313"/>
      <c r="S872" s="313"/>
      <c r="T872" s="313"/>
      <c r="U872" s="313"/>
      <c r="V872" s="313"/>
      <c r="W872" s="313"/>
      <c r="X872" s="313"/>
      <c r="Y872" s="313"/>
      <c r="Z872" s="313"/>
    </row>
    <row r="873" spans="1:26" ht="13.5" customHeight="1">
      <c r="A873" s="313"/>
      <c r="B873" s="313"/>
      <c r="C873" s="313"/>
      <c r="D873" s="313"/>
      <c r="E873" s="313"/>
      <c r="F873" s="313"/>
      <c r="G873" s="313"/>
      <c r="H873" s="313"/>
      <c r="I873" s="313"/>
      <c r="J873" s="313"/>
      <c r="K873" s="313"/>
      <c r="L873" s="313"/>
      <c r="M873" s="313"/>
      <c r="N873" s="313"/>
      <c r="O873" s="313"/>
      <c r="P873" s="313"/>
      <c r="Q873" s="313"/>
      <c r="R873" s="313"/>
      <c r="S873" s="313"/>
      <c r="T873" s="313"/>
      <c r="U873" s="313"/>
      <c r="V873" s="313"/>
      <c r="W873" s="313"/>
      <c r="X873" s="313"/>
      <c r="Y873" s="313"/>
      <c r="Z873" s="313"/>
    </row>
    <row r="874" spans="1:26" ht="13.5" customHeight="1">
      <c r="A874" s="313"/>
      <c r="B874" s="313"/>
      <c r="C874" s="313"/>
      <c r="D874" s="313"/>
      <c r="E874" s="313"/>
      <c r="F874" s="313"/>
      <c r="G874" s="313"/>
      <c r="H874" s="313"/>
      <c r="I874" s="313"/>
      <c r="J874" s="313"/>
      <c r="K874" s="313"/>
      <c r="L874" s="313"/>
      <c r="M874" s="313"/>
      <c r="N874" s="313"/>
      <c r="O874" s="313"/>
      <c r="P874" s="313"/>
      <c r="Q874" s="313"/>
      <c r="R874" s="313"/>
      <c r="S874" s="313"/>
      <c r="T874" s="313"/>
      <c r="U874" s="313"/>
      <c r="V874" s="313"/>
      <c r="W874" s="313"/>
      <c r="X874" s="313"/>
      <c r="Y874" s="313"/>
      <c r="Z874" s="313"/>
    </row>
    <row r="875" spans="1:26" ht="13.5" customHeight="1">
      <c r="A875" s="313"/>
      <c r="B875" s="313"/>
      <c r="C875" s="313"/>
      <c r="D875" s="313"/>
      <c r="E875" s="313"/>
      <c r="F875" s="313"/>
      <c r="G875" s="313"/>
      <c r="H875" s="313"/>
      <c r="I875" s="313"/>
      <c r="J875" s="313"/>
      <c r="K875" s="313"/>
      <c r="L875" s="313"/>
      <c r="M875" s="313"/>
      <c r="N875" s="313"/>
      <c r="O875" s="313"/>
      <c r="P875" s="313"/>
      <c r="Q875" s="313"/>
      <c r="R875" s="313"/>
      <c r="S875" s="313"/>
      <c r="T875" s="313"/>
      <c r="U875" s="313"/>
      <c r="V875" s="313"/>
      <c r="W875" s="313"/>
      <c r="X875" s="313"/>
      <c r="Y875" s="313"/>
      <c r="Z875" s="313"/>
    </row>
    <row r="876" spans="1:26" ht="13.5" customHeight="1">
      <c r="A876" s="313"/>
      <c r="B876" s="313"/>
      <c r="C876" s="313"/>
      <c r="D876" s="313"/>
      <c r="E876" s="313"/>
      <c r="F876" s="313"/>
      <c r="G876" s="313"/>
      <c r="H876" s="313"/>
      <c r="I876" s="313"/>
      <c r="J876" s="313"/>
      <c r="K876" s="313"/>
      <c r="L876" s="313"/>
      <c r="M876" s="313"/>
      <c r="N876" s="313"/>
      <c r="O876" s="313"/>
      <c r="P876" s="313"/>
      <c r="Q876" s="313"/>
      <c r="R876" s="313"/>
      <c r="S876" s="313"/>
      <c r="T876" s="313"/>
      <c r="U876" s="313"/>
      <c r="V876" s="313"/>
      <c r="W876" s="313"/>
      <c r="X876" s="313"/>
      <c r="Y876" s="313"/>
      <c r="Z876" s="313"/>
    </row>
    <row r="877" spans="1:26" ht="13.5" customHeight="1">
      <c r="A877" s="313"/>
      <c r="B877" s="313"/>
      <c r="C877" s="313"/>
      <c r="D877" s="313"/>
      <c r="E877" s="313"/>
      <c r="F877" s="313"/>
      <c r="G877" s="313"/>
      <c r="H877" s="313"/>
      <c r="I877" s="313"/>
      <c r="J877" s="313"/>
      <c r="K877" s="313"/>
      <c r="L877" s="313"/>
      <c r="M877" s="313"/>
      <c r="N877" s="313"/>
      <c r="O877" s="313"/>
      <c r="P877" s="313"/>
      <c r="Q877" s="313"/>
      <c r="R877" s="313"/>
      <c r="S877" s="313"/>
      <c r="T877" s="313"/>
      <c r="U877" s="313"/>
      <c r="V877" s="313"/>
      <c r="W877" s="313"/>
      <c r="X877" s="313"/>
      <c r="Y877" s="313"/>
      <c r="Z877" s="313"/>
    </row>
    <row r="878" spans="1:26" ht="13.5" customHeight="1">
      <c r="A878" s="313"/>
      <c r="B878" s="313"/>
      <c r="C878" s="313"/>
      <c r="D878" s="313"/>
      <c r="E878" s="313"/>
      <c r="F878" s="313"/>
      <c r="G878" s="313"/>
      <c r="H878" s="313"/>
      <c r="I878" s="313"/>
      <c r="J878" s="313"/>
      <c r="K878" s="313"/>
      <c r="L878" s="313"/>
      <c r="M878" s="313"/>
      <c r="N878" s="313"/>
      <c r="O878" s="313"/>
      <c r="P878" s="313"/>
      <c r="Q878" s="313"/>
      <c r="R878" s="313"/>
      <c r="S878" s="313"/>
      <c r="T878" s="313"/>
      <c r="U878" s="313"/>
      <c r="V878" s="313"/>
      <c r="W878" s="313"/>
      <c r="X878" s="313"/>
      <c r="Y878" s="313"/>
      <c r="Z878" s="313"/>
    </row>
    <row r="879" spans="1:26" ht="13.5" customHeight="1">
      <c r="A879" s="313"/>
      <c r="B879" s="313"/>
      <c r="C879" s="313"/>
      <c r="D879" s="313"/>
      <c r="E879" s="313"/>
      <c r="F879" s="313"/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</row>
    <row r="880" spans="1:26" ht="13.5" customHeight="1">
      <c r="A880" s="313"/>
      <c r="B880" s="313"/>
      <c r="C880" s="313"/>
      <c r="D880" s="313"/>
      <c r="E880" s="313"/>
      <c r="F880" s="313"/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</row>
    <row r="881" spans="1:26" ht="13.5" customHeight="1">
      <c r="A881" s="313"/>
      <c r="B881" s="313"/>
      <c r="C881" s="313"/>
      <c r="D881" s="313"/>
      <c r="E881" s="313"/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</row>
    <row r="882" spans="1:26" ht="13.5" customHeight="1">
      <c r="A882" s="313"/>
      <c r="B882" s="313"/>
      <c r="C882" s="313"/>
      <c r="D882" s="313"/>
      <c r="E882" s="313"/>
      <c r="F882" s="313"/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</row>
    <row r="883" spans="1:26" ht="13.5" customHeight="1">
      <c r="A883" s="313"/>
      <c r="B883" s="313"/>
      <c r="C883" s="313"/>
      <c r="D883" s="313"/>
      <c r="E883" s="313"/>
      <c r="F883" s="313"/>
      <c r="G883" s="313"/>
      <c r="H883" s="313"/>
      <c r="I883" s="313"/>
      <c r="J883" s="313"/>
      <c r="K883" s="313"/>
      <c r="L883" s="313"/>
      <c r="M883" s="313"/>
      <c r="N883" s="313"/>
      <c r="O883" s="313"/>
      <c r="P883" s="313"/>
      <c r="Q883" s="313"/>
      <c r="R883" s="313"/>
      <c r="S883" s="313"/>
      <c r="T883" s="313"/>
      <c r="U883" s="313"/>
      <c r="V883" s="313"/>
      <c r="W883" s="313"/>
      <c r="X883" s="313"/>
      <c r="Y883" s="313"/>
      <c r="Z883" s="313"/>
    </row>
    <row r="884" spans="1:26" ht="13.5" customHeight="1">
      <c r="A884" s="313"/>
      <c r="B884" s="313"/>
      <c r="C884" s="313"/>
      <c r="D884" s="313"/>
      <c r="E884" s="313"/>
      <c r="F884" s="313"/>
      <c r="G884" s="313"/>
      <c r="H884" s="313"/>
      <c r="I884" s="313"/>
      <c r="J884" s="313"/>
      <c r="K884" s="313"/>
      <c r="L884" s="313"/>
      <c r="M884" s="313"/>
      <c r="N884" s="313"/>
      <c r="O884" s="313"/>
      <c r="P884" s="313"/>
      <c r="Q884" s="313"/>
      <c r="R884" s="313"/>
      <c r="S884" s="313"/>
      <c r="T884" s="313"/>
      <c r="U884" s="313"/>
      <c r="V884" s="313"/>
      <c r="W884" s="313"/>
      <c r="X884" s="313"/>
      <c r="Y884" s="313"/>
      <c r="Z884" s="313"/>
    </row>
    <row r="885" spans="1:26" ht="13.5" customHeight="1">
      <c r="A885" s="313"/>
      <c r="B885" s="313"/>
      <c r="C885" s="313"/>
      <c r="D885" s="313"/>
      <c r="E885" s="313"/>
      <c r="F885" s="313"/>
      <c r="G885" s="313"/>
      <c r="H885" s="313"/>
      <c r="I885" s="313"/>
      <c r="J885" s="313"/>
      <c r="K885" s="313"/>
      <c r="L885" s="313"/>
      <c r="M885" s="313"/>
      <c r="N885" s="313"/>
      <c r="O885" s="313"/>
      <c r="P885" s="313"/>
      <c r="Q885" s="313"/>
      <c r="R885" s="313"/>
      <c r="S885" s="313"/>
      <c r="T885" s="313"/>
      <c r="U885" s="313"/>
      <c r="V885" s="313"/>
      <c r="W885" s="313"/>
      <c r="X885" s="313"/>
      <c r="Y885" s="313"/>
      <c r="Z885" s="313"/>
    </row>
    <row r="886" spans="1:26" ht="13.5" customHeight="1">
      <c r="A886" s="313"/>
      <c r="B886" s="313"/>
      <c r="C886" s="313"/>
      <c r="D886" s="313"/>
      <c r="E886" s="313"/>
      <c r="F886" s="313"/>
      <c r="G886" s="313"/>
      <c r="H886" s="313"/>
      <c r="I886" s="313"/>
      <c r="J886" s="313"/>
      <c r="K886" s="313"/>
      <c r="L886" s="313"/>
      <c r="M886" s="313"/>
      <c r="N886" s="313"/>
      <c r="O886" s="313"/>
      <c r="P886" s="313"/>
      <c r="Q886" s="313"/>
      <c r="R886" s="313"/>
      <c r="S886" s="313"/>
      <c r="T886" s="313"/>
      <c r="U886" s="313"/>
      <c r="V886" s="313"/>
      <c r="W886" s="313"/>
      <c r="X886" s="313"/>
      <c r="Y886" s="313"/>
      <c r="Z886" s="313"/>
    </row>
    <row r="887" spans="1:26" ht="13.5" customHeight="1">
      <c r="A887" s="313"/>
      <c r="B887" s="313"/>
      <c r="C887" s="313"/>
      <c r="D887" s="313"/>
      <c r="E887" s="313"/>
      <c r="F887" s="313"/>
      <c r="G887" s="313"/>
      <c r="H887" s="313"/>
      <c r="I887" s="313"/>
      <c r="J887" s="313"/>
      <c r="K887" s="313"/>
      <c r="L887" s="313"/>
      <c r="M887" s="313"/>
      <c r="N887" s="313"/>
      <c r="O887" s="313"/>
      <c r="P887" s="313"/>
      <c r="Q887" s="313"/>
      <c r="R887" s="313"/>
      <c r="S887" s="313"/>
      <c r="T887" s="313"/>
      <c r="U887" s="313"/>
      <c r="V887" s="313"/>
      <c r="W887" s="313"/>
      <c r="X887" s="313"/>
      <c r="Y887" s="313"/>
      <c r="Z887" s="313"/>
    </row>
    <row r="888" spans="1:26" ht="13.5" customHeight="1">
      <c r="A888" s="313"/>
      <c r="B888" s="313"/>
      <c r="C888" s="313"/>
      <c r="D888" s="313"/>
      <c r="E888" s="313"/>
      <c r="F888" s="313"/>
      <c r="G888" s="313"/>
      <c r="H888" s="313"/>
      <c r="I888" s="313"/>
      <c r="J888" s="313"/>
      <c r="K888" s="313"/>
      <c r="L888" s="313"/>
      <c r="M888" s="313"/>
      <c r="N888" s="313"/>
      <c r="O888" s="313"/>
      <c r="P888" s="313"/>
      <c r="Q888" s="313"/>
      <c r="R888" s="313"/>
      <c r="S888" s="313"/>
      <c r="T888" s="313"/>
      <c r="U888" s="313"/>
      <c r="V888" s="313"/>
      <c r="W888" s="313"/>
      <c r="X888" s="313"/>
      <c r="Y888" s="313"/>
      <c r="Z888" s="313"/>
    </row>
    <row r="889" spans="1:26" ht="13.5" customHeight="1">
      <c r="A889" s="313"/>
      <c r="B889" s="313"/>
      <c r="C889" s="313"/>
      <c r="D889" s="313"/>
      <c r="E889" s="313"/>
      <c r="F889" s="313"/>
      <c r="G889" s="313"/>
      <c r="H889" s="313"/>
      <c r="I889" s="313"/>
      <c r="J889" s="313"/>
      <c r="K889" s="313"/>
      <c r="L889" s="313"/>
      <c r="M889" s="313"/>
      <c r="N889" s="313"/>
      <c r="O889" s="313"/>
      <c r="P889" s="313"/>
      <c r="Q889" s="313"/>
      <c r="R889" s="313"/>
      <c r="S889" s="313"/>
      <c r="T889" s="313"/>
      <c r="U889" s="313"/>
      <c r="V889" s="313"/>
      <c r="W889" s="313"/>
      <c r="X889" s="313"/>
      <c r="Y889" s="313"/>
      <c r="Z889" s="313"/>
    </row>
    <row r="890" spans="1:26" ht="13.5" customHeight="1">
      <c r="A890" s="313"/>
      <c r="B890" s="313"/>
      <c r="C890" s="313"/>
      <c r="D890" s="313"/>
      <c r="E890" s="313"/>
      <c r="F890" s="313"/>
      <c r="G890" s="313"/>
      <c r="H890" s="313"/>
      <c r="I890" s="313"/>
      <c r="J890" s="313"/>
      <c r="K890" s="313"/>
      <c r="L890" s="313"/>
      <c r="M890" s="313"/>
      <c r="N890" s="313"/>
      <c r="O890" s="313"/>
      <c r="P890" s="313"/>
      <c r="Q890" s="313"/>
      <c r="R890" s="313"/>
      <c r="S890" s="313"/>
      <c r="T890" s="313"/>
      <c r="U890" s="313"/>
      <c r="V890" s="313"/>
      <c r="W890" s="313"/>
      <c r="X890" s="313"/>
      <c r="Y890" s="313"/>
      <c r="Z890" s="313"/>
    </row>
    <row r="891" spans="1:26" ht="13.5" customHeight="1">
      <c r="A891" s="313"/>
      <c r="B891" s="313"/>
      <c r="C891" s="313"/>
      <c r="D891" s="313"/>
      <c r="E891" s="313"/>
      <c r="F891" s="313"/>
      <c r="G891" s="313"/>
      <c r="H891" s="313"/>
      <c r="I891" s="313"/>
      <c r="J891" s="313"/>
      <c r="K891" s="313"/>
      <c r="L891" s="313"/>
      <c r="M891" s="313"/>
      <c r="N891" s="313"/>
      <c r="O891" s="313"/>
      <c r="P891" s="313"/>
      <c r="Q891" s="313"/>
      <c r="R891" s="313"/>
      <c r="S891" s="313"/>
      <c r="T891" s="313"/>
      <c r="U891" s="313"/>
      <c r="V891" s="313"/>
      <c r="W891" s="313"/>
      <c r="X891" s="313"/>
      <c r="Y891" s="313"/>
      <c r="Z891" s="313"/>
    </row>
    <row r="892" spans="1:26" ht="13.5" customHeight="1">
      <c r="A892" s="313"/>
      <c r="B892" s="313"/>
      <c r="C892" s="313"/>
      <c r="D892" s="313"/>
      <c r="E892" s="313"/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</row>
    <row r="893" spans="1:26" ht="13.5" customHeight="1">
      <c r="A893" s="313"/>
      <c r="B893" s="313"/>
      <c r="C893" s="313"/>
      <c r="D893" s="313"/>
      <c r="E893" s="313"/>
      <c r="F893" s="313"/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</row>
    <row r="894" spans="1:26" ht="13.5" customHeight="1">
      <c r="A894" s="313"/>
      <c r="B894" s="313"/>
      <c r="C894" s="313"/>
      <c r="D894" s="313"/>
      <c r="E894" s="313"/>
      <c r="F894" s="313"/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</row>
    <row r="895" spans="1:26" ht="13.5" customHeight="1">
      <c r="A895" s="313"/>
      <c r="B895" s="313"/>
      <c r="C895" s="313"/>
      <c r="D895" s="313"/>
      <c r="E895" s="313"/>
      <c r="F895" s="313"/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</row>
    <row r="896" spans="1:26" ht="13.5" customHeight="1">
      <c r="A896" s="313"/>
      <c r="B896" s="313"/>
      <c r="C896" s="313"/>
      <c r="D896" s="313"/>
      <c r="E896" s="313"/>
      <c r="F896" s="313"/>
      <c r="G896" s="313"/>
      <c r="H896" s="313"/>
      <c r="I896" s="313"/>
      <c r="J896" s="313"/>
      <c r="K896" s="313"/>
      <c r="L896" s="313"/>
      <c r="M896" s="313"/>
      <c r="N896" s="313"/>
      <c r="O896" s="313"/>
      <c r="P896" s="313"/>
      <c r="Q896" s="313"/>
      <c r="R896" s="313"/>
      <c r="S896" s="313"/>
      <c r="T896" s="313"/>
      <c r="U896" s="313"/>
      <c r="V896" s="313"/>
      <c r="W896" s="313"/>
      <c r="X896" s="313"/>
      <c r="Y896" s="313"/>
      <c r="Z896" s="313"/>
    </row>
    <row r="897" spans="1:26" ht="13.5" customHeight="1">
      <c r="A897" s="313"/>
      <c r="B897" s="313"/>
      <c r="C897" s="313"/>
      <c r="D897" s="313"/>
      <c r="E897" s="313"/>
      <c r="F897" s="313"/>
      <c r="G897" s="313"/>
      <c r="H897" s="313"/>
      <c r="I897" s="313"/>
      <c r="J897" s="313"/>
      <c r="K897" s="313"/>
      <c r="L897" s="313"/>
      <c r="M897" s="313"/>
      <c r="N897" s="313"/>
      <c r="O897" s="313"/>
      <c r="P897" s="313"/>
      <c r="Q897" s="313"/>
      <c r="R897" s="313"/>
      <c r="S897" s="313"/>
      <c r="T897" s="313"/>
      <c r="U897" s="313"/>
      <c r="V897" s="313"/>
      <c r="W897" s="313"/>
      <c r="X897" s="313"/>
      <c r="Y897" s="313"/>
      <c r="Z897" s="313"/>
    </row>
    <row r="898" spans="1:26" ht="13.5" customHeight="1">
      <c r="A898" s="313"/>
      <c r="B898" s="313"/>
      <c r="C898" s="313"/>
      <c r="D898" s="313"/>
      <c r="E898" s="313"/>
      <c r="F898" s="313"/>
      <c r="G898" s="313"/>
      <c r="H898" s="313"/>
      <c r="I898" s="313"/>
      <c r="J898" s="313"/>
      <c r="K898" s="313"/>
      <c r="L898" s="313"/>
      <c r="M898" s="313"/>
      <c r="N898" s="313"/>
      <c r="O898" s="313"/>
      <c r="P898" s="313"/>
      <c r="Q898" s="313"/>
      <c r="R898" s="313"/>
      <c r="S898" s="313"/>
      <c r="T898" s="313"/>
      <c r="U898" s="313"/>
      <c r="V898" s="313"/>
      <c r="W898" s="313"/>
      <c r="X898" s="313"/>
      <c r="Y898" s="313"/>
      <c r="Z898" s="313"/>
    </row>
    <row r="899" spans="1:26" ht="13.5" customHeight="1">
      <c r="A899" s="313"/>
      <c r="B899" s="313"/>
      <c r="C899" s="313"/>
      <c r="D899" s="313"/>
      <c r="E899" s="313"/>
      <c r="F899" s="313"/>
      <c r="G899" s="313"/>
      <c r="H899" s="313"/>
      <c r="I899" s="313"/>
      <c r="J899" s="313"/>
      <c r="K899" s="313"/>
      <c r="L899" s="313"/>
      <c r="M899" s="313"/>
      <c r="N899" s="313"/>
      <c r="O899" s="313"/>
      <c r="P899" s="313"/>
      <c r="Q899" s="313"/>
      <c r="R899" s="313"/>
      <c r="S899" s="313"/>
      <c r="T899" s="313"/>
      <c r="U899" s="313"/>
      <c r="V899" s="313"/>
      <c r="W899" s="313"/>
      <c r="X899" s="313"/>
      <c r="Y899" s="313"/>
      <c r="Z899" s="313"/>
    </row>
    <row r="900" spans="1:26" ht="13.5" customHeight="1">
      <c r="A900" s="313"/>
      <c r="B900" s="313"/>
      <c r="C900" s="313"/>
      <c r="D900" s="313"/>
      <c r="E900" s="313"/>
      <c r="F900" s="313"/>
      <c r="G900" s="313"/>
      <c r="H900" s="313"/>
      <c r="I900" s="313"/>
      <c r="J900" s="313"/>
      <c r="K900" s="313"/>
      <c r="L900" s="313"/>
      <c r="M900" s="313"/>
      <c r="N900" s="313"/>
      <c r="O900" s="313"/>
      <c r="P900" s="313"/>
      <c r="Q900" s="313"/>
      <c r="R900" s="313"/>
      <c r="S900" s="313"/>
      <c r="T900" s="313"/>
      <c r="U900" s="313"/>
      <c r="V900" s="313"/>
      <c r="W900" s="313"/>
      <c r="X900" s="313"/>
      <c r="Y900" s="313"/>
      <c r="Z900" s="313"/>
    </row>
    <row r="901" spans="1:26" ht="13.5" customHeight="1">
      <c r="A901" s="313"/>
      <c r="B901" s="313"/>
      <c r="C901" s="313"/>
      <c r="D901" s="313"/>
      <c r="E901" s="313"/>
      <c r="F901" s="313"/>
      <c r="G901" s="313"/>
      <c r="H901" s="313"/>
      <c r="I901" s="313"/>
      <c r="J901" s="313"/>
      <c r="K901" s="313"/>
      <c r="L901" s="313"/>
      <c r="M901" s="313"/>
      <c r="N901" s="313"/>
      <c r="O901" s="313"/>
      <c r="P901" s="313"/>
      <c r="Q901" s="313"/>
      <c r="R901" s="313"/>
      <c r="S901" s="313"/>
      <c r="T901" s="313"/>
      <c r="U901" s="313"/>
      <c r="V901" s="313"/>
      <c r="W901" s="313"/>
      <c r="X901" s="313"/>
      <c r="Y901" s="313"/>
      <c r="Z901" s="313"/>
    </row>
    <row r="902" spans="1:26" ht="13.5" customHeight="1">
      <c r="A902" s="313"/>
      <c r="B902" s="313"/>
      <c r="C902" s="313"/>
      <c r="D902" s="313"/>
      <c r="E902" s="313"/>
      <c r="F902" s="313"/>
      <c r="G902" s="313"/>
      <c r="H902" s="313"/>
      <c r="I902" s="313"/>
      <c r="J902" s="313"/>
      <c r="K902" s="313"/>
      <c r="L902" s="313"/>
      <c r="M902" s="313"/>
      <c r="N902" s="313"/>
      <c r="O902" s="313"/>
      <c r="P902" s="313"/>
      <c r="Q902" s="313"/>
      <c r="R902" s="313"/>
      <c r="S902" s="313"/>
      <c r="T902" s="313"/>
      <c r="U902" s="313"/>
      <c r="V902" s="313"/>
      <c r="W902" s="313"/>
      <c r="X902" s="313"/>
      <c r="Y902" s="313"/>
      <c r="Z902" s="313"/>
    </row>
    <row r="903" spans="1:26" ht="13.5" customHeight="1">
      <c r="A903" s="313"/>
      <c r="B903" s="313"/>
      <c r="C903" s="313"/>
      <c r="D903" s="313"/>
      <c r="E903" s="313"/>
      <c r="F903" s="313"/>
      <c r="G903" s="313"/>
      <c r="H903" s="313"/>
      <c r="I903" s="313"/>
      <c r="J903" s="313"/>
      <c r="K903" s="313"/>
      <c r="L903" s="313"/>
      <c r="M903" s="313"/>
      <c r="N903" s="313"/>
      <c r="O903" s="313"/>
      <c r="P903" s="313"/>
      <c r="Q903" s="313"/>
      <c r="R903" s="313"/>
      <c r="S903" s="313"/>
      <c r="T903" s="313"/>
      <c r="U903" s="313"/>
      <c r="V903" s="313"/>
      <c r="W903" s="313"/>
      <c r="X903" s="313"/>
      <c r="Y903" s="313"/>
      <c r="Z903" s="313"/>
    </row>
    <row r="904" spans="1:26" ht="13.5" customHeight="1">
      <c r="A904" s="313"/>
      <c r="B904" s="313"/>
      <c r="C904" s="313"/>
      <c r="D904" s="313"/>
      <c r="E904" s="313"/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313"/>
      <c r="T904" s="313"/>
      <c r="U904" s="313"/>
      <c r="V904" s="313"/>
      <c r="W904" s="313"/>
      <c r="X904" s="313"/>
      <c r="Y904" s="313"/>
      <c r="Z904" s="313"/>
    </row>
    <row r="905" spans="1:26" ht="13.5" customHeight="1">
      <c r="A905" s="313"/>
      <c r="B905" s="313"/>
      <c r="C905" s="313"/>
      <c r="D905" s="313"/>
      <c r="E905" s="313"/>
      <c r="F905" s="313"/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</row>
    <row r="906" spans="1:26" ht="13.5" customHeight="1">
      <c r="A906" s="313"/>
      <c r="B906" s="313"/>
      <c r="C906" s="313"/>
      <c r="D906" s="313"/>
      <c r="E906" s="313"/>
      <c r="F906" s="313"/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</row>
    <row r="907" spans="1:26" ht="13.5" customHeight="1">
      <c r="A907" s="313"/>
      <c r="B907" s="313"/>
      <c r="C907" s="313"/>
      <c r="D907" s="313"/>
      <c r="E907" s="313"/>
      <c r="F907" s="313"/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</row>
    <row r="908" spans="1:26" ht="13.5" customHeight="1">
      <c r="A908" s="313"/>
      <c r="B908" s="313"/>
      <c r="C908" s="313"/>
      <c r="D908" s="313"/>
      <c r="E908" s="313"/>
      <c r="F908" s="313"/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</row>
    <row r="909" spans="1:26" ht="13.5" customHeight="1">
      <c r="A909" s="313"/>
      <c r="B909" s="313"/>
      <c r="C909" s="313"/>
      <c r="D909" s="313"/>
      <c r="E909" s="313"/>
      <c r="F909" s="313"/>
      <c r="G909" s="313"/>
      <c r="H909" s="313"/>
      <c r="I909" s="313"/>
      <c r="J909" s="313"/>
      <c r="K909" s="313"/>
      <c r="L909" s="313"/>
      <c r="M909" s="313"/>
      <c r="N909" s="313"/>
      <c r="O909" s="313"/>
      <c r="P909" s="313"/>
      <c r="Q909" s="313"/>
      <c r="R909" s="313"/>
      <c r="S909" s="313"/>
      <c r="T909" s="313"/>
      <c r="U909" s="313"/>
      <c r="V909" s="313"/>
      <c r="W909" s="313"/>
      <c r="X909" s="313"/>
      <c r="Y909" s="313"/>
      <c r="Z909" s="313"/>
    </row>
    <row r="910" spans="1:26" ht="13.5" customHeight="1">
      <c r="A910" s="313"/>
      <c r="B910" s="313"/>
      <c r="C910" s="313"/>
      <c r="D910" s="313"/>
      <c r="E910" s="313"/>
      <c r="F910" s="313"/>
      <c r="G910" s="313"/>
      <c r="H910" s="313"/>
      <c r="I910" s="313"/>
      <c r="J910" s="313"/>
      <c r="K910" s="313"/>
      <c r="L910" s="313"/>
      <c r="M910" s="313"/>
      <c r="N910" s="313"/>
      <c r="O910" s="313"/>
      <c r="P910" s="313"/>
      <c r="Q910" s="313"/>
      <c r="R910" s="313"/>
      <c r="S910" s="313"/>
      <c r="T910" s="313"/>
      <c r="U910" s="313"/>
      <c r="V910" s="313"/>
      <c r="W910" s="313"/>
      <c r="X910" s="313"/>
      <c r="Y910" s="313"/>
      <c r="Z910" s="313"/>
    </row>
    <row r="911" spans="1:26" ht="13.5" customHeight="1">
      <c r="A911" s="313"/>
      <c r="B911" s="313"/>
      <c r="C911" s="313"/>
      <c r="D911" s="313"/>
      <c r="E911" s="313"/>
      <c r="F911" s="313"/>
      <c r="G911" s="313"/>
      <c r="H911" s="313"/>
      <c r="I911" s="313"/>
      <c r="J911" s="313"/>
      <c r="K911" s="313"/>
      <c r="L911" s="313"/>
      <c r="M911" s="313"/>
      <c r="N911" s="313"/>
      <c r="O911" s="313"/>
      <c r="P911" s="313"/>
      <c r="Q911" s="313"/>
      <c r="R911" s="313"/>
      <c r="S911" s="313"/>
      <c r="T911" s="313"/>
      <c r="U911" s="313"/>
      <c r="V911" s="313"/>
      <c r="W911" s="313"/>
      <c r="X911" s="313"/>
      <c r="Y911" s="313"/>
      <c r="Z911" s="313"/>
    </row>
    <row r="912" spans="1:26" ht="13.5" customHeight="1">
      <c r="A912" s="313"/>
      <c r="B912" s="313"/>
      <c r="C912" s="313"/>
      <c r="D912" s="313"/>
      <c r="E912" s="313"/>
      <c r="F912" s="313"/>
      <c r="G912" s="313"/>
      <c r="H912" s="313"/>
      <c r="I912" s="313"/>
      <c r="J912" s="313"/>
      <c r="K912" s="313"/>
      <c r="L912" s="313"/>
      <c r="M912" s="313"/>
      <c r="N912" s="313"/>
      <c r="O912" s="313"/>
      <c r="P912" s="313"/>
      <c r="Q912" s="313"/>
      <c r="R912" s="313"/>
      <c r="S912" s="313"/>
      <c r="T912" s="313"/>
      <c r="U912" s="313"/>
      <c r="V912" s="313"/>
      <c r="W912" s="313"/>
      <c r="X912" s="313"/>
      <c r="Y912" s="313"/>
      <c r="Z912" s="313"/>
    </row>
    <row r="913" spans="1:26" ht="13.5" customHeight="1">
      <c r="A913" s="313"/>
      <c r="B913" s="313"/>
      <c r="C913" s="313"/>
      <c r="D913" s="313"/>
      <c r="E913" s="313"/>
      <c r="F913" s="313"/>
      <c r="G913" s="313"/>
      <c r="H913" s="313"/>
      <c r="I913" s="313"/>
      <c r="J913" s="313"/>
      <c r="K913" s="313"/>
      <c r="L913" s="313"/>
      <c r="M913" s="313"/>
      <c r="N913" s="313"/>
      <c r="O913" s="313"/>
      <c r="P913" s="313"/>
      <c r="Q913" s="313"/>
      <c r="R913" s="313"/>
      <c r="S913" s="313"/>
      <c r="T913" s="313"/>
      <c r="U913" s="313"/>
      <c r="V913" s="313"/>
      <c r="W913" s="313"/>
      <c r="X913" s="313"/>
      <c r="Y913" s="313"/>
      <c r="Z913" s="313"/>
    </row>
    <row r="914" spans="1:26" ht="13.5" customHeight="1">
      <c r="A914" s="313"/>
      <c r="B914" s="313"/>
      <c r="C914" s="313"/>
      <c r="D914" s="313"/>
      <c r="E914" s="313"/>
      <c r="F914" s="313"/>
      <c r="G914" s="313"/>
      <c r="H914" s="313"/>
      <c r="I914" s="313"/>
      <c r="J914" s="313"/>
      <c r="K914" s="313"/>
      <c r="L914" s="313"/>
      <c r="M914" s="313"/>
      <c r="N914" s="313"/>
      <c r="O914" s="313"/>
      <c r="P914" s="313"/>
      <c r="Q914" s="313"/>
      <c r="R914" s="313"/>
      <c r="S914" s="313"/>
      <c r="T914" s="313"/>
      <c r="U914" s="313"/>
      <c r="V914" s="313"/>
      <c r="W914" s="313"/>
      <c r="X914" s="313"/>
      <c r="Y914" s="313"/>
      <c r="Z914" s="313"/>
    </row>
    <row r="915" spans="1:26" ht="13.5" customHeight="1">
      <c r="A915" s="313"/>
      <c r="B915" s="313"/>
      <c r="C915" s="313"/>
      <c r="D915" s="313"/>
      <c r="E915" s="313"/>
      <c r="F915" s="313"/>
      <c r="G915" s="313"/>
      <c r="H915" s="313"/>
      <c r="I915" s="313"/>
      <c r="J915" s="313"/>
      <c r="K915" s="313"/>
      <c r="L915" s="313"/>
      <c r="M915" s="313"/>
      <c r="N915" s="313"/>
      <c r="O915" s="313"/>
      <c r="P915" s="313"/>
      <c r="Q915" s="313"/>
      <c r="R915" s="313"/>
      <c r="S915" s="313"/>
      <c r="T915" s="313"/>
      <c r="U915" s="313"/>
      <c r="V915" s="313"/>
      <c r="W915" s="313"/>
      <c r="X915" s="313"/>
      <c r="Y915" s="313"/>
      <c r="Z915" s="313"/>
    </row>
    <row r="916" spans="1:26" ht="13.5" customHeight="1">
      <c r="A916" s="313"/>
      <c r="B916" s="313"/>
      <c r="C916" s="313"/>
      <c r="D916" s="313"/>
      <c r="E916" s="313"/>
      <c r="F916" s="313"/>
      <c r="G916" s="313"/>
      <c r="H916" s="313"/>
      <c r="I916" s="313"/>
      <c r="J916" s="313"/>
      <c r="K916" s="313"/>
      <c r="L916" s="313"/>
      <c r="M916" s="313"/>
      <c r="N916" s="313"/>
      <c r="O916" s="313"/>
      <c r="P916" s="313"/>
      <c r="Q916" s="313"/>
      <c r="R916" s="313"/>
      <c r="S916" s="313"/>
      <c r="T916" s="313"/>
      <c r="U916" s="313"/>
      <c r="V916" s="313"/>
      <c r="W916" s="313"/>
      <c r="X916" s="313"/>
      <c r="Y916" s="313"/>
      <c r="Z916" s="313"/>
    </row>
    <row r="917" spans="1:26" ht="13.5" customHeight="1">
      <c r="A917" s="313"/>
      <c r="B917" s="313"/>
      <c r="C917" s="313"/>
      <c r="D917" s="313"/>
      <c r="E917" s="313"/>
      <c r="F917" s="313"/>
      <c r="G917" s="313"/>
      <c r="H917" s="313"/>
      <c r="I917" s="313"/>
      <c r="J917" s="313"/>
      <c r="K917" s="313"/>
      <c r="L917" s="313"/>
      <c r="M917" s="313"/>
      <c r="N917" s="313"/>
      <c r="O917" s="313"/>
      <c r="P917" s="313"/>
      <c r="Q917" s="313"/>
      <c r="R917" s="313"/>
      <c r="S917" s="313"/>
      <c r="T917" s="313"/>
      <c r="U917" s="313"/>
      <c r="V917" s="313"/>
      <c r="W917" s="313"/>
      <c r="X917" s="313"/>
      <c r="Y917" s="313"/>
      <c r="Z917" s="313"/>
    </row>
    <row r="918" spans="1:26" ht="13.5" customHeight="1">
      <c r="A918" s="313"/>
      <c r="B918" s="313"/>
      <c r="C918" s="313"/>
      <c r="D918" s="313"/>
      <c r="E918" s="313"/>
      <c r="F918" s="313"/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</row>
    <row r="919" spans="1:26" ht="13.5" customHeight="1">
      <c r="A919" s="313"/>
      <c r="B919" s="313"/>
      <c r="C919" s="313"/>
      <c r="D919" s="313"/>
      <c r="E919" s="313"/>
      <c r="F919" s="313"/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</row>
    <row r="920" spans="1:26" ht="13.5" customHeight="1">
      <c r="A920" s="313"/>
      <c r="B920" s="313"/>
      <c r="C920" s="313"/>
      <c r="D920" s="313"/>
      <c r="E920" s="313"/>
      <c r="F920" s="313"/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</row>
    <row r="921" spans="1:26" ht="13.5" customHeight="1">
      <c r="A921" s="313"/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</row>
    <row r="922" spans="1:26" ht="13.5" customHeight="1">
      <c r="A922" s="313"/>
      <c r="B922" s="313"/>
      <c r="C922" s="313"/>
      <c r="D922" s="313"/>
      <c r="E922" s="313"/>
      <c r="F922" s="313"/>
      <c r="G922" s="313"/>
      <c r="H922" s="313"/>
      <c r="I922" s="313"/>
      <c r="J922" s="313"/>
      <c r="K922" s="313"/>
      <c r="L922" s="313"/>
      <c r="M922" s="313"/>
      <c r="N922" s="313"/>
      <c r="O922" s="313"/>
      <c r="P922" s="313"/>
      <c r="Q922" s="313"/>
      <c r="R922" s="313"/>
      <c r="S922" s="313"/>
      <c r="T922" s="313"/>
      <c r="U922" s="313"/>
      <c r="V922" s="313"/>
      <c r="W922" s="313"/>
      <c r="X922" s="313"/>
      <c r="Y922" s="313"/>
      <c r="Z922" s="313"/>
    </row>
    <row r="923" spans="1:26" ht="13.5" customHeight="1">
      <c r="A923" s="313"/>
      <c r="B923" s="313"/>
      <c r="C923" s="313"/>
      <c r="D923" s="313"/>
      <c r="E923" s="313"/>
      <c r="F923" s="313"/>
      <c r="G923" s="313"/>
      <c r="H923" s="313"/>
      <c r="I923" s="313"/>
      <c r="J923" s="313"/>
      <c r="K923" s="313"/>
      <c r="L923" s="313"/>
      <c r="M923" s="313"/>
      <c r="N923" s="313"/>
      <c r="O923" s="313"/>
      <c r="P923" s="313"/>
      <c r="Q923" s="313"/>
      <c r="R923" s="313"/>
      <c r="S923" s="313"/>
      <c r="T923" s="313"/>
      <c r="U923" s="313"/>
      <c r="V923" s="313"/>
      <c r="W923" s="313"/>
      <c r="X923" s="313"/>
      <c r="Y923" s="313"/>
      <c r="Z923" s="313"/>
    </row>
    <row r="924" spans="1:26" ht="13.5" customHeight="1">
      <c r="A924" s="313"/>
      <c r="B924" s="313"/>
      <c r="C924" s="313"/>
      <c r="D924" s="313"/>
      <c r="E924" s="313"/>
      <c r="F924" s="313"/>
      <c r="G924" s="313"/>
      <c r="H924" s="313"/>
      <c r="I924" s="313"/>
      <c r="J924" s="313"/>
      <c r="K924" s="313"/>
      <c r="L924" s="313"/>
      <c r="M924" s="313"/>
      <c r="N924" s="313"/>
      <c r="O924" s="313"/>
      <c r="P924" s="313"/>
      <c r="Q924" s="313"/>
      <c r="R924" s="313"/>
      <c r="S924" s="313"/>
      <c r="T924" s="313"/>
      <c r="U924" s="313"/>
      <c r="V924" s="313"/>
      <c r="W924" s="313"/>
      <c r="X924" s="313"/>
      <c r="Y924" s="313"/>
      <c r="Z924" s="313"/>
    </row>
    <row r="925" spans="1:26" ht="13.5" customHeight="1">
      <c r="A925" s="313"/>
      <c r="B925" s="313"/>
      <c r="C925" s="313"/>
      <c r="D925" s="313"/>
      <c r="E925" s="313"/>
      <c r="F925" s="313"/>
      <c r="G925" s="313"/>
      <c r="H925" s="313"/>
      <c r="I925" s="313"/>
      <c r="J925" s="313"/>
      <c r="K925" s="313"/>
      <c r="L925" s="313"/>
      <c r="M925" s="313"/>
      <c r="N925" s="313"/>
      <c r="O925" s="313"/>
      <c r="P925" s="313"/>
      <c r="Q925" s="313"/>
      <c r="R925" s="313"/>
      <c r="S925" s="313"/>
      <c r="T925" s="313"/>
      <c r="U925" s="313"/>
      <c r="V925" s="313"/>
      <c r="W925" s="313"/>
      <c r="X925" s="313"/>
      <c r="Y925" s="313"/>
      <c r="Z925" s="313"/>
    </row>
    <row r="926" spans="1:26" ht="13.5" customHeight="1">
      <c r="A926" s="313"/>
      <c r="B926" s="313"/>
      <c r="C926" s="313"/>
      <c r="D926" s="313"/>
      <c r="E926" s="313"/>
      <c r="F926" s="313"/>
      <c r="G926" s="313"/>
      <c r="H926" s="313"/>
      <c r="I926" s="313"/>
      <c r="J926" s="313"/>
      <c r="K926" s="313"/>
      <c r="L926" s="313"/>
      <c r="M926" s="313"/>
      <c r="N926" s="313"/>
      <c r="O926" s="313"/>
      <c r="P926" s="313"/>
      <c r="Q926" s="313"/>
      <c r="R926" s="313"/>
      <c r="S926" s="313"/>
      <c r="T926" s="313"/>
      <c r="U926" s="313"/>
      <c r="V926" s="313"/>
      <c r="W926" s="313"/>
      <c r="X926" s="313"/>
      <c r="Y926" s="313"/>
      <c r="Z926" s="313"/>
    </row>
    <row r="927" spans="1:26" ht="13.5" customHeight="1">
      <c r="A927" s="313"/>
      <c r="B927" s="313"/>
      <c r="C927" s="313"/>
      <c r="D927" s="313"/>
      <c r="E927" s="313"/>
      <c r="F927" s="313"/>
      <c r="G927" s="313"/>
      <c r="H927" s="313"/>
      <c r="I927" s="313"/>
      <c r="J927" s="313"/>
      <c r="K927" s="313"/>
      <c r="L927" s="313"/>
      <c r="M927" s="313"/>
      <c r="N927" s="313"/>
      <c r="O927" s="313"/>
      <c r="P927" s="313"/>
      <c r="Q927" s="313"/>
      <c r="R927" s="313"/>
      <c r="S927" s="313"/>
      <c r="T927" s="313"/>
      <c r="U927" s="313"/>
      <c r="V927" s="313"/>
      <c r="W927" s="313"/>
      <c r="X927" s="313"/>
      <c r="Y927" s="313"/>
      <c r="Z927" s="313"/>
    </row>
    <row r="928" spans="1:26" ht="13.5" customHeight="1">
      <c r="A928" s="313"/>
      <c r="B928" s="313"/>
      <c r="C928" s="313"/>
      <c r="D928" s="313"/>
      <c r="E928" s="313"/>
      <c r="F928" s="313"/>
      <c r="G928" s="313"/>
      <c r="H928" s="313"/>
      <c r="I928" s="313"/>
      <c r="J928" s="313"/>
      <c r="K928" s="313"/>
      <c r="L928" s="313"/>
      <c r="M928" s="313"/>
      <c r="N928" s="313"/>
      <c r="O928" s="313"/>
      <c r="P928" s="313"/>
      <c r="Q928" s="313"/>
      <c r="R928" s="313"/>
      <c r="S928" s="313"/>
      <c r="T928" s="313"/>
      <c r="U928" s="313"/>
      <c r="V928" s="313"/>
      <c r="W928" s="313"/>
      <c r="X928" s="313"/>
      <c r="Y928" s="313"/>
      <c r="Z928" s="313"/>
    </row>
    <row r="929" spans="1:26" ht="13.5" customHeight="1">
      <c r="A929" s="313"/>
      <c r="B929" s="313"/>
      <c r="C929" s="313"/>
      <c r="D929" s="313"/>
      <c r="E929" s="313"/>
      <c r="F929" s="313"/>
      <c r="G929" s="313"/>
      <c r="H929" s="313"/>
      <c r="I929" s="313"/>
      <c r="J929" s="313"/>
      <c r="K929" s="313"/>
      <c r="L929" s="313"/>
      <c r="M929" s="313"/>
      <c r="N929" s="313"/>
      <c r="O929" s="313"/>
      <c r="P929" s="313"/>
      <c r="Q929" s="313"/>
      <c r="R929" s="313"/>
      <c r="S929" s="313"/>
      <c r="T929" s="313"/>
      <c r="U929" s="313"/>
      <c r="V929" s="313"/>
      <c r="W929" s="313"/>
      <c r="X929" s="313"/>
      <c r="Y929" s="313"/>
      <c r="Z929" s="313"/>
    </row>
    <row r="930" spans="1:26" ht="13.5" customHeight="1">
      <c r="A930" s="313"/>
      <c r="B930" s="313"/>
      <c r="C930" s="313"/>
      <c r="D930" s="313"/>
      <c r="E930" s="313"/>
      <c r="F930" s="313"/>
      <c r="G930" s="313"/>
      <c r="H930" s="313"/>
      <c r="I930" s="313"/>
      <c r="J930" s="313"/>
      <c r="K930" s="313"/>
      <c r="L930" s="313"/>
      <c r="M930" s="313"/>
      <c r="N930" s="313"/>
      <c r="O930" s="313"/>
      <c r="P930" s="313"/>
      <c r="Q930" s="313"/>
      <c r="R930" s="313"/>
      <c r="S930" s="313"/>
      <c r="T930" s="313"/>
      <c r="U930" s="313"/>
      <c r="V930" s="313"/>
      <c r="W930" s="313"/>
      <c r="X930" s="313"/>
      <c r="Y930" s="313"/>
      <c r="Z930" s="313"/>
    </row>
    <row r="931" spans="1:26" ht="13.5" customHeight="1">
      <c r="A931" s="313"/>
      <c r="B931" s="313"/>
      <c r="C931" s="313"/>
      <c r="D931" s="313"/>
      <c r="E931" s="313"/>
      <c r="F931" s="313"/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</row>
    <row r="932" spans="1:26" ht="13.5" customHeight="1">
      <c r="A932" s="313"/>
      <c r="B932" s="313"/>
      <c r="C932" s="313"/>
      <c r="D932" s="313"/>
      <c r="E932" s="313"/>
      <c r="F932" s="313"/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</row>
    <row r="933" spans="1:26" ht="13.5" customHeight="1">
      <c r="A933" s="313"/>
      <c r="B933" s="313"/>
      <c r="C933" s="313"/>
      <c r="D933" s="313"/>
      <c r="E933" s="313"/>
      <c r="F933" s="313"/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</row>
    <row r="934" spans="1:26" ht="13.5" customHeight="1">
      <c r="A934" s="313"/>
      <c r="B934" s="313"/>
      <c r="C934" s="313"/>
      <c r="D934" s="313"/>
      <c r="E934" s="313"/>
      <c r="F934" s="313"/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</row>
    <row r="935" spans="1:26" ht="13.5" customHeight="1">
      <c r="A935" s="313"/>
      <c r="B935" s="313"/>
      <c r="C935" s="313"/>
      <c r="D935" s="313"/>
      <c r="E935" s="313"/>
      <c r="F935" s="313"/>
      <c r="G935" s="313"/>
      <c r="H935" s="313"/>
      <c r="I935" s="313"/>
      <c r="J935" s="313"/>
      <c r="K935" s="313"/>
      <c r="L935" s="313"/>
      <c r="M935" s="313"/>
      <c r="N935" s="313"/>
      <c r="O935" s="313"/>
      <c r="P935" s="313"/>
      <c r="Q935" s="313"/>
      <c r="R935" s="313"/>
      <c r="S935" s="313"/>
      <c r="T935" s="313"/>
      <c r="U935" s="313"/>
      <c r="V935" s="313"/>
      <c r="W935" s="313"/>
      <c r="X935" s="313"/>
      <c r="Y935" s="313"/>
      <c r="Z935" s="313"/>
    </row>
    <row r="936" spans="1:26" ht="13.5" customHeight="1">
      <c r="A936" s="313"/>
      <c r="B936" s="313"/>
      <c r="C936" s="313"/>
      <c r="D936" s="313"/>
      <c r="E936" s="313"/>
      <c r="F936" s="313"/>
      <c r="G936" s="313"/>
      <c r="H936" s="313"/>
      <c r="I936" s="313"/>
      <c r="J936" s="313"/>
      <c r="K936" s="313"/>
      <c r="L936" s="313"/>
      <c r="M936" s="313"/>
      <c r="N936" s="313"/>
      <c r="O936" s="313"/>
      <c r="P936" s="313"/>
      <c r="Q936" s="313"/>
      <c r="R936" s="313"/>
      <c r="S936" s="313"/>
      <c r="T936" s="313"/>
      <c r="U936" s="313"/>
      <c r="V936" s="313"/>
      <c r="W936" s="313"/>
      <c r="X936" s="313"/>
      <c r="Y936" s="313"/>
      <c r="Z936" s="313"/>
    </row>
    <row r="937" spans="1:26" ht="13.5" customHeight="1">
      <c r="A937" s="313"/>
      <c r="B937" s="313"/>
      <c r="C937" s="313"/>
      <c r="D937" s="313"/>
      <c r="E937" s="313"/>
      <c r="F937" s="313"/>
      <c r="G937" s="313"/>
      <c r="H937" s="313"/>
      <c r="I937" s="313"/>
      <c r="J937" s="313"/>
      <c r="K937" s="313"/>
      <c r="L937" s="313"/>
      <c r="M937" s="313"/>
      <c r="N937" s="313"/>
      <c r="O937" s="313"/>
      <c r="P937" s="313"/>
      <c r="Q937" s="313"/>
      <c r="R937" s="313"/>
      <c r="S937" s="313"/>
      <c r="T937" s="313"/>
      <c r="U937" s="313"/>
      <c r="V937" s="313"/>
      <c r="W937" s="313"/>
      <c r="X937" s="313"/>
      <c r="Y937" s="313"/>
      <c r="Z937" s="313"/>
    </row>
    <row r="938" spans="1:26" ht="13.5" customHeight="1">
      <c r="A938" s="313"/>
      <c r="B938" s="313"/>
      <c r="C938" s="313"/>
      <c r="D938" s="313"/>
      <c r="E938" s="313"/>
      <c r="F938" s="313"/>
      <c r="G938" s="313"/>
      <c r="H938" s="313"/>
      <c r="I938" s="313"/>
      <c r="J938" s="313"/>
      <c r="K938" s="313"/>
      <c r="L938" s="313"/>
      <c r="M938" s="313"/>
      <c r="N938" s="313"/>
      <c r="O938" s="313"/>
      <c r="P938" s="313"/>
      <c r="Q938" s="313"/>
      <c r="R938" s="313"/>
      <c r="S938" s="313"/>
      <c r="T938" s="313"/>
      <c r="U938" s="313"/>
      <c r="V938" s="313"/>
      <c r="W938" s="313"/>
      <c r="X938" s="313"/>
      <c r="Y938" s="313"/>
      <c r="Z938" s="313"/>
    </row>
    <row r="939" spans="1:26" ht="13.5" customHeight="1">
      <c r="A939" s="313"/>
      <c r="B939" s="313"/>
      <c r="C939" s="313"/>
      <c r="D939" s="313"/>
      <c r="E939" s="313"/>
      <c r="F939" s="313"/>
      <c r="G939" s="313"/>
      <c r="H939" s="313"/>
      <c r="I939" s="313"/>
      <c r="J939" s="313"/>
      <c r="K939" s="313"/>
      <c r="L939" s="313"/>
      <c r="M939" s="313"/>
      <c r="N939" s="313"/>
      <c r="O939" s="313"/>
      <c r="P939" s="313"/>
      <c r="Q939" s="313"/>
      <c r="R939" s="313"/>
      <c r="S939" s="313"/>
      <c r="T939" s="313"/>
      <c r="U939" s="313"/>
      <c r="V939" s="313"/>
      <c r="W939" s="313"/>
      <c r="X939" s="313"/>
      <c r="Y939" s="313"/>
      <c r="Z939" s="313"/>
    </row>
    <row r="940" spans="1:26" ht="13.5" customHeight="1">
      <c r="A940" s="313"/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  <c r="W940" s="313"/>
      <c r="X940" s="313"/>
      <c r="Y940" s="313"/>
      <c r="Z940" s="313"/>
    </row>
    <row r="941" spans="1:26" ht="13.5" customHeight="1">
      <c r="A941" s="313"/>
      <c r="B941" s="313"/>
      <c r="C941" s="313"/>
      <c r="D941" s="313"/>
      <c r="E941" s="313"/>
      <c r="F941" s="313"/>
      <c r="G941" s="313"/>
      <c r="H941" s="313"/>
      <c r="I941" s="313"/>
      <c r="J941" s="313"/>
      <c r="K941" s="313"/>
      <c r="L941" s="313"/>
      <c r="M941" s="313"/>
      <c r="N941" s="313"/>
      <c r="O941" s="313"/>
      <c r="P941" s="313"/>
      <c r="Q941" s="313"/>
      <c r="R941" s="313"/>
      <c r="S941" s="313"/>
      <c r="T941" s="313"/>
      <c r="U941" s="313"/>
      <c r="V941" s="313"/>
      <c r="W941" s="313"/>
      <c r="X941" s="313"/>
      <c r="Y941" s="313"/>
      <c r="Z941" s="313"/>
    </row>
    <row r="942" spans="1:26" ht="13.5" customHeight="1">
      <c r="A942" s="313"/>
      <c r="B942" s="313"/>
      <c r="C942" s="313"/>
      <c r="D942" s="313"/>
      <c r="E942" s="313"/>
      <c r="F942" s="313"/>
      <c r="G942" s="313"/>
      <c r="H942" s="313"/>
      <c r="I942" s="313"/>
      <c r="J942" s="313"/>
      <c r="K942" s="313"/>
      <c r="L942" s="313"/>
      <c r="M942" s="313"/>
      <c r="N942" s="313"/>
      <c r="O942" s="313"/>
      <c r="P942" s="313"/>
      <c r="Q942" s="313"/>
      <c r="R942" s="313"/>
      <c r="S942" s="313"/>
      <c r="T942" s="313"/>
      <c r="U942" s="313"/>
      <c r="V942" s="313"/>
      <c r="W942" s="313"/>
      <c r="X942" s="313"/>
      <c r="Y942" s="313"/>
      <c r="Z942" s="313"/>
    </row>
    <row r="943" spans="1:26" ht="13.5" customHeight="1">
      <c r="A943" s="313"/>
      <c r="B943" s="313"/>
      <c r="C943" s="313"/>
      <c r="D943" s="313"/>
      <c r="E943" s="313"/>
      <c r="F943" s="313"/>
      <c r="G943" s="313"/>
      <c r="H943" s="313"/>
      <c r="I943" s="313"/>
      <c r="J943" s="313"/>
      <c r="K943" s="313"/>
      <c r="L943" s="313"/>
      <c r="M943" s="313"/>
      <c r="N943" s="313"/>
      <c r="O943" s="313"/>
      <c r="P943" s="313"/>
      <c r="Q943" s="313"/>
      <c r="R943" s="313"/>
      <c r="S943" s="313"/>
      <c r="T943" s="313"/>
      <c r="U943" s="313"/>
      <c r="V943" s="313"/>
      <c r="W943" s="313"/>
      <c r="X943" s="313"/>
      <c r="Y943" s="313"/>
      <c r="Z943" s="313"/>
    </row>
    <row r="944" spans="1:26" ht="13.5" customHeight="1">
      <c r="A944" s="313"/>
      <c r="B944" s="313"/>
      <c r="C944" s="313"/>
      <c r="D944" s="313"/>
      <c r="E944" s="313"/>
      <c r="F944" s="313"/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</row>
    <row r="945" spans="1:26" ht="13.5" customHeight="1">
      <c r="A945" s="313"/>
      <c r="B945" s="313"/>
      <c r="C945" s="313"/>
      <c r="D945" s="313"/>
      <c r="E945" s="313"/>
      <c r="F945" s="313"/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</row>
    <row r="946" spans="1:26" ht="13.5" customHeight="1">
      <c r="A946" s="313"/>
      <c r="B946" s="313"/>
      <c r="C946" s="313"/>
      <c r="D946" s="313"/>
      <c r="E946" s="313"/>
      <c r="F946" s="313"/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</row>
    <row r="947" spans="1:26" ht="13.5" customHeight="1">
      <c r="A947" s="313"/>
      <c r="B947" s="313"/>
      <c r="C947" s="313"/>
      <c r="D947" s="313"/>
      <c r="E947" s="313"/>
      <c r="F947" s="313"/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</row>
    <row r="948" spans="1:26" ht="13.5" customHeight="1">
      <c r="A948" s="313"/>
      <c r="B948" s="313"/>
      <c r="C948" s="313"/>
      <c r="D948" s="313"/>
      <c r="E948" s="313"/>
      <c r="F948" s="313"/>
      <c r="G948" s="313"/>
      <c r="H948" s="313"/>
      <c r="I948" s="313"/>
      <c r="J948" s="313"/>
      <c r="K948" s="313"/>
      <c r="L948" s="313"/>
      <c r="M948" s="313"/>
      <c r="N948" s="313"/>
      <c r="O948" s="313"/>
      <c r="P948" s="313"/>
      <c r="Q948" s="313"/>
      <c r="R948" s="313"/>
      <c r="S948" s="313"/>
      <c r="T948" s="313"/>
      <c r="U948" s="313"/>
      <c r="V948" s="313"/>
      <c r="W948" s="313"/>
      <c r="X948" s="313"/>
      <c r="Y948" s="313"/>
      <c r="Z948" s="313"/>
    </row>
    <row r="949" spans="1:26" ht="13.5" customHeight="1">
      <c r="A949" s="313"/>
      <c r="B949" s="313"/>
      <c r="C949" s="313"/>
      <c r="D949" s="313"/>
      <c r="E949" s="313"/>
      <c r="F949" s="313"/>
      <c r="G949" s="313"/>
      <c r="H949" s="313"/>
      <c r="I949" s="313"/>
      <c r="J949" s="313"/>
      <c r="K949" s="313"/>
      <c r="L949" s="313"/>
      <c r="M949" s="313"/>
      <c r="N949" s="313"/>
      <c r="O949" s="313"/>
      <c r="P949" s="313"/>
      <c r="Q949" s="313"/>
      <c r="R949" s="313"/>
      <c r="S949" s="313"/>
      <c r="T949" s="313"/>
      <c r="U949" s="313"/>
      <c r="V949" s="313"/>
      <c r="W949" s="313"/>
      <c r="X949" s="313"/>
      <c r="Y949" s="313"/>
      <c r="Z949" s="313"/>
    </row>
    <row r="950" spans="1:26" ht="13.5" customHeight="1">
      <c r="A950" s="313"/>
      <c r="B950" s="313"/>
      <c r="C950" s="313"/>
      <c r="D950" s="313"/>
      <c r="E950" s="313"/>
      <c r="F950" s="313"/>
      <c r="G950" s="313"/>
      <c r="H950" s="313"/>
      <c r="I950" s="313"/>
      <c r="J950" s="313"/>
      <c r="K950" s="313"/>
      <c r="L950" s="313"/>
      <c r="M950" s="313"/>
      <c r="N950" s="313"/>
      <c r="O950" s="313"/>
      <c r="P950" s="313"/>
      <c r="Q950" s="313"/>
      <c r="R950" s="313"/>
      <c r="S950" s="313"/>
      <c r="T950" s="313"/>
      <c r="U950" s="313"/>
      <c r="V950" s="313"/>
      <c r="W950" s="313"/>
      <c r="X950" s="313"/>
      <c r="Y950" s="313"/>
      <c r="Z950" s="313"/>
    </row>
    <row r="951" spans="1:26" ht="13.5" customHeight="1">
      <c r="A951" s="313"/>
      <c r="B951" s="313"/>
      <c r="C951" s="313"/>
      <c r="D951" s="313"/>
      <c r="E951" s="313"/>
      <c r="F951" s="313"/>
      <c r="G951" s="313"/>
      <c r="H951" s="313"/>
      <c r="I951" s="313"/>
      <c r="J951" s="313"/>
      <c r="K951" s="313"/>
      <c r="L951" s="313"/>
      <c r="M951" s="313"/>
      <c r="N951" s="313"/>
      <c r="O951" s="313"/>
      <c r="P951" s="313"/>
      <c r="Q951" s="313"/>
      <c r="R951" s="313"/>
      <c r="S951" s="313"/>
      <c r="T951" s="313"/>
      <c r="U951" s="313"/>
      <c r="V951" s="313"/>
      <c r="W951" s="313"/>
      <c r="X951" s="313"/>
      <c r="Y951" s="313"/>
      <c r="Z951" s="313"/>
    </row>
    <row r="952" spans="1:26" ht="13.5" customHeight="1">
      <c r="A952" s="313"/>
      <c r="B952" s="313"/>
      <c r="C952" s="313"/>
      <c r="D952" s="313"/>
      <c r="E952" s="313"/>
      <c r="F952" s="313"/>
      <c r="G952" s="313"/>
      <c r="H952" s="313"/>
      <c r="I952" s="313"/>
      <c r="J952" s="313"/>
      <c r="K952" s="313"/>
      <c r="L952" s="313"/>
      <c r="M952" s="313"/>
      <c r="N952" s="313"/>
      <c r="O952" s="313"/>
      <c r="P952" s="313"/>
      <c r="Q952" s="313"/>
      <c r="R952" s="313"/>
      <c r="S952" s="313"/>
      <c r="T952" s="313"/>
      <c r="U952" s="313"/>
      <c r="V952" s="313"/>
      <c r="W952" s="313"/>
      <c r="X952" s="313"/>
      <c r="Y952" s="313"/>
      <c r="Z952" s="313"/>
    </row>
    <row r="953" spans="1:26" ht="13.5" customHeight="1">
      <c r="A953" s="313"/>
      <c r="B953" s="313"/>
      <c r="C953" s="313"/>
      <c r="D953" s="313"/>
      <c r="E953" s="313"/>
      <c r="F953" s="313"/>
      <c r="G953" s="313"/>
      <c r="H953" s="313"/>
      <c r="I953" s="313"/>
      <c r="J953" s="313"/>
      <c r="K953" s="313"/>
      <c r="L953" s="313"/>
      <c r="M953" s="313"/>
      <c r="N953" s="313"/>
      <c r="O953" s="313"/>
      <c r="P953" s="313"/>
      <c r="Q953" s="313"/>
      <c r="R953" s="313"/>
      <c r="S953" s="313"/>
      <c r="T953" s="313"/>
      <c r="U953" s="313"/>
      <c r="V953" s="313"/>
      <c r="W953" s="313"/>
      <c r="X953" s="313"/>
      <c r="Y953" s="313"/>
      <c r="Z953" s="313"/>
    </row>
    <row r="954" spans="1:26" ht="13.5" customHeight="1">
      <c r="A954" s="313"/>
      <c r="B954" s="313"/>
      <c r="C954" s="313"/>
      <c r="D954" s="313"/>
      <c r="E954" s="313"/>
      <c r="F954" s="313"/>
      <c r="G954" s="313"/>
      <c r="H954" s="313"/>
      <c r="I954" s="313"/>
      <c r="J954" s="313"/>
      <c r="K954" s="313"/>
      <c r="L954" s="313"/>
      <c r="M954" s="313"/>
      <c r="N954" s="313"/>
      <c r="O954" s="313"/>
      <c r="P954" s="313"/>
      <c r="Q954" s="313"/>
      <c r="R954" s="313"/>
      <c r="S954" s="313"/>
      <c r="T954" s="313"/>
      <c r="U954" s="313"/>
      <c r="V954" s="313"/>
      <c r="W954" s="313"/>
      <c r="X954" s="313"/>
      <c r="Y954" s="313"/>
      <c r="Z954" s="313"/>
    </row>
    <row r="955" spans="1:26" ht="13.5" customHeight="1">
      <c r="A955" s="313"/>
      <c r="B955" s="313"/>
      <c r="C955" s="313"/>
      <c r="D955" s="313"/>
      <c r="E955" s="313"/>
      <c r="F955" s="313"/>
      <c r="G955" s="313"/>
      <c r="H955" s="313"/>
      <c r="I955" s="313"/>
      <c r="J955" s="313"/>
      <c r="K955" s="313"/>
      <c r="L955" s="313"/>
      <c r="M955" s="313"/>
      <c r="N955" s="313"/>
      <c r="O955" s="313"/>
      <c r="P955" s="313"/>
      <c r="Q955" s="313"/>
      <c r="R955" s="313"/>
      <c r="S955" s="313"/>
      <c r="T955" s="313"/>
      <c r="U955" s="313"/>
      <c r="V955" s="313"/>
      <c r="W955" s="313"/>
      <c r="X955" s="313"/>
      <c r="Y955" s="313"/>
      <c r="Z955" s="313"/>
    </row>
    <row r="956" spans="1:26" ht="13.5" customHeight="1">
      <c r="A956" s="313"/>
      <c r="B956" s="313"/>
      <c r="C956" s="313"/>
      <c r="D956" s="313"/>
      <c r="E956" s="313"/>
      <c r="F956" s="313"/>
      <c r="G956" s="313"/>
      <c r="H956" s="313"/>
      <c r="I956" s="313"/>
      <c r="J956" s="313"/>
      <c r="K956" s="313"/>
      <c r="L956" s="313"/>
      <c r="M956" s="313"/>
      <c r="N956" s="313"/>
      <c r="O956" s="313"/>
      <c r="P956" s="313"/>
      <c r="Q956" s="313"/>
      <c r="R956" s="313"/>
      <c r="S956" s="313"/>
      <c r="T956" s="313"/>
      <c r="U956" s="313"/>
      <c r="V956" s="313"/>
      <c r="W956" s="313"/>
      <c r="X956" s="313"/>
      <c r="Y956" s="313"/>
      <c r="Z956" s="313"/>
    </row>
    <row r="957" spans="1:26" ht="13.5" customHeight="1">
      <c r="A957" s="313"/>
      <c r="B957" s="313"/>
      <c r="C957" s="313"/>
      <c r="D957" s="313"/>
      <c r="E957" s="313"/>
      <c r="F957" s="313"/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</row>
    <row r="958" spans="1:26" ht="13.5" customHeight="1">
      <c r="A958" s="313"/>
      <c r="B958" s="313"/>
      <c r="C958" s="313"/>
      <c r="D958" s="313"/>
      <c r="E958" s="313"/>
      <c r="F958" s="313"/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</row>
    <row r="959" spans="1:26" ht="13.5" customHeight="1">
      <c r="A959" s="313"/>
      <c r="B959" s="313"/>
      <c r="C959" s="313"/>
      <c r="D959" s="313"/>
      <c r="E959" s="313"/>
      <c r="F959" s="313"/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</row>
    <row r="960" spans="1:26" ht="13.5" customHeight="1">
      <c r="A960" s="313"/>
      <c r="B960" s="313"/>
      <c r="C960" s="313"/>
      <c r="D960" s="313"/>
      <c r="E960" s="313"/>
      <c r="F960" s="313"/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</row>
    <row r="961" spans="1:26" ht="13.5" customHeight="1">
      <c r="A961" s="313"/>
      <c r="B961" s="313"/>
      <c r="C961" s="313"/>
      <c r="D961" s="313"/>
      <c r="E961" s="313"/>
      <c r="F961" s="313"/>
      <c r="G961" s="313"/>
      <c r="H961" s="313"/>
      <c r="I961" s="313"/>
      <c r="J961" s="313"/>
      <c r="K961" s="313"/>
      <c r="L961" s="313"/>
      <c r="M961" s="313"/>
      <c r="N961" s="313"/>
      <c r="O961" s="313"/>
      <c r="P961" s="313"/>
      <c r="Q961" s="313"/>
      <c r="R961" s="313"/>
      <c r="S961" s="313"/>
      <c r="T961" s="313"/>
      <c r="U961" s="313"/>
      <c r="V961" s="313"/>
      <c r="W961" s="313"/>
      <c r="X961" s="313"/>
      <c r="Y961" s="313"/>
      <c r="Z961" s="313"/>
    </row>
    <row r="962" spans="1:26" ht="13.5" customHeight="1">
      <c r="A962" s="313"/>
      <c r="B962" s="313"/>
      <c r="C962" s="313"/>
      <c r="D962" s="313"/>
      <c r="E962" s="313"/>
      <c r="F962" s="313"/>
      <c r="G962" s="313"/>
      <c r="H962" s="313"/>
      <c r="I962" s="313"/>
      <c r="J962" s="313"/>
      <c r="K962" s="313"/>
      <c r="L962" s="313"/>
      <c r="M962" s="313"/>
      <c r="N962" s="313"/>
      <c r="O962" s="313"/>
      <c r="P962" s="313"/>
      <c r="Q962" s="313"/>
      <c r="R962" s="313"/>
      <c r="S962" s="313"/>
      <c r="T962" s="313"/>
      <c r="U962" s="313"/>
      <c r="V962" s="313"/>
      <c r="W962" s="313"/>
      <c r="X962" s="313"/>
      <c r="Y962" s="313"/>
      <c r="Z962" s="313"/>
    </row>
    <row r="963" spans="1:26" ht="13.5" customHeight="1">
      <c r="A963" s="313"/>
      <c r="B963" s="313"/>
      <c r="C963" s="313"/>
      <c r="D963" s="313"/>
      <c r="E963" s="313"/>
      <c r="F963" s="313"/>
      <c r="G963" s="313"/>
      <c r="H963" s="313"/>
      <c r="I963" s="313"/>
      <c r="J963" s="313"/>
      <c r="K963" s="313"/>
      <c r="L963" s="313"/>
      <c r="M963" s="313"/>
      <c r="N963" s="313"/>
      <c r="O963" s="313"/>
      <c r="P963" s="313"/>
      <c r="Q963" s="313"/>
      <c r="R963" s="313"/>
      <c r="S963" s="313"/>
      <c r="T963" s="313"/>
      <c r="U963" s="313"/>
      <c r="V963" s="313"/>
      <c r="W963" s="313"/>
      <c r="X963" s="313"/>
      <c r="Y963" s="313"/>
      <c r="Z963" s="313"/>
    </row>
    <row r="964" spans="1:26" ht="13.5" customHeight="1">
      <c r="A964" s="313"/>
      <c r="B964" s="313"/>
      <c r="C964" s="313"/>
      <c r="D964" s="313"/>
      <c r="E964" s="313"/>
      <c r="F964" s="313"/>
      <c r="G964" s="313"/>
      <c r="H964" s="313"/>
      <c r="I964" s="313"/>
      <c r="J964" s="313"/>
      <c r="K964" s="313"/>
      <c r="L964" s="313"/>
      <c r="M964" s="313"/>
      <c r="N964" s="313"/>
      <c r="O964" s="313"/>
      <c r="P964" s="313"/>
      <c r="Q964" s="313"/>
      <c r="R964" s="313"/>
      <c r="S964" s="313"/>
      <c r="T964" s="313"/>
      <c r="U964" s="313"/>
      <c r="V964" s="313"/>
      <c r="W964" s="313"/>
      <c r="X964" s="313"/>
      <c r="Y964" s="313"/>
      <c r="Z964" s="313"/>
    </row>
    <row r="965" spans="1:26" ht="13.5" customHeight="1">
      <c r="A965" s="313"/>
      <c r="B965" s="313"/>
      <c r="C965" s="313"/>
      <c r="D965" s="313"/>
      <c r="E965" s="313"/>
      <c r="F965" s="313"/>
      <c r="G965" s="313"/>
      <c r="H965" s="313"/>
      <c r="I965" s="313"/>
      <c r="J965" s="313"/>
      <c r="K965" s="313"/>
      <c r="L965" s="313"/>
      <c r="M965" s="313"/>
      <c r="N965" s="313"/>
      <c r="O965" s="313"/>
      <c r="P965" s="313"/>
      <c r="Q965" s="313"/>
      <c r="R965" s="313"/>
      <c r="S965" s="313"/>
      <c r="T965" s="313"/>
      <c r="U965" s="313"/>
      <c r="V965" s="313"/>
      <c r="W965" s="313"/>
      <c r="X965" s="313"/>
      <c r="Y965" s="313"/>
      <c r="Z965" s="313"/>
    </row>
    <row r="966" spans="1:26" ht="13.5" customHeight="1">
      <c r="A966" s="313"/>
      <c r="B966" s="313"/>
      <c r="C966" s="313"/>
      <c r="D966" s="313"/>
      <c r="E966" s="313"/>
      <c r="F966" s="313"/>
      <c r="G966" s="313"/>
      <c r="H966" s="313"/>
      <c r="I966" s="313"/>
      <c r="J966" s="313"/>
      <c r="K966" s="313"/>
      <c r="L966" s="313"/>
      <c r="M966" s="313"/>
      <c r="N966" s="313"/>
      <c r="O966" s="313"/>
      <c r="P966" s="313"/>
      <c r="Q966" s="313"/>
      <c r="R966" s="313"/>
      <c r="S966" s="313"/>
      <c r="T966" s="313"/>
      <c r="U966" s="313"/>
      <c r="V966" s="313"/>
      <c r="W966" s="313"/>
      <c r="X966" s="313"/>
      <c r="Y966" s="313"/>
      <c r="Z966" s="313"/>
    </row>
    <row r="967" spans="1:26" ht="13.5" customHeight="1">
      <c r="A967" s="313"/>
      <c r="B967" s="313"/>
      <c r="C967" s="313"/>
      <c r="D967" s="313"/>
      <c r="E967" s="313"/>
      <c r="F967" s="313"/>
      <c r="G967" s="313"/>
      <c r="H967" s="313"/>
      <c r="I967" s="313"/>
      <c r="J967" s="313"/>
      <c r="K967" s="313"/>
      <c r="L967" s="313"/>
      <c r="M967" s="313"/>
      <c r="N967" s="313"/>
      <c r="O967" s="313"/>
      <c r="P967" s="313"/>
      <c r="Q967" s="313"/>
      <c r="R967" s="313"/>
      <c r="S967" s="313"/>
      <c r="T967" s="313"/>
      <c r="U967" s="313"/>
      <c r="V967" s="313"/>
      <c r="W967" s="313"/>
      <c r="X967" s="313"/>
      <c r="Y967" s="313"/>
      <c r="Z967" s="313"/>
    </row>
    <row r="968" spans="1:26" ht="13.5" customHeight="1">
      <c r="A968" s="313"/>
      <c r="B968" s="313"/>
      <c r="C968" s="313"/>
      <c r="D968" s="313"/>
      <c r="E968" s="313"/>
      <c r="F968" s="313"/>
      <c r="G968" s="313"/>
      <c r="H968" s="313"/>
      <c r="I968" s="313"/>
      <c r="J968" s="313"/>
      <c r="K968" s="313"/>
      <c r="L968" s="313"/>
      <c r="M968" s="313"/>
      <c r="N968" s="313"/>
      <c r="O968" s="313"/>
      <c r="P968" s="313"/>
      <c r="Q968" s="313"/>
      <c r="R968" s="313"/>
      <c r="S968" s="313"/>
      <c r="T968" s="313"/>
      <c r="U968" s="313"/>
      <c r="V968" s="313"/>
      <c r="W968" s="313"/>
      <c r="X968" s="313"/>
      <c r="Y968" s="313"/>
      <c r="Z968" s="313"/>
    </row>
    <row r="969" spans="1:26" ht="13.5" customHeight="1">
      <c r="A969" s="313"/>
      <c r="B969" s="313"/>
      <c r="C969" s="313"/>
      <c r="D969" s="313"/>
      <c r="E969" s="313"/>
      <c r="F969" s="313"/>
      <c r="G969" s="313"/>
      <c r="H969" s="313"/>
      <c r="I969" s="313"/>
      <c r="J969" s="313"/>
      <c r="K969" s="313"/>
      <c r="L969" s="313"/>
      <c r="M969" s="313"/>
      <c r="N969" s="313"/>
      <c r="O969" s="313"/>
      <c r="P969" s="313"/>
      <c r="Q969" s="313"/>
      <c r="R969" s="313"/>
      <c r="S969" s="313"/>
      <c r="T969" s="313"/>
      <c r="U969" s="313"/>
      <c r="V969" s="313"/>
      <c r="W969" s="313"/>
      <c r="X969" s="313"/>
      <c r="Y969" s="313"/>
      <c r="Z969" s="313"/>
    </row>
    <row r="970" spans="1:26" ht="13.5" customHeight="1">
      <c r="A970" s="313"/>
      <c r="B970" s="313"/>
      <c r="C970" s="313"/>
      <c r="D970" s="313"/>
      <c r="E970" s="313"/>
      <c r="F970" s="313"/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</row>
    <row r="971" spans="1:26" ht="13.5" customHeight="1">
      <c r="A971" s="313"/>
      <c r="B971" s="313"/>
      <c r="C971" s="313"/>
      <c r="D971" s="313"/>
      <c r="E971" s="313"/>
      <c r="F971" s="313"/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</row>
    <row r="972" spans="1:26" ht="13.5" customHeight="1">
      <c r="A972" s="313"/>
      <c r="B972" s="313"/>
      <c r="C972" s="313"/>
      <c r="D972" s="313"/>
      <c r="E972" s="313"/>
      <c r="F972" s="313"/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</row>
    <row r="973" spans="1:26" ht="13.5" customHeight="1">
      <c r="A973" s="313"/>
      <c r="B973" s="313"/>
      <c r="C973" s="313"/>
      <c r="D973" s="313"/>
      <c r="E973" s="313"/>
      <c r="F973" s="313"/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</row>
    <row r="974" spans="1:26" ht="13.5" customHeight="1">
      <c r="A974" s="313"/>
      <c r="B974" s="313"/>
      <c r="C974" s="313"/>
      <c r="D974" s="313"/>
      <c r="E974" s="313"/>
      <c r="F974" s="313"/>
      <c r="G974" s="313"/>
      <c r="H974" s="313"/>
      <c r="I974" s="313"/>
      <c r="J974" s="313"/>
      <c r="K974" s="313"/>
      <c r="L974" s="313"/>
      <c r="M974" s="313"/>
      <c r="N974" s="313"/>
      <c r="O974" s="313"/>
      <c r="P974" s="313"/>
      <c r="Q974" s="313"/>
      <c r="R974" s="313"/>
      <c r="S974" s="313"/>
      <c r="T974" s="313"/>
      <c r="U974" s="313"/>
      <c r="V974" s="313"/>
      <c r="W974" s="313"/>
      <c r="X974" s="313"/>
      <c r="Y974" s="313"/>
      <c r="Z974" s="313"/>
    </row>
    <row r="975" spans="1:26" ht="13.5" customHeight="1">
      <c r="A975" s="313"/>
      <c r="B975" s="313"/>
      <c r="C975" s="313"/>
      <c r="D975" s="313"/>
      <c r="E975" s="313"/>
      <c r="F975" s="313"/>
      <c r="G975" s="313"/>
      <c r="H975" s="313"/>
      <c r="I975" s="313"/>
      <c r="J975" s="313"/>
      <c r="K975" s="313"/>
      <c r="L975" s="313"/>
      <c r="M975" s="313"/>
      <c r="N975" s="313"/>
      <c r="O975" s="313"/>
      <c r="P975" s="313"/>
      <c r="Q975" s="313"/>
      <c r="R975" s="313"/>
      <c r="S975" s="313"/>
      <c r="T975" s="313"/>
      <c r="U975" s="313"/>
      <c r="V975" s="313"/>
      <c r="W975" s="313"/>
      <c r="X975" s="313"/>
      <c r="Y975" s="313"/>
      <c r="Z975" s="313"/>
    </row>
    <row r="976" spans="1:26" ht="13.5" customHeight="1">
      <c r="A976" s="313"/>
      <c r="B976" s="313"/>
      <c r="C976" s="313"/>
      <c r="D976" s="313"/>
      <c r="E976" s="313"/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  <c r="Y976" s="313"/>
      <c r="Z976" s="313"/>
    </row>
    <row r="977" spans="1:26" ht="13.5" customHeight="1">
      <c r="A977" s="313"/>
      <c r="B977" s="313"/>
      <c r="C977" s="313"/>
      <c r="D977" s="313"/>
      <c r="E977" s="313"/>
      <c r="F977" s="313"/>
      <c r="G977" s="313"/>
      <c r="H977" s="313"/>
      <c r="I977" s="313"/>
      <c r="J977" s="313"/>
      <c r="K977" s="313"/>
      <c r="L977" s="313"/>
      <c r="M977" s="313"/>
      <c r="N977" s="313"/>
      <c r="O977" s="313"/>
      <c r="P977" s="313"/>
      <c r="Q977" s="313"/>
      <c r="R977" s="313"/>
      <c r="S977" s="313"/>
      <c r="T977" s="313"/>
      <c r="U977" s="313"/>
      <c r="V977" s="313"/>
      <c r="W977" s="313"/>
      <c r="X977" s="313"/>
      <c r="Y977" s="313"/>
      <c r="Z977" s="313"/>
    </row>
    <row r="978" spans="1:26" ht="13.5" customHeight="1">
      <c r="A978" s="313"/>
      <c r="B978" s="313"/>
      <c r="C978" s="313"/>
      <c r="D978" s="313"/>
      <c r="E978" s="313"/>
      <c r="F978" s="313"/>
      <c r="G978" s="313"/>
      <c r="H978" s="313"/>
      <c r="I978" s="313"/>
      <c r="J978" s="313"/>
      <c r="K978" s="313"/>
      <c r="L978" s="313"/>
      <c r="M978" s="313"/>
      <c r="N978" s="313"/>
      <c r="O978" s="313"/>
      <c r="P978" s="313"/>
      <c r="Q978" s="313"/>
      <c r="R978" s="313"/>
      <c r="S978" s="313"/>
      <c r="T978" s="313"/>
      <c r="U978" s="313"/>
      <c r="V978" s="313"/>
      <c r="W978" s="313"/>
      <c r="X978" s="313"/>
      <c r="Y978" s="313"/>
      <c r="Z978" s="313"/>
    </row>
    <row r="979" spans="1:26" ht="13.5" customHeight="1">
      <c r="A979" s="313"/>
      <c r="B979" s="313"/>
      <c r="C979" s="313"/>
      <c r="D979" s="313"/>
      <c r="E979" s="313"/>
      <c r="F979" s="313"/>
      <c r="G979" s="313"/>
      <c r="H979" s="313"/>
      <c r="I979" s="313"/>
      <c r="J979" s="313"/>
      <c r="K979" s="313"/>
      <c r="L979" s="313"/>
      <c r="M979" s="313"/>
      <c r="N979" s="313"/>
      <c r="O979" s="313"/>
      <c r="P979" s="313"/>
      <c r="Q979" s="313"/>
      <c r="R979" s="313"/>
      <c r="S979" s="313"/>
      <c r="T979" s="313"/>
      <c r="U979" s="313"/>
      <c r="V979" s="313"/>
      <c r="W979" s="313"/>
      <c r="X979" s="313"/>
      <c r="Y979" s="313"/>
      <c r="Z979" s="313"/>
    </row>
    <row r="980" spans="1:26" ht="13.5" customHeight="1">
      <c r="A980" s="313"/>
      <c r="B980" s="313"/>
      <c r="C980" s="313"/>
      <c r="D980" s="313"/>
      <c r="E980" s="313"/>
      <c r="F980" s="313"/>
      <c r="G980" s="313"/>
      <c r="H980" s="313"/>
      <c r="I980" s="313"/>
      <c r="J980" s="313"/>
      <c r="K980" s="313"/>
      <c r="L980" s="313"/>
      <c r="M980" s="313"/>
      <c r="N980" s="313"/>
      <c r="O980" s="313"/>
      <c r="P980" s="313"/>
      <c r="Q980" s="313"/>
      <c r="R980" s="313"/>
      <c r="S980" s="313"/>
      <c r="T980" s="313"/>
      <c r="U980" s="313"/>
      <c r="V980" s="313"/>
      <c r="W980" s="313"/>
      <c r="X980" s="313"/>
      <c r="Y980" s="313"/>
      <c r="Z980" s="313"/>
    </row>
    <row r="981" spans="1:26" ht="13.5" customHeight="1">
      <c r="A981" s="313"/>
      <c r="B981" s="313"/>
      <c r="C981" s="313"/>
      <c r="D981" s="313"/>
      <c r="E981" s="313"/>
      <c r="F981" s="313"/>
      <c r="G981" s="313"/>
      <c r="H981" s="313"/>
      <c r="I981" s="313"/>
      <c r="J981" s="313"/>
      <c r="K981" s="313"/>
      <c r="L981" s="313"/>
      <c r="M981" s="313"/>
      <c r="N981" s="313"/>
      <c r="O981" s="313"/>
      <c r="P981" s="313"/>
      <c r="Q981" s="313"/>
      <c r="R981" s="313"/>
      <c r="S981" s="313"/>
      <c r="T981" s="313"/>
      <c r="U981" s="313"/>
      <c r="V981" s="313"/>
      <c r="W981" s="313"/>
      <c r="X981" s="313"/>
      <c r="Y981" s="313"/>
      <c r="Z981" s="313"/>
    </row>
    <row r="982" spans="1:26" ht="13.5" customHeight="1">
      <c r="A982" s="313"/>
      <c r="B982" s="313"/>
      <c r="C982" s="313"/>
      <c r="D982" s="313"/>
      <c r="E982" s="313"/>
      <c r="F982" s="313"/>
      <c r="G982" s="313"/>
      <c r="H982" s="313"/>
      <c r="I982" s="313"/>
      <c r="J982" s="313"/>
      <c r="K982" s="313"/>
      <c r="L982" s="313"/>
      <c r="M982" s="313"/>
      <c r="N982" s="313"/>
      <c r="O982" s="313"/>
      <c r="P982" s="313"/>
      <c r="Q982" s="313"/>
      <c r="R982" s="313"/>
      <c r="S982" s="313"/>
      <c r="T982" s="313"/>
      <c r="U982" s="313"/>
      <c r="V982" s="313"/>
      <c r="W982" s="313"/>
      <c r="X982" s="313"/>
      <c r="Y982" s="313"/>
      <c r="Z982" s="313"/>
    </row>
    <row r="983" spans="1:26" ht="13.5" customHeight="1">
      <c r="A983" s="313"/>
      <c r="B983" s="313"/>
      <c r="C983" s="313"/>
      <c r="D983" s="313"/>
      <c r="E983" s="313"/>
      <c r="F983" s="313"/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</row>
    <row r="984" spans="1:26" ht="13.5" customHeight="1">
      <c r="A984" s="313"/>
      <c r="B984" s="313"/>
      <c r="C984" s="313"/>
      <c r="D984" s="313"/>
      <c r="E984" s="313"/>
      <c r="F984" s="313"/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</row>
    <row r="985" spans="1:26" ht="13.5" customHeight="1">
      <c r="A985" s="313"/>
      <c r="B985" s="313"/>
      <c r="C985" s="313"/>
      <c r="D985" s="313"/>
      <c r="E985" s="313"/>
      <c r="F985" s="313"/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</row>
    <row r="986" spans="1:26" ht="13.5" customHeight="1">
      <c r="A986" s="313"/>
      <c r="B986" s="313"/>
      <c r="C986" s="313"/>
      <c r="D986" s="313"/>
      <c r="E986" s="313"/>
      <c r="F986" s="313"/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</row>
    <row r="987" spans="1:26" ht="13.5" customHeight="1">
      <c r="A987" s="313"/>
      <c r="B987" s="313"/>
      <c r="C987" s="313"/>
      <c r="D987" s="313"/>
      <c r="E987" s="313"/>
      <c r="F987" s="313"/>
      <c r="G987" s="313"/>
      <c r="H987" s="313"/>
      <c r="I987" s="313"/>
      <c r="J987" s="313"/>
      <c r="K987" s="313"/>
      <c r="L987" s="313"/>
      <c r="M987" s="313"/>
      <c r="N987" s="313"/>
      <c r="O987" s="313"/>
      <c r="P987" s="313"/>
      <c r="Q987" s="313"/>
      <c r="R987" s="313"/>
      <c r="S987" s="313"/>
      <c r="T987" s="313"/>
      <c r="U987" s="313"/>
      <c r="V987" s="313"/>
      <c r="W987" s="313"/>
      <c r="X987" s="313"/>
      <c r="Y987" s="313"/>
      <c r="Z987" s="313"/>
    </row>
    <row r="988" spans="1:26" ht="13.5" customHeight="1">
      <c r="A988" s="313"/>
      <c r="B988" s="313"/>
      <c r="C988" s="313"/>
      <c r="D988" s="313"/>
      <c r="E988" s="313"/>
      <c r="F988" s="313"/>
      <c r="G988" s="313"/>
      <c r="H988" s="313"/>
      <c r="I988" s="313"/>
      <c r="J988" s="313"/>
      <c r="K988" s="313"/>
      <c r="L988" s="313"/>
      <c r="M988" s="313"/>
      <c r="N988" s="313"/>
      <c r="O988" s="313"/>
      <c r="P988" s="313"/>
      <c r="Q988" s="313"/>
      <c r="R988" s="313"/>
      <c r="S988" s="313"/>
      <c r="T988" s="313"/>
      <c r="U988" s="313"/>
      <c r="V988" s="313"/>
      <c r="W988" s="313"/>
      <c r="X988" s="313"/>
      <c r="Y988" s="313"/>
      <c r="Z988" s="313"/>
    </row>
    <row r="989" spans="1:26" ht="13.5" customHeight="1">
      <c r="A989" s="313"/>
      <c r="B989" s="313"/>
      <c r="C989" s="313"/>
      <c r="D989" s="313"/>
      <c r="E989" s="313"/>
      <c r="F989" s="313"/>
      <c r="G989" s="313"/>
      <c r="H989" s="313"/>
      <c r="I989" s="313"/>
      <c r="J989" s="313"/>
      <c r="K989" s="313"/>
      <c r="L989" s="313"/>
      <c r="M989" s="313"/>
      <c r="N989" s="313"/>
      <c r="O989" s="313"/>
      <c r="P989" s="313"/>
      <c r="Q989" s="313"/>
      <c r="R989" s="313"/>
      <c r="S989" s="313"/>
      <c r="T989" s="313"/>
      <c r="U989" s="313"/>
      <c r="V989" s="313"/>
      <c r="W989" s="313"/>
      <c r="X989" s="313"/>
      <c r="Y989" s="313"/>
      <c r="Z989" s="313"/>
    </row>
    <row r="990" spans="1:26" ht="13.5" customHeight="1">
      <c r="A990" s="313"/>
      <c r="B990" s="313"/>
      <c r="C990" s="313"/>
      <c r="D990" s="313"/>
      <c r="E990" s="313"/>
      <c r="F990" s="313"/>
      <c r="G990" s="313"/>
      <c r="H990" s="313"/>
      <c r="I990" s="313"/>
      <c r="J990" s="313"/>
      <c r="K990" s="313"/>
      <c r="L990" s="313"/>
      <c r="M990" s="313"/>
      <c r="N990" s="313"/>
      <c r="O990" s="313"/>
      <c r="P990" s="313"/>
      <c r="Q990" s="313"/>
      <c r="R990" s="313"/>
      <c r="S990" s="313"/>
      <c r="T990" s="313"/>
      <c r="U990" s="313"/>
      <c r="V990" s="313"/>
      <c r="W990" s="313"/>
      <c r="X990" s="313"/>
      <c r="Y990" s="313"/>
      <c r="Z990" s="313"/>
    </row>
    <row r="991" spans="1:26" ht="13.5" customHeight="1">
      <c r="A991" s="313"/>
      <c r="B991" s="313"/>
      <c r="C991" s="313"/>
      <c r="D991" s="313"/>
      <c r="E991" s="313"/>
      <c r="F991" s="313"/>
      <c r="G991" s="313"/>
      <c r="H991" s="313"/>
      <c r="I991" s="313"/>
      <c r="J991" s="313"/>
      <c r="K991" s="313"/>
      <c r="L991" s="313"/>
      <c r="M991" s="313"/>
      <c r="N991" s="313"/>
      <c r="O991" s="313"/>
      <c r="P991" s="313"/>
      <c r="Q991" s="313"/>
      <c r="R991" s="313"/>
      <c r="S991" s="313"/>
      <c r="T991" s="313"/>
      <c r="U991" s="313"/>
      <c r="V991" s="313"/>
      <c r="W991" s="313"/>
      <c r="X991" s="313"/>
      <c r="Y991" s="313"/>
      <c r="Z991" s="313"/>
    </row>
    <row r="992" spans="1:26" ht="13.5" customHeight="1">
      <c r="A992" s="313"/>
      <c r="B992" s="313"/>
      <c r="C992" s="313"/>
      <c r="D992" s="313"/>
      <c r="E992" s="313"/>
      <c r="F992" s="313"/>
      <c r="G992" s="313"/>
      <c r="H992" s="313"/>
      <c r="I992" s="313"/>
      <c r="J992" s="313"/>
      <c r="K992" s="313"/>
      <c r="L992" s="313"/>
      <c r="M992" s="313"/>
      <c r="N992" s="313"/>
      <c r="O992" s="313"/>
      <c r="P992" s="313"/>
      <c r="Q992" s="313"/>
      <c r="R992" s="313"/>
      <c r="S992" s="313"/>
      <c r="T992" s="313"/>
      <c r="U992" s="313"/>
      <c r="V992" s="313"/>
      <c r="W992" s="313"/>
      <c r="X992" s="313"/>
      <c r="Y992" s="313"/>
      <c r="Z992" s="313"/>
    </row>
    <row r="993" spans="1:26" ht="13.5" customHeight="1">
      <c r="A993" s="313"/>
      <c r="B993" s="313"/>
      <c r="C993" s="313"/>
      <c r="D993" s="313"/>
      <c r="E993" s="313"/>
      <c r="F993" s="313"/>
      <c r="G993" s="313"/>
      <c r="H993" s="313"/>
      <c r="I993" s="313"/>
      <c r="J993" s="313"/>
      <c r="K993" s="313"/>
      <c r="L993" s="313"/>
      <c r="M993" s="313"/>
      <c r="N993" s="313"/>
      <c r="O993" s="313"/>
      <c r="P993" s="313"/>
      <c r="Q993" s="313"/>
      <c r="R993" s="313"/>
      <c r="S993" s="313"/>
      <c r="T993" s="313"/>
      <c r="U993" s="313"/>
      <c r="V993" s="313"/>
      <c r="W993" s="313"/>
      <c r="X993" s="313"/>
      <c r="Y993" s="313"/>
      <c r="Z993" s="313"/>
    </row>
    <row r="994" spans="1:26" ht="13.5" customHeight="1">
      <c r="A994" s="313"/>
      <c r="B994" s="313"/>
      <c r="C994" s="313"/>
      <c r="D994" s="313"/>
      <c r="E994" s="313"/>
      <c r="F994" s="313"/>
      <c r="G994" s="313"/>
      <c r="H994" s="313"/>
      <c r="I994" s="313"/>
      <c r="J994" s="313"/>
      <c r="K994" s="313"/>
      <c r="L994" s="313"/>
      <c r="M994" s="313"/>
      <c r="N994" s="313"/>
      <c r="O994" s="313"/>
      <c r="P994" s="313"/>
      <c r="Q994" s="313"/>
      <c r="R994" s="313"/>
      <c r="S994" s="313"/>
      <c r="T994" s="313"/>
      <c r="U994" s="313"/>
      <c r="V994" s="313"/>
      <c r="W994" s="313"/>
      <c r="X994" s="313"/>
      <c r="Y994" s="313"/>
      <c r="Z994" s="313"/>
    </row>
    <row r="995" spans="1:26" ht="13.5" customHeight="1">
      <c r="A995" s="313"/>
      <c r="B995" s="313"/>
      <c r="C995" s="313"/>
      <c r="D995" s="313"/>
      <c r="E995" s="313"/>
      <c r="F995" s="313"/>
      <c r="G995" s="313"/>
      <c r="H995" s="313"/>
      <c r="I995" s="313"/>
      <c r="J995" s="313"/>
      <c r="K995" s="313"/>
      <c r="L995" s="313"/>
      <c r="M995" s="313"/>
      <c r="N995" s="313"/>
      <c r="O995" s="313"/>
      <c r="P995" s="313"/>
      <c r="Q995" s="313"/>
      <c r="R995" s="313"/>
      <c r="S995" s="313"/>
      <c r="T995" s="313"/>
      <c r="U995" s="313"/>
      <c r="V995" s="313"/>
      <c r="W995" s="313"/>
      <c r="X995" s="313"/>
      <c r="Y995" s="313"/>
      <c r="Z995" s="313"/>
    </row>
    <row r="996" spans="1:26" ht="13.5" customHeight="1">
      <c r="A996" s="313"/>
      <c r="B996" s="313"/>
      <c r="C996" s="313"/>
      <c r="D996" s="313"/>
      <c r="E996" s="313"/>
      <c r="F996" s="313"/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</row>
    <row r="997" spans="1:26" ht="13.5" customHeight="1">
      <c r="A997" s="313"/>
      <c r="B997" s="313"/>
      <c r="C997" s="313"/>
      <c r="D997" s="313"/>
      <c r="E997" s="313"/>
      <c r="F997" s="313"/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</row>
    <row r="998" spans="1:26" ht="13.5" customHeight="1">
      <c r="A998" s="313"/>
      <c r="B998" s="313"/>
      <c r="C998" s="313"/>
      <c r="D998" s="313"/>
      <c r="E998" s="313"/>
      <c r="F998" s="313"/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</row>
    <row r="999" spans="1:26" ht="13.5" customHeight="1">
      <c r="A999" s="313"/>
      <c r="B999" s="313"/>
      <c r="C999" s="313"/>
      <c r="D999" s="313"/>
      <c r="E999" s="313"/>
      <c r="F999" s="313"/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</row>
    <row r="1000" spans="1:26" ht="13.5" customHeight="1">
      <c r="A1000" s="313"/>
      <c r="B1000" s="313"/>
      <c r="C1000" s="313"/>
      <c r="D1000" s="313"/>
      <c r="E1000" s="313"/>
      <c r="F1000" s="313"/>
      <c r="G1000" s="313"/>
      <c r="H1000" s="313"/>
      <c r="I1000" s="313"/>
      <c r="J1000" s="313"/>
      <c r="K1000" s="313"/>
      <c r="L1000" s="313"/>
      <c r="M1000" s="313"/>
      <c r="N1000" s="313"/>
      <c r="O1000" s="313"/>
      <c r="P1000" s="313"/>
      <c r="Q1000" s="313"/>
      <c r="R1000" s="313"/>
      <c r="S1000" s="313"/>
      <c r="T1000" s="313"/>
      <c r="U1000" s="313"/>
      <c r="V1000" s="313"/>
      <c r="W1000" s="313"/>
      <c r="X1000" s="313"/>
      <c r="Y1000" s="313"/>
      <c r="Z1000" s="313"/>
    </row>
  </sheetData>
  <phoneticPr fontId="14"/>
  <pageMargins left="0.75" right="0.75" top="1" bottom="1" header="0" footer="0"/>
  <pageSetup paperSize="9" scale="10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表紙(軽自動車税)</vt:lpstr>
      <vt:lpstr>116～119</vt:lpstr>
      <vt:lpstr>120～125 </vt:lpstr>
      <vt:lpstr>126～127</vt:lpstr>
      <vt:lpstr>128～129</vt:lpstr>
      <vt:lpstr>130～131</vt:lpstr>
      <vt:lpstr>裏表紙</vt:lpstr>
      <vt:lpstr>'116～119'!Print_Area</vt:lpstr>
      <vt:lpstr>'120～125 '!Print_Area</vt:lpstr>
      <vt:lpstr>'126～127'!Print_Area</vt:lpstr>
      <vt:lpstr>'128～129'!Print_Area</vt:lpstr>
      <vt:lpstr>'130～131'!Print_Area</vt:lpstr>
      <vt:lpstr>'表紙(軽自動車税)'!Print_Area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大橋 美咲</dc:creator>
  <cp:lastModifiedBy>相馬 翔悟</cp:lastModifiedBy>
  <cp:lastPrinted>2020-08-12T05:58:55Z</cp:lastPrinted>
  <dcterms:created xsi:type="dcterms:W3CDTF">2020-05-07T02:00:29Z</dcterms:created>
  <dcterms:modified xsi:type="dcterms:W3CDTF">2020-08-12T06:08:26Z</dcterms:modified>
</cp:coreProperties>
</file>